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E:\HP LAPTOP DATA\official documents\PBI\Integrated Energy components\PQD FOR EPC CONTRACTOR\RFP DOCUMENT\New folder\"/>
    </mc:Choice>
  </mc:AlternateContent>
  <bookViews>
    <workbookView xWindow="0" yWindow="0" windowWidth="20490" windowHeight="7755" tabRatio="718" firstSheet="13" activeTab="13"/>
  </bookViews>
  <sheets>
    <sheet name="All" sheetId="1" state="hidden" r:id="rId1"/>
    <sheet name="Questions" sheetId="2" state="hidden" r:id="rId2"/>
    <sheet name="JUE" sheetId="3" state="hidden" r:id="rId3"/>
    <sheet name="MAW" sheetId="4" state="hidden" r:id="rId4"/>
    <sheet name="JBU" sheetId="5" state="hidden" r:id="rId5"/>
    <sheet name="JBS" sheetId="6" state="hidden" r:id="rId6"/>
    <sheet name="RM" sheetId="7" state="hidden" r:id="rId7"/>
    <sheet name="EPC" sheetId="8" state="hidden" r:id="rId8"/>
    <sheet name="O&amp;M" sheetId="9" state="hidden" r:id="rId9"/>
    <sheet name="Documents" sheetId="10" state="hidden" r:id="rId10"/>
    <sheet name="AR" sheetId="11" state="hidden" r:id="rId11"/>
    <sheet name="ZTE" sheetId="12" state="hidden" r:id="rId12"/>
    <sheet name="Juwi" sheetId="13" state="hidden" r:id="rId13"/>
    <sheet name="ER Checklist" sheetId="14" r:id="rId14"/>
    <sheet name="Annex B Component Info" sheetId="15" r:id="rId15"/>
    <sheet name="Annex E BOM" sheetId="18" r:id="rId16"/>
    <sheet name="For info - Annex C Evaluation" sheetId="16" r:id="rId17"/>
    <sheet name="For info - Completeness check" sheetId="17" r:id="rId18"/>
  </sheets>
  <definedNames>
    <definedName name="_xlnm._FilterDatabase" localSheetId="0" hidden="1">All!$A$1:$U$1713</definedName>
    <definedName name="_xlnm._FilterDatabase" localSheetId="10" hidden="1">AR!$A$1:$P$446</definedName>
    <definedName name="_xlnm._FilterDatabase" localSheetId="7" hidden="1">EPC!$A$1:$P$666</definedName>
    <definedName name="_xlnm._FilterDatabase" localSheetId="16" hidden="1">'For info - Annex C Evaluation'!$B$2:$E$17</definedName>
    <definedName name="_xlnm._FilterDatabase" localSheetId="5" hidden="1">JBS!$A$1:$P$205</definedName>
    <definedName name="_xlnm._FilterDatabase" localSheetId="4" hidden="1">JBU!$A$1:$P$190</definedName>
    <definedName name="_xlnm._FilterDatabase" localSheetId="2" hidden="1">JUE!$A$1:$N$303</definedName>
    <definedName name="_xlnm._FilterDatabase" localSheetId="3" hidden="1">MAW!$A$1:$P$298</definedName>
    <definedName name="_xlnm._FilterDatabase" localSheetId="8" hidden="1">'O&amp;M'!$A$1:$M$119</definedName>
    <definedName name="_xlnm._FilterDatabase" localSheetId="1" hidden="1">Questions!$A$1:$U$1713</definedName>
    <definedName name="_xlnm._FilterDatabase" localSheetId="6" hidden="1">RM!$A$1:$P$1</definedName>
    <definedName name="_Hlk498183588" localSheetId="14">'Annex B Component Info'!$E$8</definedName>
    <definedName name="_Ref497215043" localSheetId="13">'ER Checklist'!$E$148</definedName>
    <definedName name="_Ref497215051" localSheetId="13">'ER Checklist'!$D$153</definedName>
    <definedName name="_Ref497247259" localSheetId="14">'Annex B Component Info'!$C$215</definedName>
    <definedName name="_TOC_250002" localSheetId="14">'ER Checklist'!$D$106</definedName>
    <definedName name="_TOC_250004" localSheetId="14">'ER Checklist'!$D$104</definedName>
    <definedName name="_TOC_250007" localSheetId="14">'ER Checklist'!$C$104</definedName>
    <definedName name="_TOC_250009" localSheetId="14">'ER Checklist'!$D$103</definedName>
    <definedName name="_TOC_250011" localSheetId="14">'ER Checklist'!$D$100</definedName>
    <definedName name="_TOC_250012" localSheetId="14">'ER Checklist'!$D$99</definedName>
    <definedName name="_TOC_250013" localSheetId="14">'ER Checklist'!$D$98</definedName>
    <definedName name="_TOC_250019" localSheetId="14">'ER Checklist'!$C$77</definedName>
    <definedName name="_Toc223782276" localSheetId="16">'For info - Annex C Evaluation'!#REF!</definedName>
    <definedName name="_Toc223782280" localSheetId="16">'For info - Annex C Evaluation'!#REF!</definedName>
    <definedName name="_Toc223782286" localSheetId="16">'For info - Annex C Evaluation'!#REF!</definedName>
    <definedName name="_Toc329674173" localSheetId="16">'For info - Annex C Evaluation'!#REF!</definedName>
    <definedName name="_Toc377096837" localSheetId="14">'Annex B Component Info'!$C$209</definedName>
    <definedName name="_Toc390956929" localSheetId="16">'For info - Annex C Evaluation'!#REF!</definedName>
    <definedName name="_Toc392880562" localSheetId="13">'ER Checklist'!$E$187</definedName>
    <definedName name="_Toc394508389" localSheetId="16">'For info - Annex C Evaluation'!#REF!</definedName>
    <definedName name="_Toc394508390" localSheetId="14">'Annex B Component Info'!#REF!</definedName>
    <definedName name="_Toc455007348" localSheetId="16">'For info - Annex C Evaluation'!#REF!</definedName>
    <definedName name="_Toc455007352" localSheetId="16">'For info - Annex C Evaluation'!#REF!</definedName>
    <definedName name="_Toc455007359" localSheetId="16">'For info - Annex C Evaluation'!#REF!</definedName>
    <definedName name="_Toc455341817" localSheetId="13">'ER Checklist'!$C$194</definedName>
    <definedName name="_Toc498024383" localSheetId="14">'Annex B Component Info'!#REF!</definedName>
    <definedName name="dataall" localSheetId="16">'For info - Annex C Evaluation'!$B$2:$E$17</definedName>
    <definedName name="OLE_LINK1" localSheetId="16">'For info - Annex C Evaluation'!#REF!</definedName>
    <definedName name="_xlnm.Print_Area" localSheetId="16">'For info - Annex C Evaluation'!$A$2:$E$17</definedName>
    <definedName name="Z_26968DAF_4B88_4CE9_A801_EDAB0AA97514_.wvu.Cols" localSheetId="16" hidden="1">'For info - Annex C Evaluation'!$F:$I</definedName>
    <definedName name="Z_26968DAF_4B88_4CE9_A801_EDAB0AA97514_.wvu.Cols" localSheetId="17" hidden="1">'For info - Completeness check'!$L:$O</definedName>
    <definedName name="Z_26968DAF_4B88_4CE9_A801_EDAB0AA97514_.wvu.Cols" localSheetId="8" hidden="1">'O&amp;M'!$A:$B,'O&amp;M'!$H:$L</definedName>
    <definedName name="Z_26968DAF_4B88_4CE9_A801_EDAB0AA97514_.wvu.Cols" localSheetId="1" hidden="1">Questions!$B:$B,Questions!$D:$E,Questions!$H:$H,Questions!$J:$L,Questions!$O:$S</definedName>
    <definedName name="Z_26968DAF_4B88_4CE9_A801_EDAB0AA97514_.wvu.FilterData" localSheetId="0" hidden="1">All!$A$1:$U$1713</definedName>
    <definedName name="Z_26968DAF_4B88_4CE9_A801_EDAB0AA97514_.wvu.FilterData" localSheetId="10" hidden="1">AR!$A$1:$P$446</definedName>
    <definedName name="Z_26968DAF_4B88_4CE9_A801_EDAB0AA97514_.wvu.FilterData" localSheetId="7" hidden="1">EPC!$A$1:$P$666</definedName>
    <definedName name="Z_26968DAF_4B88_4CE9_A801_EDAB0AA97514_.wvu.FilterData" localSheetId="16" hidden="1">'For info - Annex C Evaluation'!$B$2:$E$17</definedName>
    <definedName name="Z_26968DAF_4B88_4CE9_A801_EDAB0AA97514_.wvu.FilterData" localSheetId="5" hidden="1">JBS!$A$1:$P$205</definedName>
    <definedName name="Z_26968DAF_4B88_4CE9_A801_EDAB0AA97514_.wvu.FilterData" localSheetId="4" hidden="1">JBU!$A$1:$P$190</definedName>
    <definedName name="Z_26968DAF_4B88_4CE9_A801_EDAB0AA97514_.wvu.FilterData" localSheetId="2" hidden="1">JUE!$A$1:$N$303</definedName>
    <definedName name="Z_26968DAF_4B88_4CE9_A801_EDAB0AA97514_.wvu.FilterData" localSheetId="3" hidden="1">MAW!$A$1:$P$298</definedName>
    <definedName name="Z_26968DAF_4B88_4CE9_A801_EDAB0AA97514_.wvu.FilterData" localSheetId="8" hidden="1">'O&amp;M'!$A$1:$M$119</definedName>
    <definedName name="Z_26968DAF_4B88_4CE9_A801_EDAB0AA97514_.wvu.FilterData" localSheetId="1" hidden="1">Questions!$A$1:$U$1713</definedName>
    <definedName name="Z_26968DAF_4B88_4CE9_A801_EDAB0AA97514_.wvu.FilterData" localSheetId="6" hidden="1">RM!$A$1:$P$1</definedName>
    <definedName name="Z_26968DAF_4B88_4CE9_A801_EDAB0AA97514_.wvu.PrintArea" localSheetId="16" hidden="1">'For info - Annex C Evaluation'!$A$2:$E$17</definedName>
    <definedName name="Z_3A2A7850_79E4_4F51_92FC_597141794088_.wvu.Cols" localSheetId="16" hidden="1">'For info - Annex C Evaluation'!$F:$I</definedName>
    <definedName name="Z_3A2A7850_79E4_4F51_92FC_597141794088_.wvu.Cols" localSheetId="17" hidden="1">'For info - Completeness check'!$L:$O</definedName>
    <definedName name="Z_3A2A7850_79E4_4F51_92FC_597141794088_.wvu.Cols" localSheetId="8" hidden="1">'O&amp;M'!$A:$B,'O&amp;M'!$H:$L</definedName>
    <definedName name="Z_3A2A7850_79E4_4F51_92FC_597141794088_.wvu.Cols" localSheetId="1" hidden="1">Questions!$B:$B,Questions!$D:$E,Questions!$H:$H,Questions!$J:$L,Questions!$O:$S</definedName>
    <definedName name="Z_3A2A7850_79E4_4F51_92FC_597141794088_.wvu.FilterData" localSheetId="0" hidden="1">All!$A$1:$U$1713</definedName>
    <definedName name="Z_3A2A7850_79E4_4F51_92FC_597141794088_.wvu.FilterData" localSheetId="10" hidden="1">AR!$A$1:$P$446</definedName>
    <definedName name="Z_3A2A7850_79E4_4F51_92FC_597141794088_.wvu.FilterData" localSheetId="7" hidden="1">EPC!$A$1:$P$666</definedName>
    <definedName name="Z_3A2A7850_79E4_4F51_92FC_597141794088_.wvu.FilterData" localSheetId="16" hidden="1">'For info - Annex C Evaluation'!$B$2:$E$17</definedName>
    <definedName name="Z_3A2A7850_79E4_4F51_92FC_597141794088_.wvu.FilterData" localSheetId="5" hidden="1">JBS!$A$1:$P$205</definedName>
    <definedName name="Z_3A2A7850_79E4_4F51_92FC_597141794088_.wvu.FilterData" localSheetId="4" hidden="1">JBU!$A$1:$P$190</definedName>
    <definedName name="Z_3A2A7850_79E4_4F51_92FC_597141794088_.wvu.FilterData" localSheetId="2" hidden="1">JUE!$A$1:$N$303</definedName>
    <definedName name="Z_3A2A7850_79E4_4F51_92FC_597141794088_.wvu.FilterData" localSheetId="3" hidden="1">MAW!$A$1:$P$298</definedName>
    <definedName name="Z_3A2A7850_79E4_4F51_92FC_597141794088_.wvu.FilterData" localSheetId="8" hidden="1">'O&amp;M'!$A$1:$M$119</definedName>
    <definedName name="Z_3A2A7850_79E4_4F51_92FC_597141794088_.wvu.FilterData" localSheetId="1" hidden="1">Questions!$A$1:$U$1713</definedName>
    <definedName name="Z_3A2A7850_79E4_4F51_92FC_597141794088_.wvu.FilterData" localSheetId="6" hidden="1">RM!$A$1:$P$1</definedName>
    <definedName name="Z_3A2A7850_79E4_4F51_92FC_597141794088_.wvu.PrintArea" localSheetId="16" hidden="1">'For info - Annex C Evaluation'!$A$2:$E$17</definedName>
    <definedName name="Z_5D9168F2_8055_4C68_BEB0_D33A1C863ECA_.wvu.Cols" localSheetId="16" hidden="1">'For info - Annex C Evaluation'!$F:$I</definedName>
    <definedName name="Z_5D9168F2_8055_4C68_BEB0_D33A1C863ECA_.wvu.Cols" localSheetId="17" hidden="1">'For info - Completeness check'!$L:$O</definedName>
    <definedName name="Z_5D9168F2_8055_4C68_BEB0_D33A1C863ECA_.wvu.Cols" localSheetId="8" hidden="1">'O&amp;M'!$A:$B,'O&amp;M'!$H:$L</definedName>
    <definedName name="Z_5D9168F2_8055_4C68_BEB0_D33A1C863ECA_.wvu.Cols" localSheetId="1" hidden="1">Questions!$B:$B,Questions!$D:$E,Questions!$H:$H,Questions!$J:$L,Questions!$O:$S</definedName>
    <definedName name="Z_5D9168F2_8055_4C68_BEB0_D33A1C863ECA_.wvu.FilterData" localSheetId="0" hidden="1">All!$A$1:$U$1713</definedName>
    <definedName name="Z_5D9168F2_8055_4C68_BEB0_D33A1C863ECA_.wvu.FilterData" localSheetId="10" hidden="1">AR!$A$1:$P$446</definedName>
    <definedName name="Z_5D9168F2_8055_4C68_BEB0_D33A1C863ECA_.wvu.FilterData" localSheetId="7" hidden="1">EPC!$A$1:$P$666</definedName>
    <definedName name="Z_5D9168F2_8055_4C68_BEB0_D33A1C863ECA_.wvu.FilterData" localSheetId="16" hidden="1">'For info - Annex C Evaluation'!$B$2:$E$17</definedName>
    <definedName name="Z_5D9168F2_8055_4C68_BEB0_D33A1C863ECA_.wvu.FilterData" localSheetId="5" hidden="1">JBS!$A$1:$P$205</definedName>
    <definedName name="Z_5D9168F2_8055_4C68_BEB0_D33A1C863ECA_.wvu.FilterData" localSheetId="4" hidden="1">JBU!$A$1:$P$190</definedName>
    <definedName name="Z_5D9168F2_8055_4C68_BEB0_D33A1C863ECA_.wvu.FilterData" localSheetId="2" hidden="1">JUE!$A$1:$N$303</definedName>
    <definedName name="Z_5D9168F2_8055_4C68_BEB0_D33A1C863ECA_.wvu.FilterData" localSheetId="3" hidden="1">MAW!$A$1:$P$298</definedName>
    <definedName name="Z_5D9168F2_8055_4C68_BEB0_D33A1C863ECA_.wvu.FilterData" localSheetId="8" hidden="1">'O&amp;M'!$A$1:$M$119</definedName>
    <definedName name="Z_5D9168F2_8055_4C68_BEB0_D33A1C863ECA_.wvu.FilterData" localSheetId="1" hidden="1">Questions!$A$1:$U$1713</definedName>
    <definedName name="Z_5D9168F2_8055_4C68_BEB0_D33A1C863ECA_.wvu.FilterData" localSheetId="6" hidden="1">RM!$A$1:$P$1</definedName>
    <definedName name="Z_5D9168F2_8055_4C68_BEB0_D33A1C863ECA_.wvu.PrintArea" localSheetId="16" hidden="1">'For info - Annex C Evaluation'!$A$2:$E$17</definedName>
  </definedNames>
  <calcPr calcId="162913"/>
  <customWorkbookViews>
    <customWorkbookView name="Admin - Personal View" guid="{5D9168F2-8055-4C68-BEB0-D33A1C863ECA}" mergeInterval="0" personalView="1" maximized="1" xWindow="-8" yWindow="-8" windowWidth="1382" windowHeight="744" tabRatio="718" activeSheetId="17"/>
    <customWorkbookView name="Tobias - Personal View" guid="{3A2A7850-79E4-4F51-92FC-597141794088}" mergeInterval="0" personalView="1" maximized="1" xWindow="2391" yWindow="-9" windowWidth="2418" windowHeight="1318" tabRatio="792" activeSheetId="14"/>
    <customWorkbookView name="Jan Gäde - Persönliche Ansicht" guid="{26968DAF-4B88-4CE9-A801-EDAB0AA97514}" mergeInterval="0" personalView="1" maximized="1" xWindow="-9" yWindow="-9" windowWidth="2578" windowHeight="1408" tabRatio="718" activeSheetId="14" showComments="commIndAndComment"/>
  </customWorkbookViews>
  <fileRecoveryPr autoRecover="0"/>
</workbook>
</file>

<file path=xl/calcChain.xml><?xml version="1.0" encoding="utf-8"?>
<calcChain xmlns="http://schemas.openxmlformats.org/spreadsheetml/2006/main">
  <c r="D17" i="16" l="1"/>
  <c r="A7" i="14" l="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7" i="15"/>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58" i="14" l="1"/>
  <c r="A59" i="14" l="1"/>
  <c r="A60" i="14" s="1"/>
  <c r="A61" i="14" s="1"/>
  <c r="A62" i="14" s="1"/>
  <c r="A63" i="14" s="1"/>
  <c r="A64" i="14" s="1"/>
  <c r="A65" i="14" s="1"/>
  <c r="A66" i="14" s="1"/>
  <c r="A67" i="14" s="1"/>
  <c r="A68" i="14" s="1"/>
  <c r="U2158" i="1"/>
  <c r="S2158" i="1"/>
  <c r="R2158" i="1"/>
  <c r="U2157" i="1"/>
  <c r="S2157" i="1"/>
  <c r="R2157" i="1"/>
  <c r="U2156" i="1"/>
  <c r="S2156" i="1"/>
  <c r="R2156" i="1"/>
  <c r="U2155" i="1"/>
  <c r="S2155" i="1"/>
  <c r="R2155" i="1"/>
  <c r="U2154" i="1"/>
  <c r="S2154" i="1"/>
  <c r="R2154" i="1"/>
  <c r="U2153" i="1"/>
  <c r="S2153" i="1"/>
  <c r="R2153" i="1"/>
  <c r="U2152" i="1"/>
  <c r="S2152" i="1"/>
  <c r="R2152" i="1"/>
  <c r="U2151" i="1"/>
  <c r="S2151" i="1"/>
  <c r="R2151" i="1"/>
  <c r="U2150" i="1"/>
  <c r="S2150" i="1"/>
  <c r="R2150" i="1"/>
  <c r="U2149" i="1"/>
  <c r="S2149" i="1"/>
  <c r="R2149" i="1"/>
  <c r="U2148" i="1"/>
  <c r="S2148" i="1"/>
  <c r="R2148" i="1"/>
  <c r="U2147" i="1"/>
  <c r="S2147" i="1"/>
  <c r="R2147" i="1"/>
  <c r="U2146" i="1"/>
  <c r="S2146" i="1"/>
  <c r="R2146" i="1"/>
  <c r="U2145" i="1"/>
  <c r="S2145" i="1"/>
  <c r="R2145" i="1"/>
  <c r="U2144" i="1"/>
  <c r="S2144" i="1"/>
  <c r="R2144" i="1"/>
  <c r="U2143" i="1"/>
  <c r="S2143" i="1"/>
  <c r="R2143" i="1"/>
  <c r="U2142" i="1"/>
  <c r="S2142" i="1"/>
  <c r="R2142" i="1"/>
  <c r="U2141" i="1"/>
  <c r="S2141" i="1"/>
  <c r="R2141" i="1"/>
  <c r="U2140" i="1"/>
  <c r="S2140" i="1"/>
  <c r="R2140" i="1"/>
  <c r="U2139" i="1"/>
  <c r="S2139" i="1"/>
  <c r="R2139" i="1"/>
  <c r="U2138" i="1"/>
  <c r="S2138" i="1"/>
  <c r="R2138" i="1"/>
  <c r="U2137" i="1"/>
  <c r="S2137" i="1"/>
  <c r="R2137" i="1"/>
  <c r="U2136" i="1"/>
  <c r="S2136" i="1"/>
  <c r="R2136" i="1"/>
  <c r="U2135" i="1"/>
  <c r="S2135" i="1"/>
  <c r="R2135" i="1"/>
  <c r="U2134" i="1"/>
  <c r="S2134" i="1"/>
  <c r="R2134" i="1"/>
  <c r="U2133" i="1"/>
  <c r="S2133" i="1"/>
  <c r="R2133" i="1"/>
  <c r="U2132" i="1"/>
  <c r="S2132" i="1"/>
  <c r="R2132" i="1"/>
  <c r="U2131" i="1"/>
  <c r="S2131" i="1"/>
  <c r="R2131" i="1"/>
  <c r="U2130" i="1"/>
  <c r="S2130" i="1"/>
  <c r="R2130" i="1"/>
  <c r="U2129" i="1"/>
  <c r="S2129" i="1"/>
  <c r="R2129" i="1"/>
  <c r="U2128" i="1"/>
  <c r="S2128" i="1"/>
  <c r="R2128" i="1"/>
  <c r="U2127" i="1"/>
  <c r="S2127" i="1"/>
  <c r="R2127" i="1"/>
  <c r="U2126" i="1"/>
  <c r="S2126" i="1"/>
  <c r="R2126" i="1"/>
  <c r="U2125" i="1"/>
  <c r="S2125" i="1"/>
  <c r="R2125" i="1"/>
  <c r="U2124" i="1"/>
  <c r="S2124" i="1"/>
  <c r="R2124" i="1"/>
  <c r="U2123" i="1"/>
  <c r="S2123" i="1"/>
  <c r="R2123" i="1"/>
  <c r="U2122" i="1"/>
  <c r="S2122" i="1"/>
  <c r="R2122" i="1"/>
  <c r="U2121" i="1"/>
  <c r="S2121" i="1"/>
  <c r="R2121" i="1"/>
  <c r="U2120" i="1"/>
  <c r="S2120" i="1"/>
  <c r="R2120" i="1"/>
  <c r="U2119" i="1"/>
  <c r="S2119" i="1"/>
  <c r="R2119" i="1"/>
  <c r="U2118" i="1"/>
  <c r="S2118" i="1"/>
  <c r="R2118" i="1"/>
  <c r="U2117" i="1"/>
  <c r="S2117" i="1"/>
  <c r="R2117" i="1"/>
  <c r="U2116" i="1"/>
  <c r="S2116" i="1"/>
  <c r="R2116" i="1"/>
  <c r="U2115" i="1"/>
  <c r="S2115" i="1"/>
  <c r="R2115" i="1"/>
  <c r="U2114" i="1"/>
  <c r="S2114" i="1"/>
  <c r="R2114" i="1"/>
  <c r="U2113" i="1"/>
  <c r="S2113" i="1"/>
  <c r="R2113" i="1"/>
  <c r="U2112" i="1"/>
  <c r="S2112" i="1"/>
  <c r="R2112" i="1"/>
  <c r="U2111" i="1"/>
  <c r="S2111" i="1"/>
  <c r="R2111" i="1"/>
  <c r="U2110" i="1"/>
  <c r="S2110" i="1"/>
  <c r="R2110" i="1"/>
  <c r="U2109" i="1"/>
  <c r="S2109" i="1"/>
  <c r="R2109" i="1"/>
  <c r="U2108" i="1"/>
  <c r="S2108" i="1"/>
  <c r="R2108" i="1"/>
  <c r="U2107" i="1"/>
  <c r="S2107" i="1"/>
  <c r="R2107" i="1"/>
  <c r="U2106" i="1"/>
  <c r="S2106" i="1"/>
  <c r="R2106" i="1"/>
  <c r="U2105" i="1"/>
  <c r="S2105" i="1"/>
  <c r="R2105" i="1"/>
  <c r="U2104" i="1"/>
  <c r="S2104" i="1"/>
  <c r="R2104" i="1"/>
  <c r="U2103" i="1"/>
  <c r="S2103" i="1"/>
  <c r="R2103" i="1"/>
  <c r="U2102" i="1"/>
  <c r="S2102" i="1"/>
  <c r="R2102" i="1"/>
  <c r="U2101" i="1"/>
  <c r="S2101" i="1"/>
  <c r="R2101" i="1"/>
  <c r="U2100" i="1"/>
  <c r="S2100" i="1"/>
  <c r="R2100" i="1"/>
  <c r="U2099" i="1"/>
  <c r="S2099" i="1"/>
  <c r="R2099" i="1"/>
  <c r="U2098" i="1"/>
  <c r="S2098" i="1"/>
  <c r="R2098" i="1"/>
  <c r="U2097" i="1"/>
  <c r="S2097" i="1"/>
  <c r="R2097" i="1"/>
  <c r="U2096" i="1"/>
  <c r="S2096" i="1"/>
  <c r="R2096" i="1"/>
  <c r="U2095" i="1"/>
  <c r="S2095" i="1"/>
  <c r="R2095" i="1"/>
  <c r="U2094" i="1"/>
  <c r="S2094" i="1"/>
  <c r="R2094" i="1"/>
  <c r="U2093" i="1"/>
  <c r="S2093" i="1"/>
  <c r="R2093" i="1"/>
  <c r="U2092" i="1"/>
  <c r="S2092" i="1"/>
  <c r="R2092" i="1"/>
  <c r="U2091" i="1"/>
  <c r="S2091" i="1"/>
  <c r="R2091" i="1"/>
  <c r="U2090" i="1"/>
  <c r="S2090" i="1"/>
  <c r="R2090" i="1"/>
  <c r="U2089" i="1"/>
  <c r="S2089" i="1"/>
  <c r="R2089" i="1"/>
  <c r="U2088" i="1"/>
  <c r="S2088" i="1"/>
  <c r="R2088" i="1"/>
  <c r="U2087" i="1"/>
  <c r="S2087" i="1"/>
  <c r="R2087" i="1"/>
  <c r="U2086" i="1"/>
  <c r="S2086" i="1"/>
  <c r="R2086" i="1"/>
  <c r="U2085" i="1"/>
  <c r="S2085" i="1"/>
  <c r="R2085" i="1"/>
  <c r="U2084" i="1"/>
  <c r="S2084" i="1"/>
  <c r="R2084" i="1"/>
  <c r="U2083" i="1"/>
  <c r="S2083" i="1"/>
  <c r="R2083" i="1"/>
  <c r="U2082" i="1"/>
  <c r="S2082" i="1"/>
  <c r="R2082" i="1"/>
  <c r="U2081" i="1"/>
  <c r="S2081" i="1"/>
  <c r="R2081" i="1"/>
  <c r="U2080" i="1"/>
  <c r="S2080" i="1"/>
  <c r="R2080" i="1"/>
  <c r="U2079" i="1"/>
  <c r="S2079" i="1"/>
  <c r="R2079" i="1"/>
  <c r="U2078" i="1"/>
  <c r="S2078" i="1"/>
  <c r="R2078" i="1"/>
  <c r="U2077" i="1"/>
  <c r="S2077" i="1"/>
  <c r="R2077" i="1"/>
  <c r="U2076" i="1"/>
  <c r="S2076" i="1"/>
  <c r="R2076" i="1"/>
  <c r="U2075" i="1"/>
  <c r="S2075" i="1"/>
  <c r="R2075" i="1"/>
  <c r="U2074" i="1"/>
  <c r="S2074" i="1"/>
  <c r="R2074" i="1"/>
  <c r="U2073" i="1"/>
  <c r="S2073" i="1"/>
  <c r="R2073" i="1"/>
  <c r="U2072" i="1"/>
  <c r="S2072" i="1"/>
  <c r="R2072" i="1"/>
  <c r="U2071" i="1"/>
  <c r="S2071" i="1"/>
  <c r="R2071" i="1"/>
  <c r="U2070" i="1"/>
  <c r="S2070" i="1"/>
  <c r="R2070" i="1"/>
  <c r="U2069" i="1"/>
  <c r="S2069" i="1"/>
  <c r="R2069" i="1"/>
  <c r="U2068" i="1"/>
  <c r="S2068" i="1"/>
  <c r="R2068" i="1"/>
  <c r="U2067" i="1"/>
  <c r="S2067" i="1"/>
  <c r="R2067" i="1"/>
  <c r="U2066" i="1"/>
  <c r="S2066" i="1"/>
  <c r="R2066" i="1"/>
  <c r="U2065" i="1"/>
  <c r="S2065" i="1"/>
  <c r="R2065" i="1"/>
  <c r="U2064" i="1"/>
  <c r="S2064" i="1"/>
  <c r="R2064" i="1"/>
  <c r="U2063" i="1"/>
  <c r="S2063" i="1"/>
  <c r="R2063" i="1"/>
  <c r="U2062" i="1"/>
  <c r="S2062" i="1"/>
  <c r="R2062" i="1"/>
  <c r="U2061" i="1"/>
  <c r="S2061" i="1"/>
  <c r="R2061" i="1"/>
  <c r="U2060" i="1"/>
  <c r="S2060" i="1"/>
  <c r="R2060" i="1"/>
  <c r="U2059" i="1"/>
  <c r="S2059" i="1"/>
  <c r="R2059" i="1"/>
  <c r="U2058" i="1"/>
  <c r="S2058" i="1"/>
  <c r="R2058" i="1"/>
  <c r="U2057" i="1"/>
  <c r="S2057" i="1"/>
  <c r="R2057" i="1"/>
  <c r="U2056" i="1"/>
  <c r="S2056" i="1"/>
  <c r="R2056" i="1"/>
  <c r="U2055" i="1"/>
  <c r="S2055" i="1"/>
  <c r="R2055" i="1"/>
  <c r="U2054" i="1"/>
  <c r="S2054" i="1"/>
  <c r="R2054" i="1"/>
  <c r="U2053" i="1"/>
  <c r="S2053" i="1"/>
  <c r="R2053" i="1"/>
  <c r="U2052" i="1"/>
  <c r="S2052" i="1"/>
  <c r="R2052" i="1"/>
  <c r="U2051" i="1"/>
  <c r="S2051" i="1"/>
  <c r="R2051" i="1"/>
  <c r="U2050" i="1"/>
  <c r="S2050" i="1"/>
  <c r="R2050" i="1"/>
  <c r="U2049" i="1"/>
  <c r="S2049" i="1"/>
  <c r="R2049" i="1"/>
  <c r="U2048" i="1"/>
  <c r="S2048" i="1"/>
  <c r="R2048" i="1"/>
  <c r="U2047" i="1"/>
  <c r="S2047" i="1"/>
  <c r="R2047" i="1"/>
  <c r="U2046" i="1"/>
  <c r="S2046" i="1"/>
  <c r="R2046" i="1"/>
  <c r="U2045" i="1"/>
  <c r="S2045" i="1"/>
  <c r="R2045" i="1"/>
  <c r="U2044" i="1"/>
  <c r="S2044" i="1"/>
  <c r="R2044" i="1"/>
  <c r="U2043" i="1"/>
  <c r="S2043" i="1"/>
  <c r="R2043" i="1"/>
  <c r="U2042" i="1"/>
  <c r="S2042" i="1"/>
  <c r="R2042" i="1"/>
  <c r="U2041" i="1"/>
  <c r="S2041" i="1"/>
  <c r="R2041" i="1"/>
  <c r="U2040" i="1"/>
  <c r="S2040" i="1"/>
  <c r="R2040" i="1"/>
  <c r="U2039" i="1"/>
  <c r="S2039" i="1"/>
  <c r="R2039" i="1"/>
  <c r="U2038" i="1"/>
  <c r="S2038" i="1"/>
  <c r="R2038" i="1"/>
  <c r="U2037" i="1"/>
  <c r="S2037" i="1"/>
  <c r="R2037" i="1"/>
  <c r="U2036" i="1"/>
  <c r="S2036" i="1"/>
  <c r="R2036" i="1"/>
  <c r="U2035" i="1"/>
  <c r="S2035" i="1"/>
  <c r="R2035" i="1"/>
  <c r="U2034" i="1"/>
  <c r="S2034" i="1"/>
  <c r="R2034" i="1"/>
  <c r="U2033" i="1"/>
  <c r="S2033" i="1"/>
  <c r="R2033" i="1"/>
  <c r="U2032" i="1"/>
  <c r="S2032" i="1"/>
  <c r="R2032" i="1"/>
  <c r="U2031" i="1"/>
  <c r="S2031" i="1"/>
  <c r="R2031" i="1"/>
  <c r="U2030" i="1"/>
  <c r="S2030" i="1"/>
  <c r="R2030" i="1"/>
  <c r="U2029" i="1"/>
  <c r="S2029" i="1"/>
  <c r="R2029" i="1"/>
  <c r="U2028" i="1"/>
  <c r="S2028" i="1"/>
  <c r="R2028" i="1"/>
  <c r="U2027" i="1"/>
  <c r="S2027" i="1"/>
  <c r="R2027" i="1"/>
  <c r="U2026" i="1"/>
  <c r="S2026" i="1"/>
  <c r="R2026" i="1"/>
  <c r="U2025" i="1"/>
  <c r="S2025" i="1"/>
  <c r="R2025" i="1"/>
  <c r="U2024" i="1"/>
  <c r="S2024" i="1"/>
  <c r="R2024" i="1"/>
  <c r="U2023" i="1"/>
  <c r="S2023" i="1"/>
  <c r="R2023" i="1"/>
  <c r="U2022" i="1"/>
  <c r="S2022" i="1"/>
  <c r="R2022" i="1"/>
  <c r="U2021" i="1"/>
  <c r="S2021" i="1"/>
  <c r="R2021" i="1"/>
  <c r="U2020" i="1"/>
  <c r="S2020" i="1"/>
  <c r="R2020" i="1"/>
  <c r="U2019" i="1"/>
  <c r="S2019" i="1"/>
  <c r="R2019" i="1"/>
  <c r="U2018" i="1"/>
  <c r="S2018" i="1"/>
  <c r="R2018" i="1"/>
  <c r="U2017" i="1"/>
  <c r="S2017" i="1"/>
  <c r="R2017" i="1"/>
  <c r="U2016" i="1"/>
  <c r="S2016" i="1"/>
  <c r="R2016" i="1"/>
  <c r="U2015" i="1"/>
  <c r="S2015" i="1"/>
  <c r="R2015" i="1"/>
  <c r="U2014" i="1"/>
  <c r="S2014" i="1"/>
  <c r="R2014" i="1"/>
  <c r="U2013" i="1"/>
  <c r="S2013" i="1"/>
  <c r="R2013" i="1"/>
  <c r="U2012" i="1"/>
  <c r="S2012" i="1"/>
  <c r="R2012" i="1"/>
  <c r="U2011" i="1"/>
  <c r="S2011" i="1"/>
  <c r="R2011" i="1"/>
  <c r="U2010" i="1"/>
  <c r="S2010" i="1"/>
  <c r="R2010" i="1"/>
  <c r="U2009" i="1"/>
  <c r="S2009" i="1"/>
  <c r="R2009" i="1"/>
  <c r="U2008" i="1"/>
  <c r="S2008" i="1"/>
  <c r="R2008" i="1"/>
  <c r="U2007" i="1"/>
  <c r="S2007" i="1"/>
  <c r="R2007" i="1"/>
  <c r="U2006" i="1"/>
  <c r="S2006" i="1"/>
  <c r="R2006" i="1"/>
  <c r="U2005" i="1"/>
  <c r="S2005" i="1"/>
  <c r="R2005" i="1"/>
  <c r="U2004" i="1"/>
  <c r="S2004" i="1"/>
  <c r="R2004" i="1"/>
  <c r="U2003" i="1"/>
  <c r="S2003" i="1"/>
  <c r="R2003" i="1"/>
  <c r="U2002" i="1"/>
  <c r="S2002" i="1"/>
  <c r="R2002" i="1"/>
  <c r="U2001" i="1"/>
  <c r="S2001" i="1"/>
  <c r="R2001" i="1"/>
  <c r="U2000" i="1"/>
  <c r="S2000" i="1"/>
  <c r="R2000" i="1"/>
  <c r="U1999" i="1"/>
  <c r="S1999" i="1"/>
  <c r="R1999" i="1"/>
  <c r="U1998" i="1"/>
  <c r="S1998" i="1"/>
  <c r="R1998" i="1"/>
  <c r="U1997" i="1"/>
  <c r="S1997" i="1"/>
  <c r="R1997" i="1"/>
  <c r="U1996" i="1"/>
  <c r="S1996" i="1"/>
  <c r="R1996" i="1"/>
  <c r="U1995" i="1"/>
  <c r="S1995" i="1"/>
  <c r="R1995" i="1"/>
  <c r="U1994" i="1"/>
  <c r="S1994" i="1"/>
  <c r="R1994" i="1"/>
  <c r="U1993" i="1"/>
  <c r="S1993" i="1"/>
  <c r="R1993" i="1"/>
  <c r="U1992" i="1"/>
  <c r="S1992" i="1"/>
  <c r="R1992" i="1"/>
  <c r="U1991" i="1"/>
  <c r="S1991" i="1"/>
  <c r="R1991" i="1"/>
  <c r="U1990" i="1"/>
  <c r="S1990" i="1"/>
  <c r="R1990" i="1"/>
  <c r="U1989" i="1"/>
  <c r="S1989" i="1"/>
  <c r="R1989" i="1"/>
  <c r="U1988" i="1"/>
  <c r="S1988" i="1"/>
  <c r="R1988" i="1"/>
  <c r="U1987" i="1"/>
  <c r="S1987" i="1"/>
  <c r="R1987" i="1"/>
  <c r="U1986" i="1"/>
  <c r="S1986" i="1"/>
  <c r="R1986" i="1"/>
  <c r="U1985" i="1"/>
  <c r="S1985" i="1"/>
  <c r="R1985" i="1"/>
  <c r="U1984" i="1"/>
  <c r="S1984" i="1"/>
  <c r="R1984" i="1"/>
  <c r="U1983" i="1"/>
  <c r="S1983" i="1"/>
  <c r="R1983" i="1"/>
  <c r="U1982" i="1"/>
  <c r="S1982" i="1"/>
  <c r="R1982" i="1"/>
  <c r="U1981" i="1"/>
  <c r="S1981" i="1"/>
  <c r="R1981" i="1"/>
  <c r="U1980" i="1"/>
  <c r="S1980" i="1"/>
  <c r="R1980" i="1"/>
  <c r="U1979" i="1"/>
  <c r="S1979" i="1"/>
  <c r="R1979" i="1"/>
  <c r="U1978" i="1"/>
  <c r="S1978" i="1"/>
  <c r="R1978" i="1"/>
  <c r="U1977" i="1"/>
  <c r="S1977" i="1"/>
  <c r="R1977" i="1"/>
  <c r="U1976" i="1"/>
  <c r="S1976" i="1"/>
  <c r="R1976" i="1"/>
  <c r="U1975" i="1"/>
  <c r="S1975" i="1"/>
  <c r="R1975" i="1"/>
  <c r="U1974" i="1"/>
  <c r="S1974" i="1"/>
  <c r="R1974" i="1"/>
  <c r="U1973" i="1"/>
  <c r="S1973" i="1"/>
  <c r="R1973" i="1"/>
  <c r="U1972" i="1"/>
  <c r="S1972" i="1"/>
  <c r="R1972" i="1"/>
  <c r="U1971" i="1"/>
  <c r="S1971" i="1"/>
  <c r="R1971" i="1"/>
  <c r="U1970" i="1"/>
  <c r="S1970" i="1"/>
  <c r="R1970" i="1"/>
  <c r="U1969" i="1"/>
  <c r="S1969" i="1"/>
  <c r="R1969" i="1"/>
  <c r="U1968" i="1"/>
  <c r="S1968" i="1"/>
  <c r="R1968" i="1"/>
  <c r="U1967" i="1"/>
  <c r="S1967" i="1"/>
  <c r="R1967" i="1"/>
  <c r="U1966" i="1"/>
  <c r="S1966" i="1"/>
  <c r="R1966" i="1"/>
  <c r="U1965" i="1"/>
  <c r="S1965" i="1"/>
  <c r="R1965" i="1"/>
  <c r="U1964" i="1"/>
  <c r="S1964" i="1"/>
  <c r="R1964" i="1"/>
  <c r="U1963" i="1"/>
  <c r="S1963" i="1"/>
  <c r="R1963" i="1"/>
  <c r="U1962" i="1"/>
  <c r="S1962" i="1"/>
  <c r="R1962" i="1"/>
  <c r="U1961" i="1"/>
  <c r="S1961" i="1"/>
  <c r="R1961" i="1"/>
  <c r="U1960" i="1"/>
  <c r="S1960" i="1"/>
  <c r="R1960" i="1"/>
  <c r="U1959" i="1"/>
  <c r="S1959" i="1"/>
  <c r="R1959" i="1"/>
  <c r="U1958" i="1"/>
  <c r="S1958" i="1"/>
  <c r="R1958" i="1"/>
  <c r="U1957" i="1"/>
  <c r="S1957" i="1"/>
  <c r="R1957" i="1"/>
  <c r="U1956" i="1"/>
  <c r="S1956" i="1"/>
  <c r="R1956" i="1"/>
  <c r="U1955" i="1"/>
  <c r="S1955" i="1"/>
  <c r="R1955" i="1"/>
  <c r="U1954" i="1"/>
  <c r="S1954" i="1"/>
  <c r="R1954" i="1"/>
  <c r="U1953" i="1"/>
  <c r="S1953" i="1"/>
  <c r="R1953" i="1"/>
  <c r="U1952" i="1"/>
  <c r="S1952" i="1"/>
  <c r="R1952" i="1"/>
  <c r="U1951" i="1"/>
  <c r="S1951" i="1"/>
  <c r="R1951" i="1"/>
  <c r="U1950" i="1"/>
  <c r="S1950" i="1"/>
  <c r="R1950" i="1"/>
  <c r="U1949" i="1"/>
  <c r="S1949" i="1"/>
  <c r="R1949" i="1"/>
  <c r="U1948" i="1"/>
  <c r="S1948" i="1"/>
  <c r="R1948" i="1"/>
  <c r="U1947" i="1"/>
  <c r="S1947" i="1"/>
  <c r="R1947" i="1"/>
  <c r="U1946" i="1"/>
  <c r="S1946" i="1"/>
  <c r="R1946" i="1"/>
  <c r="U1945" i="1"/>
  <c r="S1945" i="1"/>
  <c r="R1945" i="1"/>
  <c r="U1944" i="1"/>
  <c r="S1944" i="1"/>
  <c r="R1944" i="1"/>
  <c r="U1943" i="1"/>
  <c r="S1943" i="1"/>
  <c r="R1943" i="1"/>
  <c r="U1942" i="1"/>
  <c r="S1942" i="1"/>
  <c r="R1942" i="1"/>
  <c r="U1941" i="1"/>
  <c r="S1941" i="1"/>
  <c r="R1941" i="1"/>
  <c r="U1940" i="1"/>
  <c r="S1940" i="1"/>
  <c r="R1940" i="1"/>
  <c r="U1939" i="1"/>
  <c r="S1939" i="1"/>
  <c r="R1939" i="1"/>
  <c r="U1938" i="1"/>
  <c r="S1938" i="1"/>
  <c r="R1938" i="1"/>
  <c r="U1937" i="1"/>
  <c r="S1937" i="1"/>
  <c r="R1937" i="1"/>
  <c r="U1936" i="1"/>
  <c r="S1936" i="1"/>
  <c r="R1936" i="1"/>
  <c r="U1935" i="1"/>
  <c r="S1935" i="1"/>
  <c r="R1935" i="1"/>
  <c r="U1934" i="1"/>
  <c r="S1934" i="1"/>
  <c r="R1934" i="1"/>
  <c r="U1933" i="1"/>
  <c r="S1933" i="1"/>
  <c r="R1933" i="1"/>
  <c r="U1932" i="1"/>
  <c r="S1932" i="1"/>
  <c r="R1932" i="1"/>
  <c r="U1931" i="1"/>
  <c r="S1931" i="1"/>
  <c r="R1931" i="1"/>
  <c r="U1930" i="1"/>
  <c r="S1930" i="1"/>
  <c r="R1930" i="1"/>
  <c r="U1929" i="1"/>
  <c r="S1929" i="1"/>
  <c r="R1929" i="1"/>
  <c r="U1928" i="1"/>
  <c r="S1928" i="1"/>
  <c r="R1928" i="1"/>
  <c r="U1927" i="1"/>
  <c r="S1927" i="1"/>
  <c r="R1927" i="1"/>
  <c r="U1926" i="1"/>
  <c r="S1926" i="1"/>
  <c r="R1926" i="1"/>
  <c r="U1925" i="1"/>
  <c r="S1925" i="1"/>
  <c r="R1925" i="1"/>
  <c r="U1924" i="1"/>
  <c r="S1924" i="1"/>
  <c r="R1924" i="1"/>
  <c r="U1923" i="1"/>
  <c r="S1923" i="1"/>
  <c r="R1923" i="1"/>
  <c r="U1922" i="1"/>
  <c r="S1922" i="1"/>
  <c r="R1922" i="1"/>
  <c r="U1921" i="1"/>
  <c r="S1921" i="1"/>
  <c r="R1921" i="1"/>
  <c r="U1920" i="1"/>
  <c r="S1920" i="1"/>
  <c r="R1920" i="1"/>
  <c r="U1919" i="1"/>
  <c r="S1919" i="1"/>
  <c r="R1919" i="1"/>
  <c r="U1918" i="1"/>
  <c r="S1918" i="1"/>
  <c r="R1918" i="1"/>
  <c r="U1917" i="1"/>
  <c r="S1917" i="1"/>
  <c r="R1917" i="1"/>
  <c r="U1916" i="1"/>
  <c r="S1916" i="1"/>
  <c r="R1916" i="1"/>
  <c r="U1915" i="1"/>
  <c r="S1915" i="1"/>
  <c r="R1915" i="1"/>
  <c r="U1914" i="1"/>
  <c r="S1914" i="1"/>
  <c r="R1914" i="1"/>
  <c r="U1913" i="1"/>
  <c r="S1913" i="1"/>
  <c r="R1913" i="1"/>
  <c r="U1912" i="1"/>
  <c r="S1912" i="1"/>
  <c r="R1912" i="1"/>
  <c r="U1911" i="1"/>
  <c r="S1911" i="1"/>
  <c r="R1911" i="1"/>
  <c r="U1910" i="1"/>
  <c r="S1910" i="1"/>
  <c r="R1910" i="1"/>
  <c r="U1909" i="1"/>
  <c r="S1909" i="1"/>
  <c r="R1909" i="1"/>
  <c r="U1908" i="1"/>
  <c r="S1908" i="1"/>
  <c r="R1908" i="1"/>
  <c r="U1907" i="1"/>
  <c r="S1907" i="1"/>
  <c r="R1907" i="1"/>
  <c r="U1906" i="1"/>
  <c r="S1906" i="1"/>
  <c r="R1906" i="1"/>
  <c r="U1905" i="1"/>
  <c r="S1905" i="1"/>
  <c r="R1905" i="1"/>
  <c r="U1904" i="1"/>
  <c r="S1904" i="1"/>
  <c r="R1904" i="1"/>
  <c r="U1903" i="1"/>
  <c r="S1903" i="1"/>
  <c r="R1903" i="1"/>
  <c r="U1902" i="1"/>
  <c r="S1902" i="1"/>
  <c r="R1902" i="1"/>
  <c r="U1901" i="1"/>
  <c r="S1901" i="1"/>
  <c r="R1901" i="1"/>
  <c r="U1900" i="1"/>
  <c r="S1900" i="1"/>
  <c r="R1900" i="1"/>
  <c r="U1899" i="1"/>
  <c r="S1899" i="1"/>
  <c r="R1899" i="1"/>
  <c r="U1898" i="1"/>
  <c r="S1898" i="1"/>
  <c r="R1898" i="1"/>
  <c r="U1897" i="1"/>
  <c r="S1897" i="1"/>
  <c r="R1897" i="1"/>
  <c r="U1896" i="1"/>
  <c r="S1896" i="1"/>
  <c r="R1896" i="1"/>
  <c r="U1895" i="1"/>
  <c r="S1895" i="1"/>
  <c r="R1895" i="1"/>
  <c r="U1894" i="1"/>
  <c r="S1894" i="1"/>
  <c r="R1894" i="1"/>
  <c r="U1893" i="1"/>
  <c r="S1893" i="1"/>
  <c r="R1893" i="1"/>
  <c r="U1892" i="1"/>
  <c r="S1892" i="1"/>
  <c r="R1892" i="1"/>
  <c r="U1891" i="1"/>
  <c r="S1891" i="1"/>
  <c r="R1891" i="1"/>
  <c r="U1890" i="1"/>
  <c r="S1890" i="1"/>
  <c r="R1890" i="1"/>
  <c r="U1889" i="1"/>
  <c r="S1889" i="1"/>
  <c r="R1889" i="1"/>
  <c r="U1888" i="1"/>
  <c r="S1888" i="1"/>
  <c r="R1888" i="1"/>
  <c r="U1887" i="1"/>
  <c r="S1887" i="1"/>
  <c r="R1887" i="1"/>
  <c r="U1886" i="1"/>
  <c r="S1886" i="1"/>
  <c r="R1886" i="1"/>
  <c r="U1885" i="1"/>
  <c r="S1885" i="1"/>
  <c r="R1885" i="1"/>
  <c r="U1884" i="1"/>
  <c r="S1884" i="1"/>
  <c r="R1884" i="1"/>
  <c r="U1883" i="1"/>
  <c r="S1883" i="1"/>
  <c r="R1883" i="1"/>
  <c r="U1882" i="1"/>
  <c r="S1882" i="1"/>
  <c r="R1882" i="1"/>
  <c r="U1881" i="1"/>
  <c r="S1881" i="1"/>
  <c r="R1881" i="1"/>
  <c r="U1880" i="1"/>
  <c r="S1880" i="1"/>
  <c r="R1880" i="1"/>
  <c r="U1879" i="1"/>
  <c r="S1879" i="1"/>
  <c r="R1879" i="1"/>
  <c r="U1878" i="1"/>
  <c r="S1878" i="1"/>
  <c r="R1878" i="1"/>
  <c r="U1877" i="1"/>
  <c r="S1877" i="1"/>
  <c r="R1877" i="1"/>
  <c r="U1876" i="1"/>
  <c r="S1876" i="1"/>
  <c r="R1876" i="1"/>
  <c r="U1875" i="1"/>
  <c r="S1875" i="1"/>
  <c r="R1875" i="1"/>
  <c r="U1874" i="1"/>
  <c r="S1874" i="1"/>
  <c r="R1874" i="1"/>
  <c r="U1873" i="1"/>
  <c r="S1873" i="1"/>
  <c r="R1873" i="1"/>
  <c r="U1872" i="1"/>
  <c r="S1872" i="1"/>
  <c r="R1872" i="1"/>
  <c r="U1871" i="1"/>
  <c r="S1871" i="1"/>
  <c r="R1871" i="1"/>
  <c r="U1870" i="1"/>
  <c r="S1870" i="1"/>
  <c r="R1870" i="1"/>
  <c r="U1869" i="1"/>
  <c r="S1869" i="1"/>
  <c r="R1869" i="1"/>
  <c r="U1868" i="1"/>
  <c r="S1868" i="1"/>
  <c r="R1868" i="1"/>
  <c r="U1867" i="1"/>
  <c r="S1867" i="1"/>
  <c r="R1867" i="1"/>
  <c r="U1866" i="1"/>
  <c r="S1866" i="1"/>
  <c r="R1866" i="1"/>
  <c r="U1865" i="1"/>
  <c r="S1865" i="1"/>
  <c r="R1865" i="1"/>
  <c r="U1864" i="1"/>
  <c r="S1864" i="1"/>
  <c r="R1864" i="1"/>
  <c r="U1863" i="1"/>
  <c r="S1863" i="1"/>
  <c r="R1863" i="1"/>
  <c r="U1862" i="1"/>
  <c r="S1862" i="1"/>
  <c r="R1862" i="1"/>
  <c r="U1861" i="1"/>
  <c r="S1861" i="1"/>
  <c r="R1861" i="1"/>
  <c r="U1860" i="1"/>
  <c r="S1860" i="1"/>
  <c r="R1860" i="1"/>
  <c r="U1859" i="1"/>
  <c r="S1859" i="1"/>
  <c r="R1859" i="1"/>
  <c r="U1858" i="1"/>
  <c r="S1858" i="1"/>
  <c r="R1858" i="1"/>
  <c r="U1857" i="1"/>
  <c r="S1857" i="1"/>
  <c r="R1857" i="1"/>
  <c r="U1856" i="1"/>
  <c r="S1856" i="1"/>
  <c r="R1856" i="1"/>
  <c r="U1855" i="1"/>
  <c r="S1855" i="1"/>
  <c r="R1855" i="1"/>
  <c r="U1854" i="1"/>
  <c r="S1854" i="1"/>
  <c r="R1854" i="1"/>
  <c r="U1853" i="1"/>
  <c r="S1853" i="1"/>
  <c r="R1853" i="1"/>
  <c r="U1852" i="1"/>
  <c r="S1852" i="1"/>
  <c r="R1852" i="1"/>
  <c r="U1851" i="1"/>
  <c r="S1851" i="1"/>
  <c r="R1851" i="1"/>
  <c r="U1850" i="1"/>
  <c r="S1850" i="1"/>
  <c r="R1850" i="1"/>
  <c r="U1849" i="1"/>
  <c r="S1849" i="1"/>
  <c r="R1849" i="1"/>
  <c r="U1848" i="1"/>
  <c r="S1848" i="1"/>
  <c r="R1848" i="1"/>
  <c r="U1847" i="1"/>
  <c r="S1847" i="1"/>
  <c r="R1847" i="1"/>
  <c r="U1846" i="1"/>
  <c r="S1846" i="1"/>
  <c r="R1846" i="1"/>
  <c r="U1845" i="1"/>
  <c r="S1845" i="1"/>
  <c r="R1845" i="1"/>
  <c r="U1844" i="1"/>
  <c r="S1844" i="1"/>
  <c r="R1844" i="1"/>
  <c r="U1843" i="1"/>
  <c r="S1843" i="1"/>
  <c r="R1843" i="1"/>
  <c r="U1842" i="1"/>
  <c r="S1842" i="1"/>
  <c r="R1842" i="1"/>
  <c r="U1841" i="1"/>
  <c r="S1841" i="1"/>
  <c r="R1841" i="1"/>
  <c r="U1840" i="1"/>
  <c r="S1840" i="1"/>
  <c r="R1840" i="1"/>
  <c r="U1839" i="1"/>
  <c r="S1839" i="1"/>
  <c r="R1839" i="1"/>
  <c r="U1838" i="1"/>
  <c r="S1838" i="1"/>
  <c r="R1838" i="1"/>
  <c r="U1837" i="1"/>
  <c r="S1837" i="1"/>
  <c r="R1837" i="1"/>
  <c r="U1836" i="1"/>
  <c r="S1836" i="1"/>
  <c r="R1836" i="1"/>
  <c r="U1835" i="1"/>
  <c r="S1835" i="1"/>
  <c r="R1835" i="1"/>
  <c r="U1834" i="1"/>
  <c r="S1834" i="1"/>
  <c r="R1834" i="1"/>
  <c r="U1833" i="1"/>
  <c r="S1833" i="1"/>
  <c r="R1833" i="1"/>
  <c r="U1832" i="1"/>
  <c r="S1832" i="1"/>
  <c r="R1832" i="1"/>
  <c r="U1831" i="1"/>
  <c r="S1831" i="1"/>
  <c r="R1831" i="1"/>
  <c r="U1830" i="1"/>
  <c r="S1830" i="1"/>
  <c r="R1830" i="1"/>
  <c r="U1829" i="1"/>
  <c r="S1829" i="1"/>
  <c r="R1829" i="1"/>
  <c r="U1828" i="1"/>
  <c r="S1828" i="1"/>
  <c r="R1828" i="1"/>
  <c r="U1827" i="1"/>
  <c r="S1827" i="1"/>
  <c r="R1827" i="1"/>
  <c r="U1826" i="1"/>
  <c r="S1826" i="1"/>
  <c r="R1826" i="1"/>
  <c r="U1825" i="1"/>
  <c r="S1825" i="1"/>
  <c r="R1825" i="1"/>
  <c r="U1824" i="1"/>
  <c r="S1824" i="1"/>
  <c r="R1824" i="1"/>
  <c r="U1823" i="1"/>
  <c r="S1823" i="1"/>
  <c r="R1823" i="1"/>
  <c r="U1822" i="1"/>
  <c r="S1822" i="1"/>
  <c r="R1822" i="1"/>
  <c r="U1821" i="1"/>
  <c r="S1821" i="1"/>
  <c r="R1821" i="1"/>
  <c r="U1820" i="1"/>
  <c r="S1820" i="1"/>
  <c r="R1820" i="1"/>
  <c r="U1819" i="1"/>
  <c r="S1819" i="1"/>
  <c r="R1819" i="1"/>
  <c r="U1818" i="1"/>
  <c r="S1818" i="1"/>
  <c r="R1818" i="1"/>
  <c r="U1817" i="1"/>
  <c r="S1817" i="1"/>
  <c r="R1817" i="1"/>
  <c r="U1816" i="1"/>
  <c r="S1816" i="1"/>
  <c r="R1816" i="1"/>
  <c r="U1815" i="1"/>
  <c r="S1815" i="1"/>
  <c r="R1815" i="1"/>
  <c r="U1814" i="1"/>
  <c r="S1814" i="1"/>
  <c r="R1814" i="1"/>
  <c r="U1813" i="1"/>
  <c r="S1813" i="1"/>
  <c r="R1813" i="1"/>
  <c r="U1812" i="1"/>
  <c r="S1812" i="1"/>
  <c r="R1812" i="1"/>
  <c r="U1811" i="1"/>
  <c r="S1811" i="1"/>
  <c r="R1811" i="1"/>
  <c r="U1810" i="1"/>
  <c r="S1810" i="1"/>
  <c r="R1810" i="1"/>
  <c r="U1809" i="1"/>
  <c r="S1809" i="1"/>
  <c r="R1809" i="1"/>
  <c r="U1808" i="1"/>
  <c r="S1808" i="1"/>
  <c r="R1808" i="1"/>
  <c r="U1807" i="1"/>
  <c r="S1807" i="1"/>
  <c r="R1807" i="1"/>
  <c r="U1806" i="1"/>
  <c r="S1806" i="1"/>
  <c r="R1806" i="1"/>
  <c r="U1805" i="1"/>
  <c r="S1805" i="1"/>
  <c r="R1805" i="1"/>
  <c r="U1804" i="1"/>
  <c r="S1804" i="1"/>
  <c r="R1804" i="1"/>
  <c r="U1803" i="1"/>
  <c r="S1803" i="1"/>
  <c r="R1803" i="1"/>
  <c r="U1802" i="1"/>
  <c r="S1802" i="1"/>
  <c r="R1802" i="1"/>
  <c r="U1801" i="1"/>
  <c r="S1801" i="1"/>
  <c r="R1801" i="1"/>
  <c r="U1800" i="1"/>
  <c r="S1800" i="1"/>
  <c r="R1800" i="1"/>
  <c r="U1799" i="1"/>
  <c r="S1799" i="1"/>
  <c r="R1799" i="1"/>
  <c r="U1798" i="1"/>
  <c r="S1798" i="1"/>
  <c r="R1798" i="1"/>
  <c r="U1797" i="1"/>
  <c r="S1797" i="1"/>
  <c r="R1797" i="1"/>
  <c r="U1796" i="1"/>
  <c r="S1796" i="1"/>
  <c r="R1796" i="1"/>
  <c r="U1795" i="1"/>
  <c r="S1795" i="1"/>
  <c r="R1795" i="1"/>
  <c r="U1794" i="1"/>
  <c r="S1794" i="1"/>
  <c r="R1794" i="1"/>
  <c r="U1793" i="1"/>
  <c r="S1793" i="1"/>
  <c r="R1793" i="1"/>
  <c r="U1792" i="1"/>
  <c r="S1792" i="1"/>
  <c r="R1792" i="1"/>
  <c r="U1791" i="1"/>
  <c r="S1791" i="1"/>
  <c r="R1791" i="1"/>
  <c r="U1790" i="1"/>
  <c r="S1790" i="1"/>
  <c r="R1790" i="1"/>
  <c r="U1789" i="1"/>
  <c r="S1789" i="1"/>
  <c r="R1789" i="1"/>
  <c r="U1788" i="1"/>
  <c r="S1788" i="1"/>
  <c r="R1788" i="1"/>
  <c r="U1787" i="1"/>
  <c r="S1787" i="1"/>
  <c r="R1787" i="1"/>
  <c r="U1786" i="1"/>
  <c r="S1786" i="1"/>
  <c r="R1786" i="1"/>
  <c r="U1785" i="1"/>
  <c r="S1785" i="1"/>
  <c r="R1785" i="1"/>
  <c r="U1784" i="1"/>
  <c r="S1784" i="1"/>
  <c r="R1784" i="1"/>
  <c r="U1783" i="1"/>
  <c r="S1783" i="1"/>
  <c r="R1783" i="1"/>
  <c r="U1782" i="1"/>
  <c r="S1782" i="1"/>
  <c r="R1782" i="1"/>
  <c r="U1781" i="1"/>
  <c r="S1781" i="1"/>
  <c r="R1781" i="1"/>
  <c r="U1780" i="1"/>
  <c r="S1780" i="1"/>
  <c r="R1780" i="1"/>
  <c r="U1779" i="1"/>
  <c r="S1779" i="1"/>
  <c r="R1779" i="1"/>
  <c r="U1778" i="1"/>
  <c r="S1778" i="1"/>
  <c r="R1778" i="1"/>
  <c r="U1777" i="1"/>
  <c r="S1777" i="1"/>
  <c r="R1777" i="1"/>
  <c r="U1776" i="1"/>
  <c r="S1776" i="1"/>
  <c r="R1776" i="1"/>
  <c r="U1775" i="1"/>
  <c r="S1775" i="1"/>
  <c r="R1775" i="1"/>
  <c r="U1774" i="1"/>
  <c r="S1774" i="1"/>
  <c r="R1774" i="1"/>
  <c r="U1773" i="1"/>
  <c r="S1773" i="1"/>
  <c r="R1773" i="1"/>
  <c r="U1772" i="1"/>
  <c r="S1772" i="1"/>
  <c r="R1772" i="1"/>
  <c r="U1771" i="1"/>
  <c r="S1771" i="1"/>
  <c r="R1771" i="1"/>
  <c r="U1770" i="1"/>
  <c r="S1770" i="1"/>
  <c r="R1770" i="1"/>
  <c r="U1769" i="1"/>
  <c r="S1769" i="1"/>
  <c r="R1769" i="1"/>
  <c r="U1768" i="1"/>
  <c r="S1768" i="1"/>
  <c r="R1768" i="1"/>
  <c r="U1767" i="1"/>
  <c r="S1767" i="1"/>
  <c r="R1767" i="1"/>
  <c r="U1766" i="1"/>
  <c r="S1766" i="1"/>
  <c r="R1766" i="1"/>
  <c r="U1765" i="1"/>
  <c r="S1765" i="1"/>
  <c r="R1765" i="1"/>
  <c r="U1764" i="1"/>
  <c r="S1764" i="1"/>
  <c r="R1764" i="1"/>
  <c r="U1763" i="1"/>
  <c r="S1763" i="1"/>
  <c r="R1763" i="1"/>
  <c r="U1762" i="1"/>
  <c r="S1762" i="1"/>
  <c r="R1762" i="1"/>
  <c r="U1761" i="1"/>
  <c r="S1761" i="1"/>
  <c r="R1761" i="1"/>
  <c r="U1760" i="1"/>
  <c r="S1760" i="1"/>
  <c r="R1760" i="1"/>
  <c r="U1759" i="1"/>
  <c r="S1759" i="1"/>
  <c r="R1759" i="1"/>
  <c r="U1758" i="1"/>
  <c r="S1758" i="1"/>
  <c r="R1758" i="1"/>
  <c r="U1757" i="1"/>
  <c r="S1757" i="1"/>
  <c r="R1757" i="1"/>
  <c r="U1756" i="1"/>
  <c r="S1756" i="1"/>
  <c r="R1756" i="1"/>
  <c r="U1755" i="1"/>
  <c r="S1755" i="1"/>
  <c r="R1755" i="1"/>
  <c r="U1754" i="1"/>
  <c r="S1754" i="1"/>
  <c r="R1754" i="1"/>
  <c r="U1753" i="1"/>
  <c r="S1753" i="1"/>
  <c r="R1753" i="1"/>
  <c r="U1752" i="1"/>
  <c r="S1752" i="1"/>
  <c r="R1752" i="1"/>
  <c r="U1751" i="1"/>
  <c r="S1751" i="1"/>
  <c r="R1751" i="1"/>
  <c r="U1750" i="1"/>
  <c r="S1750" i="1"/>
  <c r="R1750" i="1"/>
  <c r="U1749" i="1"/>
  <c r="S1749" i="1"/>
  <c r="R1749" i="1"/>
  <c r="U1748" i="1"/>
  <c r="S1748" i="1"/>
  <c r="R1748" i="1"/>
  <c r="U1747" i="1"/>
  <c r="S1747" i="1"/>
  <c r="R1747" i="1"/>
  <c r="U1746" i="1"/>
  <c r="S1746" i="1"/>
  <c r="R1746" i="1"/>
  <c r="U1745" i="1"/>
  <c r="S1745" i="1"/>
  <c r="R1745" i="1"/>
  <c r="U1744" i="1"/>
  <c r="S1744" i="1"/>
  <c r="R1744" i="1"/>
  <c r="U1743" i="1"/>
  <c r="S1743" i="1"/>
  <c r="R1743" i="1"/>
  <c r="U1742" i="1"/>
  <c r="S1742" i="1"/>
  <c r="R1742" i="1"/>
  <c r="U1741" i="1"/>
  <c r="S1741" i="1"/>
  <c r="R1741" i="1"/>
  <c r="U1740" i="1"/>
  <c r="S1740" i="1"/>
  <c r="R1740" i="1"/>
  <c r="U1739" i="1"/>
  <c r="S1739" i="1"/>
  <c r="R1739" i="1"/>
  <c r="U1738" i="1"/>
  <c r="S1738" i="1"/>
  <c r="R1738" i="1"/>
  <c r="U1737" i="1"/>
  <c r="S1737" i="1"/>
  <c r="R1737" i="1"/>
  <c r="U1736" i="1"/>
  <c r="S1736" i="1"/>
  <c r="R1736" i="1"/>
  <c r="U1735" i="1"/>
  <c r="S1735" i="1"/>
  <c r="R1735" i="1"/>
  <c r="U1734" i="1"/>
  <c r="S1734" i="1"/>
  <c r="R1734" i="1"/>
  <c r="U1733" i="1"/>
  <c r="S1733" i="1"/>
  <c r="R1733" i="1"/>
  <c r="U1732" i="1"/>
  <c r="S1732" i="1"/>
  <c r="R1732" i="1"/>
  <c r="U1731" i="1"/>
  <c r="S1731" i="1"/>
  <c r="R1731" i="1"/>
  <c r="U1730" i="1"/>
  <c r="S1730" i="1"/>
  <c r="R1730" i="1"/>
  <c r="U1729" i="1"/>
  <c r="S1729" i="1"/>
  <c r="R1729" i="1"/>
  <c r="U1728" i="1"/>
  <c r="S1728" i="1"/>
  <c r="R1728" i="1"/>
  <c r="U1727" i="1"/>
  <c r="S1727" i="1"/>
  <c r="R1727" i="1"/>
  <c r="U1726" i="1"/>
  <c r="S1726" i="1"/>
  <c r="R1726" i="1"/>
  <c r="U1725" i="1"/>
  <c r="S1725" i="1"/>
  <c r="R1725" i="1"/>
  <c r="U1724" i="1"/>
  <c r="S1724" i="1"/>
  <c r="R1724" i="1"/>
  <c r="U1723" i="1"/>
  <c r="S1723" i="1"/>
  <c r="R1723" i="1"/>
  <c r="U1722" i="1"/>
  <c r="S1722" i="1"/>
  <c r="R1722" i="1"/>
  <c r="U1721" i="1"/>
  <c r="S1721" i="1"/>
  <c r="R1721" i="1"/>
  <c r="U1720" i="1"/>
  <c r="S1720" i="1"/>
  <c r="R1720" i="1"/>
  <c r="U1719" i="1"/>
  <c r="S1719" i="1"/>
  <c r="R1719" i="1"/>
  <c r="U1718" i="1"/>
  <c r="S1718" i="1"/>
  <c r="R1718" i="1"/>
  <c r="U1717" i="1"/>
  <c r="S1717" i="1"/>
  <c r="R1717" i="1"/>
  <c r="U1716" i="1"/>
  <c r="S1716" i="1"/>
  <c r="R1716" i="1"/>
  <c r="U1715" i="1"/>
  <c r="S1715" i="1"/>
  <c r="R1715" i="1"/>
  <c r="U1714" i="1"/>
  <c r="S1714" i="1"/>
  <c r="R1714" i="1"/>
  <c r="S3" i="11"/>
  <c r="U3" i="11"/>
  <c r="S4" i="11"/>
  <c r="U4" i="11"/>
  <c r="S5" i="11"/>
  <c r="U5" i="11"/>
  <c r="S6" i="11"/>
  <c r="U6" i="11"/>
  <c r="S7" i="11"/>
  <c r="U7" i="11"/>
  <c r="S8" i="11"/>
  <c r="U8" i="11"/>
  <c r="S9" i="11"/>
  <c r="U9" i="11"/>
  <c r="S10" i="11"/>
  <c r="U10" i="11"/>
  <c r="S11" i="11"/>
  <c r="U11" i="11"/>
  <c r="S12" i="11"/>
  <c r="U12" i="11"/>
  <c r="S13" i="11"/>
  <c r="U13" i="11"/>
  <c r="S14" i="11"/>
  <c r="U14" i="11"/>
  <c r="S15" i="11"/>
  <c r="U15" i="11"/>
  <c r="S16" i="11"/>
  <c r="U16" i="11"/>
  <c r="S17" i="11"/>
  <c r="U17" i="11"/>
  <c r="S18" i="11"/>
  <c r="U18" i="11"/>
  <c r="S19" i="11"/>
  <c r="U19" i="11"/>
  <c r="S20" i="11"/>
  <c r="U20" i="11"/>
  <c r="S21" i="11"/>
  <c r="U21" i="11"/>
  <c r="S22" i="11"/>
  <c r="U22" i="11"/>
  <c r="S23" i="11"/>
  <c r="U23" i="11"/>
  <c r="S24" i="11"/>
  <c r="U24" i="11"/>
  <c r="S25" i="11"/>
  <c r="U25" i="11"/>
  <c r="S26" i="11"/>
  <c r="U26" i="11"/>
  <c r="S27" i="11"/>
  <c r="U27" i="11"/>
  <c r="S28" i="11"/>
  <c r="U28" i="11"/>
  <c r="S29" i="11"/>
  <c r="U29" i="11"/>
  <c r="S30" i="11"/>
  <c r="U30" i="11"/>
  <c r="S31" i="11"/>
  <c r="U31" i="11"/>
  <c r="S32" i="11"/>
  <c r="U32" i="11"/>
  <c r="S33" i="11"/>
  <c r="U33" i="11"/>
  <c r="S34" i="11"/>
  <c r="U34" i="11"/>
  <c r="S35" i="11"/>
  <c r="U35" i="11"/>
  <c r="S36" i="11"/>
  <c r="U36" i="11"/>
  <c r="S37" i="11"/>
  <c r="U37" i="11"/>
  <c r="S38" i="11"/>
  <c r="U38" i="11"/>
  <c r="S39" i="11"/>
  <c r="U39" i="11"/>
  <c r="S40" i="11"/>
  <c r="U40" i="11"/>
  <c r="S41" i="11"/>
  <c r="U41" i="11"/>
  <c r="S42" i="11"/>
  <c r="U42" i="11"/>
  <c r="S43" i="11"/>
  <c r="U43" i="11"/>
  <c r="S44" i="11"/>
  <c r="U44" i="11"/>
  <c r="S45" i="11"/>
  <c r="U45" i="11"/>
  <c r="S46" i="11"/>
  <c r="U46" i="11"/>
  <c r="S47" i="11"/>
  <c r="U47" i="11"/>
  <c r="S48" i="11"/>
  <c r="U48" i="11"/>
  <c r="S49" i="11"/>
  <c r="U49" i="11"/>
  <c r="S50" i="11"/>
  <c r="U50" i="11"/>
  <c r="S51" i="11"/>
  <c r="U51" i="11"/>
  <c r="S52" i="11"/>
  <c r="U52" i="11"/>
  <c r="S53" i="11"/>
  <c r="U53" i="11"/>
  <c r="S54" i="11"/>
  <c r="U54" i="11"/>
  <c r="S55" i="11"/>
  <c r="U55" i="11"/>
  <c r="S56" i="11"/>
  <c r="U56" i="11"/>
  <c r="S57" i="11"/>
  <c r="U57" i="11"/>
  <c r="S58" i="11"/>
  <c r="U58" i="11"/>
  <c r="S59" i="11"/>
  <c r="U59" i="11"/>
  <c r="S60" i="11"/>
  <c r="U60" i="11"/>
  <c r="S61" i="11"/>
  <c r="U61" i="11"/>
  <c r="S62" i="11"/>
  <c r="U62" i="11"/>
  <c r="S63" i="11"/>
  <c r="U63" i="11"/>
  <c r="S64" i="11"/>
  <c r="U64" i="11"/>
  <c r="S65" i="11"/>
  <c r="U65" i="11"/>
  <c r="S66" i="11"/>
  <c r="U66" i="11"/>
  <c r="S67" i="11"/>
  <c r="U67" i="11"/>
  <c r="S68" i="11"/>
  <c r="U68" i="11"/>
  <c r="S69" i="11"/>
  <c r="U69" i="11"/>
  <c r="S70" i="11"/>
  <c r="U70" i="11"/>
  <c r="S71" i="11"/>
  <c r="U71" i="11"/>
  <c r="S72" i="11"/>
  <c r="U72" i="11"/>
  <c r="S73" i="11"/>
  <c r="U73" i="11"/>
  <c r="S74" i="11"/>
  <c r="U74" i="11"/>
  <c r="S75" i="11"/>
  <c r="U75" i="11"/>
  <c r="S76" i="11"/>
  <c r="U76" i="11"/>
  <c r="S77" i="11"/>
  <c r="U77" i="11"/>
  <c r="S78" i="11"/>
  <c r="U78" i="11"/>
  <c r="S79" i="11"/>
  <c r="U79" i="11"/>
  <c r="S80" i="11"/>
  <c r="U80" i="11"/>
  <c r="S81" i="11"/>
  <c r="U81" i="11"/>
  <c r="S82" i="11"/>
  <c r="U82" i="11"/>
  <c r="S83" i="11"/>
  <c r="U83" i="11"/>
  <c r="S84" i="11"/>
  <c r="U84" i="11"/>
  <c r="S85" i="11"/>
  <c r="U85" i="11"/>
  <c r="S86" i="11"/>
  <c r="U86" i="11"/>
  <c r="S87" i="11"/>
  <c r="U87" i="11"/>
  <c r="S88" i="11"/>
  <c r="U88" i="11"/>
  <c r="S89" i="11"/>
  <c r="U89" i="11"/>
  <c r="S90" i="11"/>
  <c r="U90" i="11"/>
  <c r="S91" i="11"/>
  <c r="U91" i="11"/>
  <c r="S92" i="11"/>
  <c r="U92" i="11"/>
  <c r="S93" i="11"/>
  <c r="U93" i="11"/>
  <c r="S94" i="11"/>
  <c r="U94" i="11"/>
  <c r="S95" i="11"/>
  <c r="U95" i="11"/>
  <c r="S96" i="11"/>
  <c r="U96" i="11"/>
  <c r="S97" i="11"/>
  <c r="U97" i="11"/>
  <c r="S98" i="11"/>
  <c r="U98" i="11"/>
  <c r="S99" i="11"/>
  <c r="U99" i="11"/>
  <c r="S100" i="11"/>
  <c r="U100" i="11"/>
  <c r="S101" i="11"/>
  <c r="U101" i="11"/>
  <c r="S102" i="11"/>
  <c r="U102" i="11"/>
  <c r="S103" i="11"/>
  <c r="U103" i="11"/>
  <c r="S104" i="11"/>
  <c r="U104" i="11"/>
  <c r="S105" i="11"/>
  <c r="U105" i="11"/>
  <c r="S106" i="11"/>
  <c r="U106" i="11"/>
  <c r="S107" i="11"/>
  <c r="U107" i="11"/>
  <c r="S108" i="11"/>
  <c r="U108" i="11"/>
  <c r="S109" i="11"/>
  <c r="U109" i="11"/>
  <c r="S110" i="11"/>
  <c r="U110" i="11"/>
  <c r="S111" i="11"/>
  <c r="U111" i="11"/>
  <c r="S112" i="11"/>
  <c r="U112" i="11"/>
  <c r="S113" i="11"/>
  <c r="U113" i="11"/>
  <c r="S114" i="11"/>
  <c r="U114" i="11"/>
  <c r="S115" i="11"/>
  <c r="U115" i="11"/>
  <c r="S116" i="11"/>
  <c r="U116" i="11"/>
  <c r="S117" i="11"/>
  <c r="U117" i="11"/>
  <c r="S118" i="11"/>
  <c r="U118" i="11"/>
  <c r="S119" i="11"/>
  <c r="U119" i="11"/>
  <c r="S120" i="11"/>
  <c r="U120" i="11"/>
  <c r="S121" i="11"/>
  <c r="U121" i="11"/>
  <c r="S122" i="11"/>
  <c r="U122" i="11"/>
  <c r="S123" i="11"/>
  <c r="U123" i="11"/>
  <c r="S124" i="11"/>
  <c r="U124" i="11"/>
  <c r="S125" i="11"/>
  <c r="U125" i="11"/>
  <c r="S126" i="11"/>
  <c r="U126" i="11"/>
  <c r="S127" i="11"/>
  <c r="U127" i="11"/>
  <c r="S128" i="11"/>
  <c r="U128" i="11"/>
  <c r="S129" i="11"/>
  <c r="U129" i="11"/>
  <c r="S130" i="11"/>
  <c r="U130" i="11"/>
  <c r="S131" i="11"/>
  <c r="U131" i="11"/>
  <c r="S132" i="11"/>
  <c r="U132" i="11"/>
  <c r="S133" i="11"/>
  <c r="U133" i="11"/>
  <c r="S134" i="11"/>
  <c r="U134" i="11"/>
  <c r="S135" i="11"/>
  <c r="U135" i="11"/>
  <c r="S136" i="11"/>
  <c r="U136" i="11"/>
  <c r="S137" i="11"/>
  <c r="U137" i="11"/>
  <c r="S138" i="11"/>
  <c r="U138" i="11"/>
  <c r="S139" i="11"/>
  <c r="U139" i="11"/>
  <c r="S140" i="11"/>
  <c r="U140" i="11"/>
  <c r="S141" i="11"/>
  <c r="U141" i="11"/>
  <c r="S142" i="11"/>
  <c r="U142" i="11"/>
  <c r="S143" i="11"/>
  <c r="U143" i="11"/>
  <c r="S144" i="11"/>
  <c r="U144" i="11"/>
  <c r="S145" i="11"/>
  <c r="U145" i="11"/>
  <c r="S146" i="11"/>
  <c r="U146" i="11"/>
  <c r="S147" i="11"/>
  <c r="U147" i="11"/>
  <c r="S148" i="11"/>
  <c r="U148" i="11"/>
  <c r="S149" i="11"/>
  <c r="U149" i="11"/>
  <c r="S150" i="11"/>
  <c r="U150" i="11"/>
  <c r="S151" i="11"/>
  <c r="U151" i="11"/>
  <c r="S152" i="11"/>
  <c r="U152" i="11"/>
  <c r="S153" i="11"/>
  <c r="U153" i="11"/>
  <c r="S154" i="11"/>
  <c r="U154" i="11"/>
  <c r="S155" i="11"/>
  <c r="U155" i="11"/>
  <c r="S156" i="11"/>
  <c r="U156" i="11"/>
  <c r="S157" i="11"/>
  <c r="U157" i="11"/>
  <c r="S158" i="11"/>
  <c r="U158" i="11"/>
  <c r="S159" i="11"/>
  <c r="U159" i="11"/>
  <c r="S160" i="11"/>
  <c r="U160" i="11"/>
  <c r="S161" i="11"/>
  <c r="U161" i="11"/>
  <c r="S162" i="11"/>
  <c r="U162" i="11"/>
  <c r="S163" i="11"/>
  <c r="U163" i="11"/>
  <c r="S164" i="11"/>
  <c r="U164" i="11"/>
  <c r="S165" i="11"/>
  <c r="U165" i="11"/>
  <c r="S166" i="11"/>
  <c r="U166" i="11"/>
  <c r="S167" i="11"/>
  <c r="U167" i="11"/>
  <c r="S168" i="11"/>
  <c r="U168" i="11"/>
  <c r="S169" i="11"/>
  <c r="U169" i="11"/>
  <c r="S170" i="11"/>
  <c r="U170" i="11"/>
  <c r="S171" i="11"/>
  <c r="U171" i="11"/>
  <c r="S172" i="11"/>
  <c r="U172" i="11"/>
  <c r="S173" i="11"/>
  <c r="U173" i="11"/>
  <c r="S174" i="11"/>
  <c r="U174" i="11"/>
  <c r="S175" i="11"/>
  <c r="U175" i="11"/>
  <c r="S176" i="11"/>
  <c r="U176" i="11"/>
  <c r="S177" i="11"/>
  <c r="U177" i="11"/>
  <c r="S178" i="11"/>
  <c r="U178" i="11"/>
  <c r="S179" i="11"/>
  <c r="U179" i="11"/>
  <c r="S180" i="11"/>
  <c r="U180" i="11"/>
  <c r="S181" i="11"/>
  <c r="U181" i="11"/>
  <c r="S182" i="11"/>
  <c r="U182" i="11"/>
  <c r="S183" i="11"/>
  <c r="U183" i="11"/>
  <c r="S184" i="11"/>
  <c r="U184" i="11"/>
  <c r="S185" i="11"/>
  <c r="U185" i="11"/>
  <c r="S186" i="11"/>
  <c r="U186" i="11"/>
  <c r="S187" i="11"/>
  <c r="U187" i="11"/>
  <c r="S188" i="11"/>
  <c r="U188" i="11"/>
  <c r="S189" i="11"/>
  <c r="U189" i="11"/>
  <c r="S190" i="11"/>
  <c r="U190" i="11"/>
  <c r="S191" i="11"/>
  <c r="U191" i="11"/>
  <c r="S192" i="11"/>
  <c r="U192" i="11"/>
  <c r="S193" i="11"/>
  <c r="U193" i="11"/>
  <c r="S194" i="11"/>
  <c r="U194" i="11"/>
  <c r="S195" i="11"/>
  <c r="U195" i="11"/>
  <c r="S196" i="11"/>
  <c r="U196" i="11"/>
  <c r="S197" i="11"/>
  <c r="U197" i="11"/>
  <c r="S198" i="11"/>
  <c r="U198" i="11"/>
  <c r="S199" i="11"/>
  <c r="U199" i="11"/>
  <c r="S200" i="11"/>
  <c r="U200" i="11"/>
  <c r="S201" i="11"/>
  <c r="U201" i="11"/>
  <c r="S202" i="11"/>
  <c r="U202" i="11"/>
  <c r="S203" i="11"/>
  <c r="U203" i="11"/>
  <c r="S204" i="11"/>
  <c r="U204" i="11"/>
  <c r="S205" i="11"/>
  <c r="U205" i="11"/>
  <c r="S206" i="11"/>
  <c r="U206" i="11"/>
  <c r="S207" i="11"/>
  <c r="U207" i="11"/>
  <c r="S208" i="11"/>
  <c r="U208" i="11"/>
  <c r="S209" i="11"/>
  <c r="U209" i="11"/>
  <c r="S210" i="11"/>
  <c r="U210" i="11"/>
  <c r="S211" i="11"/>
  <c r="U211" i="11"/>
  <c r="S212" i="11"/>
  <c r="U212" i="11"/>
  <c r="S213" i="11"/>
  <c r="U213" i="11"/>
  <c r="S214" i="11"/>
  <c r="U214" i="11"/>
  <c r="S215" i="11"/>
  <c r="U215" i="11"/>
  <c r="S216" i="11"/>
  <c r="U216" i="11"/>
  <c r="S217" i="11"/>
  <c r="U217" i="11"/>
  <c r="S218" i="11"/>
  <c r="U218" i="11"/>
  <c r="S219" i="11"/>
  <c r="U219" i="11"/>
  <c r="S220" i="11"/>
  <c r="U220" i="11"/>
  <c r="S221" i="11"/>
  <c r="U221" i="11"/>
  <c r="S222" i="11"/>
  <c r="U222" i="11"/>
  <c r="S223" i="11"/>
  <c r="U223" i="11"/>
  <c r="S224" i="11"/>
  <c r="U224" i="11"/>
  <c r="S225" i="11"/>
  <c r="U225" i="11"/>
  <c r="S226" i="11"/>
  <c r="U226" i="11"/>
  <c r="S227" i="11"/>
  <c r="U227" i="11"/>
  <c r="S228" i="11"/>
  <c r="U228" i="11"/>
  <c r="S229" i="11"/>
  <c r="U229" i="11"/>
  <c r="S230" i="11"/>
  <c r="U230" i="11"/>
  <c r="S231" i="11"/>
  <c r="U231" i="11"/>
  <c r="S232" i="11"/>
  <c r="U232" i="11"/>
  <c r="S233" i="11"/>
  <c r="U233" i="11"/>
  <c r="S234" i="11"/>
  <c r="U234" i="11"/>
  <c r="S235" i="11"/>
  <c r="U235" i="11"/>
  <c r="S236" i="11"/>
  <c r="U236" i="11"/>
  <c r="S237" i="11"/>
  <c r="U237" i="11"/>
  <c r="S238" i="11"/>
  <c r="U238" i="11"/>
  <c r="S239" i="11"/>
  <c r="U239" i="11"/>
  <c r="S240" i="11"/>
  <c r="U240" i="11"/>
  <c r="S241" i="11"/>
  <c r="U241" i="11"/>
  <c r="S242" i="11"/>
  <c r="U242" i="11"/>
  <c r="S243" i="11"/>
  <c r="U243" i="11"/>
  <c r="S244" i="11"/>
  <c r="U244" i="11"/>
  <c r="S245" i="11"/>
  <c r="U245" i="11"/>
  <c r="S246" i="11"/>
  <c r="U246" i="11"/>
  <c r="S247" i="11"/>
  <c r="U247" i="11"/>
  <c r="S248" i="11"/>
  <c r="U248" i="11"/>
  <c r="S249" i="11"/>
  <c r="U249" i="11"/>
  <c r="S250" i="11"/>
  <c r="U250" i="11"/>
  <c r="S251" i="11"/>
  <c r="U251" i="11"/>
  <c r="S252" i="11"/>
  <c r="U252" i="11"/>
  <c r="S253" i="11"/>
  <c r="U253" i="11"/>
  <c r="S254" i="11"/>
  <c r="U254" i="11"/>
  <c r="S255" i="11"/>
  <c r="U255" i="11"/>
  <c r="S256" i="11"/>
  <c r="U256" i="11"/>
  <c r="S257" i="11"/>
  <c r="U257" i="11"/>
  <c r="S258" i="11"/>
  <c r="U258" i="11"/>
  <c r="S259" i="11"/>
  <c r="U259" i="11"/>
  <c r="S260" i="11"/>
  <c r="U260" i="11"/>
  <c r="S261" i="11"/>
  <c r="U261" i="11"/>
  <c r="S262" i="11"/>
  <c r="U262" i="11"/>
  <c r="S263" i="11"/>
  <c r="U263" i="11"/>
  <c r="S264" i="11"/>
  <c r="U264" i="11"/>
  <c r="S265" i="11"/>
  <c r="U265" i="11"/>
  <c r="S266" i="11"/>
  <c r="U266" i="11"/>
  <c r="S267" i="11"/>
  <c r="U267" i="11"/>
  <c r="S268" i="11"/>
  <c r="U268" i="11"/>
  <c r="S269" i="11"/>
  <c r="U269" i="11"/>
  <c r="S270" i="11"/>
  <c r="U270" i="11"/>
  <c r="S271" i="11"/>
  <c r="U271" i="11"/>
  <c r="S272" i="11"/>
  <c r="U272" i="11"/>
  <c r="S273" i="11"/>
  <c r="U273" i="11"/>
  <c r="S274" i="11"/>
  <c r="U274" i="11"/>
  <c r="S275" i="11"/>
  <c r="U275" i="11"/>
  <c r="S276" i="11"/>
  <c r="U276" i="11"/>
  <c r="S277" i="11"/>
  <c r="U277" i="11"/>
  <c r="S278" i="11"/>
  <c r="U278" i="11"/>
  <c r="S279" i="11"/>
  <c r="U279" i="11"/>
  <c r="S280" i="11"/>
  <c r="U280" i="11"/>
  <c r="S281" i="11"/>
  <c r="U281" i="11"/>
  <c r="S282" i="11"/>
  <c r="U282" i="11"/>
  <c r="S283" i="11"/>
  <c r="U283" i="11"/>
  <c r="S284" i="11"/>
  <c r="U284" i="11"/>
  <c r="S285" i="11"/>
  <c r="U285" i="11"/>
  <c r="S286" i="11"/>
  <c r="U286" i="11"/>
  <c r="S287" i="11"/>
  <c r="U287" i="11"/>
  <c r="S288" i="11"/>
  <c r="U288" i="11"/>
  <c r="S289" i="11"/>
  <c r="U289" i="11"/>
  <c r="S290" i="11"/>
  <c r="U290" i="11"/>
  <c r="S291" i="11"/>
  <c r="U291" i="11"/>
  <c r="S292" i="11"/>
  <c r="U292" i="11"/>
  <c r="S293" i="11"/>
  <c r="U293" i="11"/>
  <c r="S294" i="11"/>
  <c r="U294" i="11"/>
  <c r="S295" i="11"/>
  <c r="U295" i="11"/>
  <c r="S296" i="11"/>
  <c r="U296" i="11"/>
  <c r="S297" i="11"/>
  <c r="U297" i="11"/>
  <c r="S298" i="11"/>
  <c r="U298" i="11"/>
  <c r="S299" i="11"/>
  <c r="U299" i="11"/>
  <c r="S300" i="11"/>
  <c r="U300" i="11"/>
  <c r="S301" i="11"/>
  <c r="U301" i="11"/>
  <c r="S302" i="11"/>
  <c r="U302" i="11"/>
  <c r="S303" i="11"/>
  <c r="U303" i="11"/>
  <c r="S304" i="11"/>
  <c r="U304" i="11"/>
  <c r="S305" i="11"/>
  <c r="U305" i="11"/>
  <c r="S306" i="11"/>
  <c r="U306" i="11"/>
  <c r="S307" i="11"/>
  <c r="U307" i="11"/>
  <c r="S308" i="11"/>
  <c r="U308" i="11"/>
  <c r="S309" i="11"/>
  <c r="U309" i="11"/>
  <c r="S310" i="11"/>
  <c r="U310" i="11"/>
  <c r="S311" i="11"/>
  <c r="U311" i="11"/>
  <c r="S312" i="11"/>
  <c r="U312" i="11"/>
  <c r="S313" i="11"/>
  <c r="U313" i="11"/>
  <c r="S314" i="11"/>
  <c r="U314" i="11"/>
  <c r="S315" i="11"/>
  <c r="U315" i="11"/>
  <c r="S316" i="11"/>
  <c r="U316" i="11"/>
  <c r="S317" i="11"/>
  <c r="U317" i="11"/>
  <c r="S318" i="11"/>
  <c r="U318" i="11"/>
  <c r="S319" i="11"/>
  <c r="U319" i="11"/>
  <c r="S320" i="11"/>
  <c r="U320" i="11"/>
  <c r="S321" i="11"/>
  <c r="U321" i="11"/>
  <c r="S322" i="11"/>
  <c r="U322" i="11"/>
  <c r="S323" i="11"/>
  <c r="U323" i="11"/>
  <c r="S324" i="11"/>
  <c r="U324" i="11"/>
  <c r="S325" i="11"/>
  <c r="U325" i="11"/>
  <c r="S326" i="11"/>
  <c r="U326" i="11"/>
  <c r="S327" i="11"/>
  <c r="U327" i="11"/>
  <c r="S328" i="11"/>
  <c r="U328" i="11"/>
  <c r="S329" i="11"/>
  <c r="U329" i="11"/>
  <c r="S330" i="11"/>
  <c r="U330" i="11"/>
  <c r="S331" i="11"/>
  <c r="U331" i="11"/>
  <c r="S332" i="11"/>
  <c r="U332" i="11"/>
  <c r="S333" i="11"/>
  <c r="U333" i="11"/>
  <c r="S334" i="11"/>
  <c r="U334" i="11"/>
  <c r="S335" i="11"/>
  <c r="U335" i="11"/>
  <c r="S336" i="11"/>
  <c r="U336" i="11"/>
  <c r="S337" i="11"/>
  <c r="U337" i="11"/>
  <c r="S338" i="11"/>
  <c r="U338" i="11"/>
  <c r="S339" i="11"/>
  <c r="U339" i="11"/>
  <c r="S340" i="11"/>
  <c r="U340" i="11"/>
  <c r="S341" i="11"/>
  <c r="U341" i="11"/>
  <c r="S342" i="11"/>
  <c r="U342" i="11"/>
  <c r="S343" i="11"/>
  <c r="U343" i="11"/>
  <c r="S344" i="11"/>
  <c r="U344" i="11"/>
  <c r="S345" i="11"/>
  <c r="U345" i="11"/>
  <c r="S346" i="11"/>
  <c r="U346" i="11"/>
  <c r="S347" i="11"/>
  <c r="U347" i="11"/>
  <c r="S348" i="11"/>
  <c r="U348" i="11"/>
  <c r="S349" i="11"/>
  <c r="U349" i="11"/>
  <c r="S350" i="11"/>
  <c r="U350" i="11"/>
  <c r="S351" i="11"/>
  <c r="U351" i="11"/>
  <c r="S352" i="11"/>
  <c r="U352" i="11"/>
  <c r="S353" i="11"/>
  <c r="U353" i="11"/>
  <c r="S354" i="11"/>
  <c r="U354" i="11"/>
  <c r="S355" i="11"/>
  <c r="U355" i="11"/>
  <c r="S356" i="11"/>
  <c r="U356" i="11"/>
  <c r="S357" i="11"/>
  <c r="U357" i="11"/>
  <c r="S358" i="11"/>
  <c r="U358" i="11"/>
  <c r="S359" i="11"/>
  <c r="U359" i="11"/>
  <c r="S360" i="11"/>
  <c r="U360" i="11"/>
  <c r="S361" i="11"/>
  <c r="U361" i="11"/>
  <c r="S362" i="11"/>
  <c r="U362" i="11"/>
  <c r="S363" i="11"/>
  <c r="U363" i="11"/>
  <c r="S364" i="11"/>
  <c r="U364" i="11"/>
  <c r="S365" i="11"/>
  <c r="U365" i="11"/>
  <c r="S366" i="11"/>
  <c r="U366" i="11"/>
  <c r="S367" i="11"/>
  <c r="U367" i="11"/>
  <c r="S368" i="11"/>
  <c r="U368" i="11"/>
  <c r="S369" i="11"/>
  <c r="U369" i="11"/>
  <c r="S370" i="11"/>
  <c r="U370" i="11"/>
  <c r="S371" i="11"/>
  <c r="U371" i="11"/>
  <c r="S372" i="11"/>
  <c r="U372" i="11"/>
  <c r="S373" i="11"/>
  <c r="U373" i="11"/>
  <c r="S374" i="11"/>
  <c r="U374" i="11"/>
  <c r="S375" i="11"/>
  <c r="U375" i="11"/>
  <c r="S376" i="11"/>
  <c r="U376" i="11"/>
  <c r="S377" i="11"/>
  <c r="U377" i="11"/>
  <c r="S378" i="11"/>
  <c r="U378" i="11"/>
  <c r="S379" i="11"/>
  <c r="U379" i="11"/>
  <c r="S380" i="11"/>
  <c r="U380" i="11"/>
  <c r="S381" i="11"/>
  <c r="U381" i="11"/>
  <c r="S382" i="11"/>
  <c r="U382" i="11"/>
  <c r="S383" i="11"/>
  <c r="U383" i="11"/>
  <c r="S384" i="11"/>
  <c r="U384" i="11"/>
  <c r="S385" i="11"/>
  <c r="U385" i="11"/>
  <c r="S386" i="11"/>
  <c r="U386" i="11"/>
  <c r="S387" i="11"/>
  <c r="U387" i="11"/>
  <c r="S388" i="11"/>
  <c r="U388" i="11"/>
  <c r="S389" i="11"/>
  <c r="U389" i="11"/>
  <c r="S390" i="11"/>
  <c r="U390" i="11"/>
  <c r="S391" i="11"/>
  <c r="U391" i="11"/>
  <c r="S392" i="11"/>
  <c r="U392" i="11"/>
  <c r="S393" i="11"/>
  <c r="U393" i="11"/>
  <c r="S394" i="11"/>
  <c r="U394" i="11"/>
  <c r="S395" i="11"/>
  <c r="U395" i="11"/>
  <c r="S396" i="11"/>
  <c r="U396" i="11"/>
  <c r="S397" i="11"/>
  <c r="U397" i="11"/>
  <c r="S398" i="11"/>
  <c r="U398" i="11"/>
  <c r="S399" i="11"/>
  <c r="U399" i="11"/>
  <c r="S400" i="11"/>
  <c r="U400" i="11"/>
  <c r="S401" i="11"/>
  <c r="U401" i="11"/>
  <c r="S402" i="11"/>
  <c r="U402" i="11"/>
  <c r="S403" i="11"/>
  <c r="U403" i="11"/>
  <c r="S404" i="11"/>
  <c r="U404" i="11"/>
  <c r="S405" i="11"/>
  <c r="U405" i="11"/>
  <c r="S406" i="11"/>
  <c r="U406" i="11"/>
  <c r="S407" i="11"/>
  <c r="U407" i="11"/>
  <c r="S408" i="11"/>
  <c r="U408" i="11"/>
  <c r="S409" i="11"/>
  <c r="U409" i="11"/>
  <c r="S410" i="11"/>
  <c r="U410" i="11"/>
  <c r="S411" i="11"/>
  <c r="U411" i="11"/>
  <c r="S412" i="11"/>
  <c r="U412" i="11"/>
  <c r="S413" i="11"/>
  <c r="U413" i="11"/>
  <c r="S414" i="11"/>
  <c r="U414" i="11"/>
  <c r="S415" i="11"/>
  <c r="U415" i="11"/>
  <c r="S416" i="11"/>
  <c r="U416" i="11"/>
  <c r="S417" i="11"/>
  <c r="U417" i="11"/>
  <c r="S418" i="11"/>
  <c r="U418" i="11"/>
  <c r="S419" i="11"/>
  <c r="U419" i="11"/>
  <c r="S420" i="11"/>
  <c r="U420" i="11"/>
  <c r="S421" i="11"/>
  <c r="U421" i="11"/>
  <c r="S422" i="11"/>
  <c r="U422" i="11"/>
  <c r="S423" i="11"/>
  <c r="U423" i="11"/>
  <c r="S424" i="11"/>
  <c r="U424" i="11"/>
  <c r="S425" i="11"/>
  <c r="U425" i="11"/>
  <c r="S426" i="11"/>
  <c r="U426" i="11"/>
  <c r="S427" i="11"/>
  <c r="U427" i="11"/>
  <c r="S428" i="11"/>
  <c r="U428" i="11"/>
  <c r="S429" i="11"/>
  <c r="U429" i="11"/>
  <c r="S430" i="11"/>
  <c r="U430" i="11"/>
  <c r="S431" i="11"/>
  <c r="U431" i="11"/>
  <c r="S432" i="11"/>
  <c r="U432" i="11"/>
  <c r="S433" i="11"/>
  <c r="U433" i="11"/>
  <c r="S434" i="11"/>
  <c r="U434" i="11"/>
  <c r="S435" i="11"/>
  <c r="U435" i="11"/>
  <c r="S436" i="11"/>
  <c r="U436" i="11"/>
  <c r="S437" i="11"/>
  <c r="U437" i="11"/>
  <c r="S438" i="11"/>
  <c r="U438" i="11"/>
  <c r="S439" i="11"/>
  <c r="U439" i="11"/>
  <c r="S440" i="11"/>
  <c r="U440" i="11"/>
  <c r="S441" i="11"/>
  <c r="U441" i="11"/>
  <c r="S442" i="11"/>
  <c r="U442" i="11"/>
  <c r="S443" i="11"/>
  <c r="U443" i="11"/>
  <c r="S444" i="11"/>
  <c r="U444" i="11"/>
  <c r="S445" i="11"/>
  <c r="U445" i="11"/>
  <c r="S446" i="11"/>
  <c r="U446" i="11"/>
  <c r="R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306" i="11"/>
  <c r="R307" i="11"/>
  <c r="R308" i="11"/>
  <c r="R309" i="11"/>
  <c r="R310" i="11"/>
  <c r="R311" i="11"/>
  <c r="R312" i="11"/>
  <c r="R313" i="11"/>
  <c r="R314" i="11"/>
  <c r="R315" i="11"/>
  <c r="R316" i="11"/>
  <c r="R317" i="11"/>
  <c r="R318" i="11"/>
  <c r="R319" i="11"/>
  <c r="R320" i="11"/>
  <c r="R321" i="11"/>
  <c r="R322" i="11"/>
  <c r="R323" i="11"/>
  <c r="R324" i="11"/>
  <c r="R325" i="11"/>
  <c r="R326" i="11"/>
  <c r="R327" i="11"/>
  <c r="R328" i="11"/>
  <c r="R329" i="11"/>
  <c r="R330" i="11"/>
  <c r="R331" i="11"/>
  <c r="R332" i="11"/>
  <c r="R333" i="11"/>
  <c r="R334" i="11"/>
  <c r="R335" i="11"/>
  <c r="R336" i="11"/>
  <c r="R337" i="11"/>
  <c r="R338" i="11"/>
  <c r="R339" i="11"/>
  <c r="R340" i="11"/>
  <c r="R341" i="11"/>
  <c r="R342" i="11"/>
  <c r="R343" i="11"/>
  <c r="R344" i="11"/>
  <c r="R345" i="11"/>
  <c r="R346" i="11"/>
  <c r="R347" i="11"/>
  <c r="R348" i="11"/>
  <c r="R349" i="11"/>
  <c r="R350" i="11"/>
  <c r="R351" i="11"/>
  <c r="R352" i="11"/>
  <c r="R353" i="11"/>
  <c r="R354" i="11"/>
  <c r="R355" i="11"/>
  <c r="R356" i="11"/>
  <c r="R357" i="11"/>
  <c r="R358" i="11"/>
  <c r="R359" i="11"/>
  <c r="R360" i="11"/>
  <c r="R361" i="11"/>
  <c r="R362" i="11"/>
  <c r="R363" i="11"/>
  <c r="R364" i="11"/>
  <c r="R365" i="11"/>
  <c r="R366" i="11"/>
  <c r="R367" i="11"/>
  <c r="R368" i="11"/>
  <c r="R369" i="11"/>
  <c r="R370" i="11"/>
  <c r="R371" i="11"/>
  <c r="R372" i="11"/>
  <c r="R373" i="11"/>
  <c r="R374" i="11"/>
  <c r="R375" i="11"/>
  <c r="R376" i="11"/>
  <c r="R377" i="11"/>
  <c r="R378" i="11"/>
  <c r="R379" i="11"/>
  <c r="R380" i="11"/>
  <c r="R381" i="11"/>
  <c r="R382" i="11"/>
  <c r="R383" i="11"/>
  <c r="R384" i="11"/>
  <c r="R385" i="11"/>
  <c r="R386" i="11"/>
  <c r="R387" i="11"/>
  <c r="R388" i="11"/>
  <c r="R389" i="11"/>
  <c r="R390" i="11"/>
  <c r="R391" i="11"/>
  <c r="R392" i="11"/>
  <c r="R393" i="11"/>
  <c r="R394" i="11"/>
  <c r="R395" i="11"/>
  <c r="R396" i="11"/>
  <c r="R397" i="11"/>
  <c r="R398" i="11"/>
  <c r="R399" i="11"/>
  <c r="R400" i="11"/>
  <c r="R401" i="11"/>
  <c r="R402" i="11"/>
  <c r="R403" i="11"/>
  <c r="R404" i="11"/>
  <c r="R405" i="11"/>
  <c r="R406" i="11"/>
  <c r="R407" i="11"/>
  <c r="R408" i="11"/>
  <c r="R409" i="11"/>
  <c r="R410" i="11"/>
  <c r="R411" i="11"/>
  <c r="R412" i="11"/>
  <c r="R413" i="11"/>
  <c r="R414" i="11"/>
  <c r="R415" i="11"/>
  <c r="R416" i="11"/>
  <c r="R417" i="11"/>
  <c r="R418" i="11"/>
  <c r="R419" i="11"/>
  <c r="R420" i="11"/>
  <c r="R421" i="11"/>
  <c r="R422" i="11"/>
  <c r="R423" i="11"/>
  <c r="R424" i="11"/>
  <c r="R425" i="11"/>
  <c r="R426" i="11"/>
  <c r="R427" i="11"/>
  <c r="R428" i="11"/>
  <c r="R429" i="11"/>
  <c r="R430" i="11"/>
  <c r="R431" i="11"/>
  <c r="R432" i="11"/>
  <c r="R433" i="11"/>
  <c r="R434" i="11"/>
  <c r="R435" i="11"/>
  <c r="R436" i="11"/>
  <c r="R437" i="11"/>
  <c r="R438" i="11"/>
  <c r="R439" i="11"/>
  <c r="R440" i="11"/>
  <c r="R441" i="11"/>
  <c r="R442" i="11"/>
  <c r="R443" i="11"/>
  <c r="R444" i="11"/>
  <c r="R445" i="11"/>
  <c r="R446" i="11"/>
  <c r="R2" i="11"/>
  <c r="U2" i="11"/>
  <c r="S2" i="11"/>
  <c r="U1713" i="2"/>
  <c r="S1713" i="2"/>
  <c r="U1712" i="2"/>
  <c r="S1712" i="2"/>
  <c r="U1711" i="2"/>
  <c r="S1711" i="2"/>
  <c r="U1710" i="2"/>
  <c r="S1710" i="2"/>
  <c r="U1709" i="2"/>
  <c r="S1709" i="2"/>
  <c r="U1708" i="2"/>
  <c r="S1708" i="2"/>
  <c r="U1707" i="2"/>
  <c r="S1707" i="2"/>
  <c r="U1706" i="2"/>
  <c r="S1706" i="2"/>
  <c r="U1705" i="2"/>
  <c r="S1705" i="2"/>
  <c r="U1704" i="2"/>
  <c r="S1704" i="2"/>
  <c r="U1703" i="2"/>
  <c r="S1703" i="2"/>
  <c r="U1702" i="2"/>
  <c r="S1702" i="2"/>
  <c r="U1701" i="2"/>
  <c r="S1701" i="2"/>
  <c r="U1700" i="2"/>
  <c r="S1700" i="2"/>
  <c r="U1699" i="2"/>
  <c r="S1699" i="2"/>
  <c r="U1698" i="2"/>
  <c r="S1698" i="2"/>
  <c r="U1697" i="2"/>
  <c r="S1697" i="2"/>
  <c r="U1696" i="2"/>
  <c r="S1696" i="2"/>
  <c r="U1695" i="2"/>
  <c r="S1695" i="2"/>
  <c r="U1694" i="2"/>
  <c r="S1694" i="2"/>
  <c r="U1693" i="2"/>
  <c r="S1693" i="2"/>
  <c r="U1692" i="2"/>
  <c r="S1692" i="2"/>
  <c r="U1691" i="2"/>
  <c r="S1691" i="2"/>
  <c r="U1690" i="2"/>
  <c r="S1690" i="2"/>
  <c r="U1689" i="2"/>
  <c r="S1689" i="2"/>
  <c r="U1688" i="2"/>
  <c r="S1688" i="2"/>
  <c r="U1687" i="2"/>
  <c r="S1687" i="2"/>
  <c r="U1686" i="2"/>
  <c r="S1686" i="2"/>
  <c r="U1685" i="2"/>
  <c r="S1685" i="2"/>
  <c r="U1684" i="2"/>
  <c r="S1684" i="2"/>
  <c r="U1683" i="2"/>
  <c r="S1683" i="2"/>
  <c r="U1682" i="2"/>
  <c r="S1682" i="2"/>
  <c r="U1681" i="2"/>
  <c r="S1681" i="2"/>
  <c r="U1680" i="2"/>
  <c r="S1680" i="2"/>
  <c r="U1679" i="2"/>
  <c r="S1679" i="2"/>
  <c r="U1678" i="2"/>
  <c r="S1678" i="2"/>
  <c r="U1677" i="2"/>
  <c r="S1677" i="2"/>
  <c r="U1676" i="2"/>
  <c r="S1676" i="2"/>
  <c r="U1675" i="2"/>
  <c r="S1675" i="2"/>
  <c r="U1674" i="2"/>
  <c r="S1674" i="2"/>
  <c r="U1673" i="2"/>
  <c r="S1673" i="2"/>
  <c r="U1672" i="2"/>
  <c r="S1672" i="2"/>
  <c r="U1671" i="2"/>
  <c r="S1671" i="2"/>
  <c r="U1670" i="2"/>
  <c r="S1670" i="2"/>
  <c r="U1669" i="2"/>
  <c r="S1669" i="2"/>
  <c r="U1668" i="2"/>
  <c r="S1668" i="2"/>
  <c r="U1667" i="2"/>
  <c r="S1667" i="2"/>
  <c r="U1666" i="2"/>
  <c r="S1666" i="2"/>
  <c r="U1665" i="2"/>
  <c r="S1665" i="2"/>
  <c r="U1664" i="2"/>
  <c r="S1664" i="2"/>
  <c r="U1663" i="2"/>
  <c r="S1663" i="2"/>
  <c r="U1662" i="2"/>
  <c r="S1662" i="2"/>
  <c r="U1661" i="2"/>
  <c r="S1661" i="2"/>
  <c r="U1660" i="2"/>
  <c r="S1660" i="2"/>
  <c r="U1659" i="2"/>
  <c r="S1659" i="2"/>
  <c r="U1658" i="2"/>
  <c r="S1658" i="2"/>
  <c r="U1657" i="2"/>
  <c r="S1657" i="2"/>
  <c r="U1656" i="2"/>
  <c r="S1656" i="2"/>
  <c r="U1655" i="2"/>
  <c r="S1655" i="2"/>
  <c r="U1654" i="2"/>
  <c r="S1654" i="2"/>
  <c r="U1653" i="2"/>
  <c r="S1653" i="2"/>
  <c r="U1652" i="2"/>
  <c r="S1652" i="2"/>
  <c r="U1651" i="2"/>
  <c r="S1651" i="2"/>
  <c r="U1650" i="2"/>
  <c r="S1650" i="2"/>
  <c r="U1649" i="2"/>
  <c r="S1649" i="2"/>
  <c r="U1648" i="2"/>
  <c r="S1648" i="2"/>
  <c r="U1647" i="2"/>
  <c r="S1647" i="2"/>
  <c r="U1646" i="2"/>
  <c r="S1646" i="2"/>
  <c r="U1645" i="2"/>
  <c r="S1645" i="2"/>
  <c r="U1644" i="2"/>
  <c r="S1644" i="2"/>
  <c r="U1643" i="2"/>
  <c r="S1643" i="2"/>
  <c r="U1642" i="2"/>
  <c r="S1642" i="2"/>
  <c r="U1641" i="2"/>
  <c r="S1641" i="2"/>
  <c r="U1640" i="2"/>
  <c r="S1640" i="2"/>
  <c r="U1639" i="2"/>
  <c r="S1639" i="2"/>
  <c r="U1638" i="2"/>
  <c r="S1638" i="2"/>
  <c r="U1637" i="2"/>
  <c r="S1637" i="2"/>
  <c r="U1636" i="2"/>
  <c r="S1636" i="2"/>
  <c r="U1635" i="2"/>
  <c r="S1635" i="2"/>
  <c r="U1634" i="2"/>
  <c r="S1634" i="2"/>
  <c r="U1633" i="2"/>
  <c r="S1633" i="2"/>
  <c r="U1632" i="2"/>
  <c r="S1632" i="2"/>
  <c r="U1631" i="2"/>
  <c r="S1631" i="2"/>
  <c r="U1630" i="2"/>
  <c r="S1630" i="2"/>
  <c r="U1629" i="2"/>
  <c r="S1629" i="2"/>
  <c r="U1628" i="2"/>
  <c r="S1628" i="2"/>
  <c r="U1627" i="2"/>
  <c r="S1627" i="2"/>
  <c r="U1626" i="2"/>
  <c r="S1626" i="2"/>
  <c r="U1625" i="2"/>
  <c r="S1625" i="2"/>
  <c r="U1624" i="2"/>
  <c r="S1624" i="2"/>
  <c r="U1623" i="2"/>
  <c r="S1623" i="2"/>
  <c r="U1622" i="2"/>
  <c r="S1622" i="2"/>
  <c r="U1621" i="2"/>
  <c r="S1621" i="2"/>
  <c r="U1620" i="2"/>
  <c r="S1620" i="2"/>
  <c r="U1619" i="2"/>
  <c r="S1619" i="2"/>
  <c r="U1618" i="2"/>
  <c r="S1618" i="2"/>
  <c r="U1617" i="2"/>
  <c r="S1617" i="2"/>
  <c r="U1616" i="2"/>
  <c r="S1616" i="2"/>
  <c r="U1615" i="2"/>
  <c r="S1615" i="2"/>
  <c r="U1614" i="2"/>
  <c r="S1614" i="2"/>
  <c r="U1613" i="2"/>
  <c r="S1613" i="2"/>
  <c r="U1612" i="2"/>
  <c r="S1612" i="2"/>
  <c r="U1611" i="2"/>
  <c r="S1611" i="2"/>
  <c r="U1610" i="2"/>
  <c r="S1610" i="2"/>
  <c r="U1609" i="2"/>
  <c r="S1609" i="2"/>
  <c r="U1608" i="2"/>
  <c r="S1608" i="2"/>
  <c r="U1607" i="2"/>
  <c r="S1607" i="2"/>
  <c r="U1606" i="2"/>
  <c r="S1606" i="2"/>
  <c r="U1605" i="2"/>
  <c r="S1605" i="2"/>
  <c r="U1604" i="2"/>
  <c r="S1604" i="2"/>
  <c r="U1603" i="2"/>
  <c r="S1603" i="2"/>
  <c r="U1602" i="2"/>
  <c r="S1602" i="2"/>
  <c r="U1601" i="2"/>
  <c r="S1601" i="2"/>
  <c r="U1600" i="2"/>
  <c r="S1600" i="2"/>
  <c r="U1599" i="2"/>
  <c r="S1599" i="2"/>
  <c r="U1598" i="2"/>
  <c r="S1598" i="2"/>
  <c r="U1597" i="2"/>
  <c r="S1597" i="2"/>
  <c r="U1596" i="2"/>
  <c r="S1596" i="2"/>
  <c r="U1595" i="2"/>
  <c r="S1595" i="2"/>
  <c r="U1594" i="2"/>
  <c r="S1594" i="2"/>
  <c r="U1593" i="2"/>
  <c r="S1593" i="2"/>
  <c r="U1592" i="2"/>
  <c r="S1592" i="2"/>
  <c r="U1591" i="2"/>
  <c r="S1591" i="2"/>
  <c r="U1590" i="2"/>
  <c r="S1590" i="2"/>
  <c r="U1589" i="2"/>
  <c r="S1589" i="2"/>
  <c r="U1588" i="2"/>
  <c r="S1588" i="2"/>
  <c r="U1587" i="2"/>
  <c r="S1587" i="2"/>
  <c r="U1586" i="2"/>
  <c r="S1586" i="2"/>
  <c r="U1585" i="2"/>
  <c r="S1585" i="2"/>
  <c r="U1584" i="2"/>
  <c r="S1584" i="2"/>
  <c r="U1583" i="2"/>
  <c r="S1583" i="2"/>
  <c r="U1582" i="2"/>
  <c r="S1582" i="2"/>
  <c r="U1581" i="2"/>
  <c r="S1581" i="2"/>
  <c r="U1580" i="2"/>
  <c r="S1580" i="2"/>
  <c r="U1579" i="2"/>
  <c r="S1579" i="2"/>
  <c r="U1578" i="2"/>
  <c r="S1578" i="2"/>
  <c r="U1577" i="2"/>
  <c r="S1577" i="2"/>
  <c r="U1576" i="2"/>
  <c r="S1576" i="2"/>
  <c r="U1575" i="2"/>
  <c r="S1575" i="2"/>
  <c r="U1574" i="2"/>
  <c r="S1574" i="2"/>
  <c r="U1573" i="2"/>
  <c r="S1573" i="2"/>
  <c r="U1572" i="2"/>
  <c r="S1572" i="2"/>
  <c r="U1571" i="2"/>
  <c r="S1571" i="2"/>
  <c r="U1570" i="2"/>
  <c r="S1570" i="2"/>
  <c r="U1569" i="2"/>
  <c r="S1569" i="2"/>
  <c r="U1568" i="2"/>
  <c r="S1568" i="2"/>
  <c r="R1568" i="2"/>
  <c r="U1567" i="2"/>
  <c r="S1567" i="2"/>
  <c r="R1567" i="2"/>
  <c r="U1566" i="2"/>
  <c r="S1566" i="2"/>
  <c r="R1566" i="2"/>
  <c r="U1565" i="2"/>
  <c r="S1565" i="2"/>
  <c r="R1565" i="2"/>
  <c r="U1564" i="2"/>
  <c r="S1564" i="2"/>
  <c r="R1564" i="2"/>
  <c r="U1563" i="2"/>
  <c r="S1563" i="2"/>
  <c r="R1563" i="2"/>
  <c r="U1562" i="2"/>
  <c r="S1562" i="2"/>
  <c r="R1562" i="2"/>
  <c r="U1561" i="2"/>
  <c r="S1561" i="2"/>
  <c r="R1561" i="2"/>
  <c r="U1560" i="2"/>
  <c r="S1560" i="2"/>
  <c r="R1560" i="2"/>
  <c r="U1559" i="2"/>
  <c r="S1559" i="2"/>
  <c r="R1559" i="2"/>
  <c r="U1558" i="2"/>
  <c r="S1558" i="2"/>
  <c r="R1558" i="2"/>
  <c r="U1557" i="2"/>
  <c r="S1557" i="2"/>
  <c r="R1557" i="2"/>
  <c r="U1556" i="2"/>
  <c r="S1556" i="2"/>
  <c r="R1556" i="2"/>
  <c r="U1555" i="2"/>
  <c r="S1555" i="2"/>
  <c r="R1555" i="2"/>
  <c r="U1554" i="2"/>
  <c r="S1554" i="2"/>
  <c r="R1554" i="2"/>
  <c r="U1553" i="2"/>
  <c r="S1553" i="2"/>
  <c r="R1553" i="2"/>
  <c r="U1552" i="2"/>
  <c r="S1552" i="2"/>
  <c r="R1552" i="2"/>
  <c r="U1551" i="2"/>
  <c r="S1551" i="2"/>
  <c r="R1551" i="2"/>
  <c r="U1550" i="2"/>
  <c r="S1550" i="2"/>
  <c r="R1550" i="2"/>
  <c r="U1549" i="2"/>
  <c r="S1549" i="2"/>
  <c r="R1549" i="2"/>
  <c r="U1548" i="2"/>
  <c r="S1548" i="2"/>
  <c r="R1548" i="2"/>
  <c r="U1547" i="2"/>
  <c r="S1547" i="2"/>
  <c r="R1547" i="2"/>
  <c r="U1546" i="2"/>
  <c r="S1546" i="2"/>
  <c r="R1546" i="2"/>
  <c r="U1545" i="2"/>
  <c r="S1545" i="2"/>
  <c r="R1545" i="2"/>
  <c r="U1544" i="2"/>
  <c r="S1544" i="2"/>
  <c r="R1544" i="2"/>
  <c r="U1543" i="2"/>
  <c r="S1543" i="2"/>
  <c r="R1543" i="2"/>
  <c r="U1542" i="2"/>
  <c r="S1542" i="2"/>
  <c r="R1542" i="2"/>
  <c r="U1541" i="2"/>
  <c r="S1541" i="2"/>
  <c r="R1541" i="2"/>
  <c r="U1540" i="2"/>
  <c r="S1540" i="2"/>
  <c r="R1540" i="2"/>
  <c r="U1539" i="2"/>
  <c r="S1539" i="2"/>
  <c r="R1539" i="2"/>
  <c r="U1538" i="2"/>
  <c r="S1538" i="2"/>
  <c r="R1538" i="2"/>
  <c r="U1537" i="2"/>
  <c r="S1537" i="2"/>
  <c r="R1537" i="2"/>
  <c r="U1536" i="2"/>
  <c r="S1536" i="2"/>
  <c r="R1536" i="2"/>
  <c r="U1535" i="2"/>
  <c r="S1535" i="2"/>
  <c r="R1535" i="2"/>
  <c r="U1534" i="2"/>
  <c r="S1534" i="2"/>
  <c r="R1534" i="2"/>
  <c r="U1533" i="2"/>
  <c r="S1533" i="2"/>
  <c r="R1533" i="2"/>
  <c r="U1532" i="2"/>
  <c r="S1532" i="2"/>
  <c r="R1532" i="2"/>
  <c r="U1531" i="2"/>
  <c r="S1531" i="2"/>
  <c r="R1531" i="2"/>
  <c r="U1530" i="2"/>
  <c r="S1530" i="2"/>
  <c r="U1529" i="2"/>
  <c r="S1529" i="2"/>
  <c r="U1528" i="2"/>
  <c r="S1528" i="2"/>
  <c r="R1528" i="2"/>
  <c r="U1527" i="2"/>
  <c r="S1527" i="2"/>
  <c r="R1527" i="2"/>
  <c r="U1526" i="2"/>
  <c r="S1526" i="2"/>
  <c r="R1526" i="2"/>
  <c r="U1525" i="2"/>
  <c r="S1525" i="2"/>
  <c r="R1525" i="2"/>
  <c r="U1524" i="2"/>
  <c r="S1524" i="2"/>
  <c r="R1524" i="2"/>
  <c r="U1523" i="2"/>
  <c r="S1523" i="2"/>
  <c r="R1523" i="2"/>
  <c r="U1522" i="2"/>
  <c r="S1522" i="2"/>
  <c r="R1522" i="2"/>
  <c r="U1521" i="2"/>
  <c r="S1521" i="2"/>
  <c r="R1521" i="2"/>
  <c r="U1520" i="2"/>
  <c r="S1520" i="2"/>
  <c r="R1520" i="2"/>
  <c r="U1519" i="2"/>
  <c r="S1519" i="2"/>
  <c r="R1519" i="2"/>
  <c r="U1518" i="2"/>
  <c r="S1518" i="2"/>
  <c r="R1518" i="2"/>
  <c r="U1517" i="2"/>
  <c r="S1517" i="2"/>
  <c r="R1517" i="2"/>
  <c r="U1516" i="2"/>
  <c r="S1516" i="2"/>
  <c r="R1516" i="2"/>
  <c r="U1515" i="2"/>
  <c r="S1515" i="2"/>
  <c r="R1515" i="2"/>
  <c r="U1514" i="2"/>
  <c r="S1514" i="2"/>
  <c r="R1514" i="2"/>
  <c r="U1513" i="2"/>
  <c r="S1513" i="2"/>
  <c r="R1513" i="2"/>
  <c r="U1512" i="2"/>
  <c r="S1512" i="2"/>
  <c r="R1512" i="2"/>
  <c r="U1511" i="2"/>
  <c r="S1511" i="2"/>
  <c r="R1511" i="2"/>
  <c r="U1510" i="2"/>
  <c r="S1510" i="2"/>
  <c r="R1510" i="2"/>
  <c r="U1509" i="2"/>
  <c r="S1509" i="2"/>
  <c r="R1509" i="2"/>
  <c r="U1508" i="2"/>
  <c r="S1508" i="2"/>
  <c r="R1508" i="2"/>
  <c r="U1507" i="2"/>
  <c r="S1507" i="2"/>
  <c r="R1507" i="2"/>
  <c r="U1506" i="2"/>
  <c r="S1506" i="2"/>
  <c r="R1506" i="2"/>
  <c r="U1505" i="2"/>
  <c r="S1505" i="2"/>
  <c r="R1505" i="2"/>
  <c r="U1504" i="2"/>
  <c r="S1504" i="2"/>
  <c r="R1504" i="2"/>
  <c r="U1503" i="2"/>
  <c r="S1503" i="2"/>
  <c r="R1503" i="2"/>
  <c r="U1502" i="2"/>
  <c r="S1502" i="2"/>
  <c r="R1502" i="2"/>
  <c r="U1501" i="2"/>
  <c r="S1501" i="2"/>
  <c r="R1501" i="2"/>
  <c r="U1500" i="2"/>
  <c r="S1500" i="2"/>
  <c r="R1500" i="2"/>
  <c r="U1499" i="2"/>
  <c r="S1499" i="2"/>
  <c r="R1499" i="2"/>
  <c r="U1498" i="2"/>
  <c r="S1498" i="2"/>
  <c r="R1498" i="2"/>
  <c r="U1497" i="2"/>
  <c r="S1497" i="2"/>
  <c r="R1497" i="2"/>
  <c r="U1496" i="2"/>
  <c r="S1496" i="2"/>
  <c r="R1496" i="2"/>
  <c r="U1495" i="2"/>
  <c r="S1495" i="2"/>
  <c r="R1495" i="2"/>
  <c r="U1494" i="2"/>
  <c r="S1494" i="2"/>
  <c r="R1494" i="2"/>
  <c r="U1493" i="2"/>
  <c r="S1493" i="2"/>
  <c r="R1493" i="2"/>
  <c r="U1492" i="2"/>
  <c r="S1492" i="2"/>
  <c r="R1492" i="2"/>
  <c r="U1491" i="2"/>
  <c r="S1491" i="2"/>
  <c r="R1491" i="2"/>
  <c r="U1490" i="2"/>
  <c r="S1490" i="2"/>
  <c r="R1490" i="2"/>
  <c r="U1489" i="2"/>
  <c r="S1489" i="2"/>
  <c r="R1489" i="2"/>
  <c r="U1488" i="2"/>
  <c r="S1488" i="2"/>
  <c r="R1488" i="2"/>
  <c r="U1487" i="2"/>
  <c r="S1487" i="2"/>
  <c r="R1487" i="2"/>
  <c r="U1486" i="2"/>
  <c r="S1486" i="2"/>
  <c r="R1486" i="2"/>
  <c r="U1485" i="2"/>
  <c r="S1485" i="2"/>
  <c r="R1485" i="2"/>
  <c r="U1484" i="2"/>
  <c r="S1484" i="2"/>
  <c r="R1484" i="2"/>
  <c r="U1483" i="2"/>
  <c r="S1483" i="2"/>
  <c r="R1483" i="2"/>
  <c r="U1482" i="2"/>
  <c r="S1482" i="2"/>
  <c r="R1482" i="2"/>
  <c r="U1481" i="2"/>
  <c r="S1481" i="2"/>
  <c r="R1481" i="2"/>
  <c r="U1480" i="2"/>
  <c r="S1480" i="2"/>
  <c r="R1480" i="2"/>
  <c r="U1479" i="2"/>
  <c r="S1479" i="2"/>
  <c r="R1479" i="2"/>
  <c r="U1478" i="2"/>
  <c r="S1478" i="2"/>
  <c r="R1478" i="2"/>
  <c r="U1477" i="2"/>
  <c r="S1477" i="2"/>
  <c r="R1477" i="2"/>
  <c r="U1476" i="2"/>
  <c r="S1476" i="2"/>
  <c r="R1476" i="2"/>
  <c r="U1475" i="2"/>
  <c r="S1475" i="2"/>
  <c r="R1475" i="2"/>
  <c r="U1474" i="2"/>
  <c r="S1474" i="2"/>
  <c r="R1474" i="2"/>
  <c r="U1473" i="2"/>
  <c r="S1473" i="2"/>
  <c r="R1473" i="2"/>
  <c r="U1472" i="2"/>
  <c r="S1472" i="2"/>
  <c r="R1472" i="2"/>
  <c r="U1471" i="2"/>
  <c r="S1471" i="2"/>
  <c r="R1471" i="2"/>
  <c r="U1470" i="2"/>
  <c r="S1470" i="2"/>
  <c r="R1470" i="2"/>
  <c r="U1469" i="2"/>
  <c r="S1469" i="2"/>
  <c r="R1469" i="2"/>
  <c r="U1468" i="2"/>
  <c r="S1468" i="2"/>
  <c r="R1468" i="2"/>
  <c r="U1467" i="2"/>
  <c r="S1467" i="2"/>
  <c r="R1467" i="2"/>
  <c r="U1466" i="2"/>
  <c r="S1466" i="2"/>
  <c r="R1466" i="2"/>
  <c r="U1465" i="2"/>
  <c r="S1465" i="2"/>
  <c r="R1465" i="2"/>
  <c r="U1464" i="2"/>
  <c r="S1464" i="2"/>
  <c r="R1464" i="2"/>
  <c r="U1463" i="2"/>
  <c r="S1463" i="2"/>
  <c r="R1463" i="2"/>
  <c r="U1462" i="2"/>
  <c r="S1462" i="2"/>
  <c r="R1462" i="2"/>
  <c r="U1461" i="2"/>
  <c r="S1461" i="2"/>
  <c r="R1461" i="2"/>
  <c r="U1460" i="2"/>
  <c r="S1460" i="2"/>
  <c r="R1460" i="2"/>
  <c r="U1459" i="2"/>
  <c r="S1459" i="2"/>
  <c r="R1459" i="2"/>
  <c r="U1458" i="2"/>
  <c r="S1458" i="2"/>
  <c r="R1458" i="2"/>
  <c r="U1457" i="2"/>
  <c r="S1457" i="2"/>
  <c r="R1457" i="2"/>
  <c r="U1456" i="2"/>
  <c r="S1456" i="2"/>
  <c r="R1456" i="2"/>
  <c r="U1455" i="2"/>
  <c r="S1455" i="2"/>
  <c r="R1455" i="2"/>
  <c r="U1454" i="2"/>
  <c r="S1454" i="2"/>
  <c r="R1454" i="2"/>
  <c r="U1453" i="2"/>
  <c r="S1453" i="2"/>
  <c r="R1453" i="2"/>
  <c r="U1452" i="2"/>
  <c r="S1452" i="2"/>
  <c r="R1452" i="2"/>
  <c r="U1451" i="2"/>
  <c r="S1451" i="2"/>
  <c r="R1451" i="2"/>
  <c r="U1450" i="2"/>
  <c r="S1450" i="2"/>
  <c r="R1450" i="2"/>
  <c r="U1449" i="2"/>
  <c r="S1449" i="2"/>
  <c r="R1449" i="2"/>
  <c r="U1448" i="2"/>
  <c r="S1448" i="2"/>
  <c r="R1448" i="2"/>
  <c r="U1447" i="2"/>
  <c r="S1447" i="2"/>
  <c r="R1447" i="2"/>
  <c r="U1446" i="2"/>
  <c r="S1446" i="2"/>
  <c r="R1446" i="2"/>
  <c r="U1445" i="2"/>
  <c r="S1445" i="2"/>
  <c r="R1445" i="2"/>
  <c r="U1444" i="2"/>
  <c r="S1444" i="2"/>
  <c r="R1444" i="2"/>
  <c r="U1443" i="2"/>
  <c r="S1443" i="2"/>
  <c r="R1443" i="2"/>
  <c r="U1442" i="2"/>
  <c r="S1442" i="2"/>
  <c r="R1442" i="2"/>
  <c r="U1441" i="2"/>
  <c r="S1441" i="2"/>
  <c r="R1441" i="2"/>
  <c r="U1440" i="2"/>
  <c r="S1440" i="2"/>
  <c r="R1440" i="2"/>
  <c r="U1439" i="2"/>
  <c r="S1439" i="2"/>
  <c r="R1439" i="2"/>
  <c r="U1438" i="2"/>
  <c r="S1438" i="2"/>
  <c r="R1438" i="2"/>
  <c r="U1437" i="2"/>
  <c r="S1437" i="2"/>
  <c r="R1437" i="2"/>
  <c r="U1436" i="2"/>
  <c r="S1436" i="2"/>
  <c r="R1436" i="2"/>
  <c r="U1435" i="2"/>
  <c r="S1435" i="2"/>
  <c r="R1435" i="2"/>
  <c r="U1434" i="2"/>
  <c r="S1434" i="2"/>
  <c r="R1434" i="2"/>
  <c r="U1433" i="2"/>
  <c r="S1433" i="2"/>
  <c r="R1433" i="2"/>
  <c r="U1432" i="2"/>
  <c r="S1432" i="2"/>
  <c r="R1432" i="2"/>
  <c r="U1431" i="2"/>
  <c r="S1431" i="2"/>
  <c r="R1431" i="2"/>
  <c r="U1430" i="2"/>
  <c r="S1430" i="2"/>
  <c r="R1430" i="2"/>
  <c r="U1429" i="2"/>
  <c r="S1429" i="2"/>
  <c r="R1429" i="2"/>
  <c r="U1428" i="2"/>
  <c r="S1428" i="2"/>
  <c r="R1428" i="2"/>
  <c r="U1427" i="2"/>
  <c r="S1427" i="2"/>
  <c r="R1427" i="2"/>
  <c r="U1426" i="2"/>
  <c r="S1426" i="2"/>
  <c r="R1426" i="2"/>
  <c r="U1425" i="2"/>
  <c r="S1425" i="2"/>
  <c r="R1425" i="2"/>
  <c r="U1424" i="2"/>
  <c r="S1424" i="2"/>
  <c r="R1424" i="2"/>
  <c r="U1423" i="2"/>
  <c r="S1423" i="2"/>
  <c r="R1423" i="2"/>
  <c r="U1422" i="2"/>
  <c r="S1422" i="2"/>
  <c r="R1422" i="2"/>
  <c r="U1421" i="2"/>
  <c r="S1421" i="2"/>
  <c r="R1421" i="2"/>
  <c r="U1420" i="2"/>
  <c r="S1420" i="2"/>
  <c r="R1420" i="2"/>
  <c r="U1419" i="2"/>
  <c r="S1419" i="2"/>
  <c r="R1419" i="2"/>
  <c r="U1418" i="2"/>
  <c r="S1418" i="2"/>
  <c r="R1418" i="2"/>
  <c r="U1417" i="2"/>
  <c r="S1417" i="2"/>
  <c r="R1417" i="2"/>
  <c r="U1416" i="2"/>
  <c r="S1416" i="2"/>
  <c r="R1416" i="2"/>
  <c r="U1415" i="2"/>
  <c r="S1415" i="2"/>
  <c r="R1415" i="2"/>
  <c r="U1414" i="2"/>
  <c r="S1414" i="2"/>
  <c r="R1414" i="2"/>
  <c r="U1413" i="2"/>
  <c r="S1413" i="2"/>
  <c r="R1413" i="2"/>
  <c r="U1412" i="2"/>
  <c r="S1412" i="2"/>
  <c r="R1412" i="2"/>
  <c r="U1411" i="2"/>
  <c r="S1411" i="2"/>
  <c r="R1411" i="2"/>
  <c r="U1410" i="2"/>
  <c r="S1410" i="2"/>
  <c r="R1410" i="2"/>
  <c r="U1409" i="2"/>
  <c r="S1409" i="2"/>
  <c r="R1409" i="2"/>
  <c r="U1408" i="2"/>
  <c r="S1408" i="2"/>
  <c r="R1408" i="2"/>
  <c r="U1407" i="2"/>
  <c r="S1407" i="2"/>
  <c r="R1407" i="2"/>
  <c r="U1406" i="2"/>
  <c r="S1406" i="2"/>
  <c r="R1406" i="2"/>
  <c r="U1405" i="2"/>
  <c r="S1405" i="2"/>
  <c r="R1405" i="2"/>
  <c r="U1404" i="2"/>
  <c r="S1404" i="2"/>
  <c r="R1404" i="2"/>
  <c r="U1403" i="2"/>
  <c r="S1403" i="2"/>
  <c r="R1403" i="2"/>
  <c r="U1402" i="2"/>
  <c r="S1402" i="2"/>
  <c r="R1402" i="2"/>
  <c r="U1401" i="2"/>
  <c r="S1401" i="2"/>
  <c r="R1401" i="2"/>
  <c r="U1400" i="2"/>
  <c r="S1400" i="2"/>
  <c r="R1400" i="2"/>
  <c r="U1399" i="2"/>
  <c r="S1399" i="2"/>
  <c r="R1399" i="2"/>
  <c r="U1398" i="2"/>
  <c r="S1398" i="2"/>
  <c r="R1398" i="2"/>
  <c r="U1397" i="2"/>
  <c r="S1397" i="2"/>
  <c r="R1397" i="2"/>
  <c r="U1396" i="2"/>
  <c r="S1396" i="2"/>
  <c r="R1396" i="2"/>
  <c r="U1395" i="2"/>
  <c r="S1395" i="2"/>
  <c r="R1395" i="2"/>
  <c r="U1394" i="2"/>
  <c r="S1394" i="2"/>
  <c r="R1394" i="2"/>
  <c r="U1393" i="2"/>
  <c r="S1393" i="2"/>
  <c r="R1393" i="2"/>
  <c r="U1392" i="2"/>
  <c r="S1392" i="2"/>
  <c r="R1392" i="2"/>
  <c r="U1391" i="2"/>
  <c r="S1391" i="2"/>
  <c r="R1391" i="2"/>
  <c r="U1390" i="2"/>
  <c r="S1390" i="2"/>
  <c r="R1390" i="2"/>
  <c r="U1389" i="2"/>
  <c r="S1389" i="2"/>
  <c r="R1389" i="2"/>
  <c r="U1388" i="2"/>
  <c r="S1388" i="2"/>
  <c r="R1388" i="2"/>
  <c r="U1387" i="2"/>
  <c r="S1387" i="2"/>
  <c r="R1387" i="2"/>
  <c r="U1386" i="2"/>
  <c r="S1386" i="2"/>
  <c r="R1386" i="2"/>
  <c r="U1385" i="2"/>
  <c r="S1385" i="2"/>
  <c r="R1385" i="2"/>
  <c r="U1384" i="2"/>
  <c r="S1384" i="2"/>
  <c r="R1384" i="2"/>
  <c r="U1383" i="2"/>
  <c r="S1383" i="2"/>
  <c r="R1383" i="2"/>
  <c r="U1382" i="2"/>
  <c r="S1382" i="2"/>
  <c r="R1382" i="2"/>
  <c r="U1381" i="2"/>
  <c r="S1381" i="2"/>
  <c r="R1381" i="2"/>
  <c r="U1380" i="2"/>
  <c r="S1380" i="2"/>
  <c r="R1380" i="2"/>
  <c r="U1379" i="2"/>
  <c r="S1379" i="2"/>
  <c r="R1379" i="2"/>
  <c r="U1378" i="2"/>
  <c r="S1378" i="2"/>
  <c r="R1378" i="2"/>
  <c r="U1377" i="2"/>
  <c r="S1377" i="2"/>
  <c r="R1377" i="2"/>
  <c r="U1376" i="2"/>
  <c r="S1376" i="2"/>
  <c r="R1376" i="2"/>
  <c r="U1375" i="2"/>
  <c r="S1375" i="2"/>
  <c r="R1375" i="2"/>
  <c r="U1374" i="2"/>
  <c r="S1374" i="2"/>
  <c r="R1374" i="2"/>
  <c r="U1373" i="2"/>
  <c r="S1373" i="2"/>
  <c r="R1373" i="2"/>
  <c r="U1372" i="2"/>
  <c r="S1372" i="2"/>
  <c r="R1372" i="2"/>
  <c r="U1371" i="2"/>
  <c r="S1371" i="2"/>
  <c r="R1371" i="2"/>
  <c r="U1370" i="2"/>
  <c r="S1370" i="2"/>
  <c r="R1370" i="2"/>
  <c r="U1369" i="2"/>
  <c r="S1369" i="2"/>
  <c r="R1369" i="2"/>
  <c r="U1368" i="2"/>
  <c r="S1368" i="2"/>
  <c r="R1368" i="2"/>
  <c r="U1367" i="2"/>
  <c r="S1367" i="2"/>
  <c r="R1367" i="2"/>
  <c r="U1366" i="2"/>
  <c r="S1366" i="2"/>
  <c r="R1366" i="2"/>
  <c r="U1365" i="2"/>
  <c r="S1365" i="2"/>
  <c r="R1365" i="2"/>
  <c r="U1364" i="2"/>
  <c r="S1364" i="2"/>
  <c r="R1364" i="2"/>
  <c r="U1363" i="2"/>
  <c r="S1363" i="2"/>
  <c r="R1363" i="2"/>
  <c r="U1362" i="2"/>
  <c r="S1362" i="2"/>
  <c r="R1362" i="2"/>
  <c r="U1361" i="2"/>
  <c r="S1361" i="2"/>
  <c r="R1361" i="2"/>
  <c r="U1360" i="2"/>
  <c r="S1360" i="2"/>
  <c r="R1360" i="2"/>
  <c r="U1359" i="2"/>
  <c r="S1359" i="2"/>
  <c r="R1359" i="2"/>
  <c r="U1358" i="2"/>
  <c r="S1358" i="2"/>
  <c r="R1358" i="2"/>
  <c r="U1357" i="2"/>
  <c r="S1357" i="2"/>
  <c r="R1357" i="2"/>
  <c r="U1356" i="2"/>
  <c r="S1356" i="2"/>
  <c r="R1356" i="2"/>
  <c r="U1355" i="2"/>
  <c r="S1355" i="2"/>
  <c r="R1355" i="2"/>
  <c r="U1354" i="2"/>
  <c r="S1354" i="2"/>
  <c r="R1354" i="2"/>
  <c r="U1353" i="2"/>
  <c r="S1353" i="2"/>
  <c r="R1353" i="2"/>
  <c r="U1352" i="2"/>
  <c r="S1352" i="2"/>
  <c r="R1352" i="2"/>
  <c r="U1351" i="2"/>
  <c r="S1351" i="2"/>
  <c r="R1351" i="2"/>
  <c r="U1350" i="2"/>
  <c r="S1350" i="2"/>
  <c r="R1350" i="2"/>
  <c r="U1349" i="2"/>
  <c r="S1349" i="2"/>
  <c r="R1349" i="2"/>
  <c r="U1348" i="2"/>
  <c r="S1348" i="2"/>
  <c r="R1348" i="2"/>
  <c r="U1347" i="2"/>
  <c r="S1347" i="2"/>
  <c r="R1347" i="2"/>
  <c r="U1346" i="2"/>
  <c r="S1346" i="2"/>
  <c r="R1346" i="2"/>
  <c r="U1345" i="2"/>
  <c r="S1345" i="2"/>
  <c r="R1345" i="2"/>
  <c r="U1344" i="2"/>
  <c r="S1344" i="2"/>
  <c r="R1344" i="2"/>
  <c r="U1343" i="2"/>
  <c r="S1343" i="2"/>
  <c r="R1343" i="2"/>
  <c r="U1342" i="2"/>
  <c r="S1342" i="2"/>
  <c r="R1342" i="2"/>
  <c r="U1341" i="2"/>
  <c r="S1341" i="2"/>
  <c r="R1341" i="2"/>
  <c r="U1340" i="2"/>
  <c r="S1340" i="2"/>
  <c r="R1340" i="2"/>
  <c r="U1339" i="2"/>
  <c r="S1339" i="2"/>
  <c r="R1339" i="2"/>
  <c r="U1338" i="2"/>
  <c r="S1338" i="2"/>
  <c r="R1338" i="2"/>
  <c r="U1337" i="2"/>
  <c r="S1337" i="2"/>
  <c r="R1337" i="2"/>
  <c r="U1336" i="2"/>
  <c r="S1336" i="2"/>
  <c r="R1336" i="2"/>
  <c r="U1335" i="2"/>
  <c r="S1335" i="2"/>
  <c r="R1335" i="2"/>
  <c r="U1334" i="2"/>
  <c r="S1334" i="2"/>
  <c r="R1334" i="2"/>
  <c r="U1333" i="2"/>
  <c r="S1333" i="2"/>
  <c r="R1333" i="2"/>
  <c r="U1332" i="2"/>
  <c r="S1332" i="2"/>
  <c r="R1332" i="2"/>
  <c r="U1331" i="2"/>
  <c r="S1331" i="2"/>
  <c r="R1331" i="2"/>
  <c r="U1330" i="2"/>
  <c r="S1330" i="2"/>
  <c r="R1330" i="2"/>
  <c r="U1329" i="2"/>
  <c r="S1329" i="2"/>
  <c r="R1329" i="2"/>
  <c r="U1328" i="2"/>
  <c r="S1328" i="2"/>
  <c r="R1328" i="2"/>
  <c r="U1327" i="2"/>
  <c r="S1327" i="2"/>
  <c r="R1327" i="2"/>
  <c r="U1326" i="2"/>
  <c r="S1326" i="2"/>
  <c r="R1326" i="2"/>
  <c r="U1325" i="2"/>
  <c r="S1325" i="2"/>
  <c r="R1325" i="2"/>
  <c r="U1324" i="2"/>
  <c r="S1324" i="2"/>
  <c r="R1324" i="2"/>
  <c r="U1323" i="2"/>
  <c r="S1323" i="2"/>
  <c r="R1323" i="2"/>
  <c r="U1322" i="2"/>
  <c r="S1322" i="2"/>
  <c r="R1322" i="2"/>
  <c r="U1321" i="2"/>
  <c r="S1321" i="2"/>
  <c r="R1321" i="2"/>
  <c r="U1320" i="2"/>
  <c r="S1320" i="2"/>
  <c r="R1320" i="2"/>
  <c r="U1319" i="2"/>
  <c r="S1319" i="2"/>
  <c r="R1319" i="2"/>
  <c r="U1318" i="2"/>
  <c r="S1318" i="2"/>
  <c r="R1318" i="2"/>
  <c r="U1317" i="2"/>
  <c r="S1317" i="2"/>
  <c r="R1317" i="2"/>
  <c r="U1316" i="2"/>
  <c r="S1316" i="2"/>
  <c r="R1316" i="2"/>
  <c r="U1315" i="2"/>
  <c r="S1315" i="2"/>
  <c r="R1315" i="2"/>
  <c r="U1314" i="2"/>
  <c r="S1314" i="2"/>
  <c r="R1314" i="2"/>
  <c r="U1313" i="2"/>
  <c r="S1313" i="2"/>
  <c r="R1313" i="2"/>
  <c r="U1312" i="2"/>
  <c r="S1312" i="2"/>
  <c r="R1312" i="2"/>
  <c r="U1311" i="2"/>
  <c r="S1311" i="2"/>
  <c r="R1311" i="2"/>
  <c r="U1310" i="2"/>
  <c r="S1310" i="2"/>
  <c r="R1310" i="2"/>
  <c r="U1309" i="2"/>
  <c r="S1309" i="2"/>
  <c r="R1309" i="2"/>
  <c r="U1308" i="2"/>
  <c r="S1308" i="2"/>
  <c r="R1308" i="2"/>
  <c r="U1307" i="2"/>
  <c r="S1307" i="2"/>
  <c r="R1307" i="2"/>
  <c r="U1306" i="2"/>
  <c r="S1306" i="2"/>
  <c r="R1306" i="2"/>
  <c r="U1305" i="2"/>
  <c r="S1305" i="2"/>
  <c r="R1305" i="2"/>
  <c r="U1304" i="2"/>
  <c r="S1304" i="2"/>
  <c r="R1304" i="2"/>
  <c r="U1303" i="2"/>
  <c r="S1303" i="2"/>
  <c r="R1303" i="2"/>
  <c r="U1302" i="2"/>
  <c r="S1302" i="2"/>
  <c r="R1302" i="2"/>
  <c r="U1301" i="2"/>
  <c r="S1301" i="2"/>
  <c r="R1301" i="2"/>
  <c r="U1300" i="2"/>
  <c r="S1300" i="2"/>
  <c r="R1300" i="2"/>
  <c r="U1299" i="2"/>
  <c r="S1299" i="2"/>
  <c r="R1299" i="2"/>
  <c r="U1298" i="2"/>
  <c r="S1298" i="2"/>
  <c r="R1298" i="2"/>
  <c r="U1297" i="2"/>
  <c r="S1297" i="2"/>
  <c r="R1297" i="2"/>
  <c r="U1296" i="2"/>
  <c r="S1296" i="2"/>
  <c r="R1296" i="2"/>
  <c r="U1295" i="2"/>
  <c r="S1295" i="2"/>
  <c r="R1295" i="2"/>
  <c r="U1294" i="2"/>
  <c r="S1294" i="2"/>
  <c r="R1294" i="2"/>
  <c r="U1293" i="2"/>
  <c r="S1293" i="2"/>
  <c r="R1293" i="2"/>
  <c r="U1292" i="2"/>
  <c r="S1292" i="2"/>
  <c r="R1292" i="2"/>
  <c r="U1291" i="2"/>
  <c r="S1291" i="2"/>
  <c r="R1291" i="2"/>
  <c r="U1290" i="2"/>
  <c r="S1290" i="2"/>
  <c r="R1290" i="2"/>
  <c r="U1289" i="2"/>
  <c r="S1289" i="2"/>
  <c r="R1289" i="2"/>
  <c r="U1288" i="2"/>
  <c r="S1288" i="2"/>
  <c r="R1288" i="2"/>
  <c r="U1287" i="2"/>
  <c r="S1287" i="2"/>
  <c r="R1287" i="2"/>
  <c r="U1286" i="2"/>
  <c r="S1286" i="2"/>
  <c r="R1286" i="2"/>
  <c r="U1285" i="2"/>
  <c r="S1285" i="2"/>
  <c r="R1285" i="2"/>
  <c r="U1284" i="2"/>
  <c r="S1284" i="2"/>
  <c r="R1284" i="2"/>
  <c r="U1283" i="2"/>
  <c r="S1283" i="2"/>
  <c r="R1283" i="2"/>
  <c r="U1282" i="2"/>
  <c r="S1282" i="2"/>
  <c r="R1282" i="2"/>
  <c r="U1281" i="2"/>
  <c r="S1281" i="2"/>
  <c r="R1281" i="2"/>
  <c r="U1280" i="2"/>
  <c r="S1280" i="2"/>
  <c r="R1280" i="2"/>
  <c r="U1279" i="2"/>
  <c r="S1279" i="2"/>
  <c r="R1279" i="2"/>
  <c r="U1278" i="2"/>
  <c r="S1278" i="2"/>
  <c r="R1278" i="2"/>
  <c r="U1277" i="2"/>
  <c r="S1277" i="2"/>
  <c r="R1277" i="2"/>
  <c r="U1276" i="2"/>
  <c r="S1276" i="2"/>
  <c r="R1276" i="2"/>
  <c r="U1275" i="2"/>
  <c r="S1275" i="2"/>
  <c r="R1275" i="2"/>
  <c r="U1274" i="2"/>
  <c r="S1274" i="2"/>
  <c r="R1274" i="2"/>
  <c r="U1273" i="2"/>
  <c r="S1273" i="2"/>
  <c r="R1273" i="2"/>
  <c r="U1272" i="2"/>
  <c r="S1272" i="2"/>
  <c r="R1272" i="2"/>
  <c r="U1271" i="2"/>
  <c r="S1271" i="2"/>
  <c r="R1271" i="2"/>
  <c r="U1270" i="2"/>
  <c r="S1270" i="2"/>
  <c r="R1270" i="2"/>
  <c r="U1269" i="2"/>
  <c r="S1269" i="2"/>
  <c r="R1269" i="2"/>
  <c r="U1268" i="2"/>
  <c r="S1268" i="2"/>
  <c r="R1268" i="2"/>
  <c r="U1267" i="2"/>
  <c r="S1267" i="2"/>
  <c r="R1267" i="2"/>
  <c r="U1266" i="2"/>
  <c r="S1266" i="2"/>
  <c r="R1266" i="2"/>
  <c r="U1265" i="2"/>
  <c r="S1265" i="2"/>
  <c r="R1265" i="2"/>
  <c r="U1264" i="2"/>
  <c r="S1264" i="2"/>
  <c r="R1264" i="2"/>
  <c r="U1263" i="2"/>
  <c r="S1263" i="2"/>
  <c r="R1263" i="2"/>
  <c r="U1262" i="2"/>
  <c r="S1262" i="2"/>
  <c r="R1262" i="2"/>
  <c r="U1261" i="2"/>
  <c r="S1261" i="2"/>
  <c r="R1261" i="2"/>
  <c r="U1260" i="2"/>
  <c r="S1260" i="2"/>
  <c r="R1260" i="2"/>
  <c r="U1259" i="2"/>
  <c r="S1259" i="2"/>
  <c r="R1259" i="2"/>
  <c r="U1258" i="2"/>
  <c r="S1258" i="2"/>
  <c r="R1258" i="2"/>
  <c r="U1257" i="2"/>
  <c r="S1257" i="2"/>
  <c r="R1257" i="2"/>
  <c r="U1256" i="2"/>
  <c r="S1256" i="2"/>
  <c r="R1256" i="2"/>
  <c r="U1255" i="2"/>
  <c r="S1255" i="2"/>
  <c r="R1255" i="2"/>
  <c r="U1254" i="2"/>
  <c r="S1254" i="2"/>
  <c r="R1254" i="2"/>
  <c r="U1253" i="2"/>
  <c r="S1253" i="2"/>
  <c r="R1253" i="2"/>
  <c r="U1252" i="2"/>
  <c r="S1252" i="2"/>
  <c r="R1252" i="2"/>
  <c r="U1251" i="2"/>
  <c r="S1251" i="2"/>
  <c r="R1251" i="2"/>
  <c r="U1250" i="2"/>
  <c r="S1250" i="2"/>
  <c r="R1250" i="2"/>
  <c r="U1249" i="2"/>
  <c r="S1249" i="2"/>
  <c r="R1249" i="2"/>
  <c r="U1248" i="2"/>
  <c r="S1248" i="2"/>
  <c r="R1248" i="2"/>
  <c r="U1247" i="2"/>
  <c r="S1247" i="2"/>
  <c r="R1247" i="2"/>
  <c r="U1246" i="2"/>
  <c r="S1246" i="2"/>
  <c r="R1246" i="2"/>
  <c r="U1245" i="2"/>
  <c r="S1245" i="2"/>
  <c r="R1245" i="2"/>
  <c r="U1244" i="2"/>
  <c r="S1244" i="2"/>
  <c r="R1244" i="2"/>
  <c r="U1243" i="2"/>
  <c r="S1243" i="2"/>
  <c r="R1243" i="2"/>
  <c r="U1242" i="2"/>
  <c r="S1242" i="2"/>
  <c r="R1242" i="2"/>
  <c r="U1241" i="2"/>
  <c r="S1241" i="2"/>
  <c r="R1241" i="2"/>
  <c r="U1240" i="2"/>
  <c r="S1240" i="2"/>
  <c r="R1240" i="2"/>
  <c r="U1239" i="2"/>
  <c r="S1239" i="2"/>
  <c r="R1239" i="2"/>
  <c r="U1238" i="2"/>
  <c r="S1238" i="2"/>
  <c r="R1238" i="2"/>
  <c r="U1237" i="2"/>
  <c r="S1237" i="2"/>
  <c r="R1237" i="2"/>
  <c r="U1236" i="2"/>
  <c r="S1236" i="2"/>
  <c r="R1236" i="2"/>
  <c r="U1235" i="2"/>
  <c r="S1235" i="2"/>
  <c r="R1235" i="2"/>
  <c r="U1234" i="2"/>
  <c r="S1234" i="2"/>
  <c r="R1234" i="2"/>
  <c r="U1233" i="2"/>
  <c r="S1233" i="2"/>
  <c r="R1233" i="2"/>
  <c r="U1232" i="2"/>
  <c r="S1232" i="2"/>
  <c r="R1232" i="2"/>
  <c r="U1231" i="2"/>
  <c r="S1231" i="2"/>
  <c r="R1231" i="2"/>
  <c r="U1230" i="2"/>
  <c r="S1230" i="2"/>
  <c r="R1230" i="2"/>
  <c r="U1229" i="2"/>
  <c r="S1229" i="2"/>
  <c r="R1229" i="2"/>
  <c r="U1228" i="2"/>
  <c r="S1228" i="2"/>
  <c r="R1228" i="2"/>
  <c r="U1227" i="2"/>
  <c r="S1227" i="2"/>
  <c r="R1227" i="2"/>
  <c r="U1226" i="2"/>
  <c r="S1226" i="2"/>
  <c r="R1226" i="2"/>
  <c r="U1225" i="2"/>
  <c r="S1225" i="2"/>
  <c r="R1225" i="2"/>
  <c r="U1224" i="2"/>
  <c r="S1224" i="2"/>
  <c r="R1224" i="2"/>
  <c r="U1223" i="2"/>
  <c r="S1223" i="2"/>
  <c r="R1223" i="2"/>
  <c r="U1222" i="2"/>
  <c r="S1222" i="2"/>
  <c r="R1222" i="2"/>
  <c r="U1221" i="2"/>
  <c r="S1221" i="2"/>
  <c r="R1221" i="2"/>
  <c r="U1220" i="2"/>
  <c r="S1220" i="2"/>
  <c r="R1220" i="2"/>
  <c r="U1219" i="2"/>
  <c r="S1219" i="2"/>
  <c r="R1219" i="2"/>
  <c r="U1218" i="2"/>
  <c r="S1218" i="2"/>
  <c r="R1218" i="2"/>
  <c r="U1217" i="2"/>
  <c r="S1217" i="2"/>
  <c r="R1217" i="2"/>
  <c r="U1216" i="2"/>
  <c r="S1216" i="2"/>
  <c r="R1216" i="2"/>
  <c r="U1215" i="2"/>
  <c r="S1215" i="2"/>
  <c r="R1215" i="2"/>
  <c r="U1214" i="2"/>
  <c r="S1214" i="2"/>
  <c r="R1214" i="2"/>
  <c r="U1213" i="2"/>
  <c r="S1213" i="2"/>
  <c r="R1213" i="2"/>
  <c r="U1212" i="2"/>
  <c r="S1212" i="2"/>
  <c r="R1212" i="2"/>
  <c r="U1211" i="2"/>
  <c r="S1211" i="2"/>
  <c r="R1211" i="2"/>
  <c r="U1210" i="2"/>
  <c r="S1210" i="2"/>
  <c r="R1210" i="2"/>
  <c r="U1209" i="2"/>
  <c r="S1209" i="2"/>
  <c r="R1209" i="2"/>
  <c r="U1208" i="2"/>
  <c r="S1208" i="2"/>
  <c r="R1208" i="2"/>
  <c r="U1207" i="2"/>
  <c r="S1207" i="2"/>
  <c r="R1207" i="2"/>
  <c r="U1206" i="2"/>
  <c r="S1206" i="2"/>
  <c r="R1206" i="2"/>
  <c r="U1205" i="2"/>
  <c r="S1205" i="2"/>
  <c r="R1205" i="2"/>
  <c r="U1204" i="2"/>
  <c r="S1204" i="2"/>
  <c r="R1204" i="2"/>
  <c r="U1203" i="2"/>
  <c r="S1203" i="2"/>
  <c r="R1203" i="2"/>
  <c r="U1202" i="2"/>
  <c r="S1202" i="2"/>
  <c r="R1202" i="2"/>
  <c r="U1201" i="2"/>
  <c r="S1201" i="2"/>
  <c r="R1201" i="2"/>
  <c r="U1200" i="2"/>
  <c r="S1200" i="2"/>
  <c r="R1200" i="2"/>
  <c r="U1199" i="2"/>
  <c r="S1199" i="2"/>
  <c r="R1199" i="2"/>
  <c r="U1198" i="2"/>
  <c r="S1198" i="2"/>
  <c r="R1198" i="2"/>
  <c r="U1197" i="2"/>
  <c r="S1197" i="2"/>
  <c r="R1197" i="2"/>
  <c r="U1196" i="2"/>
  <c r="S1196" i="2"/>
  <c r="R1196" i="2"/>
  <c r="U1195" i="2"/>
  <c r="S1195" i="2"/>
  <c r="R1195" i="2"/>
  <c r="U1194" i="2"/>
  <c r="S1194" i="2"/>
  <c r="R1194" i="2"/>
  <c r="U1193" i="2"/>
  <c r="S1193" i="2"/>
  <c r="R1193" i="2"/>
  <c r="U1192" i="2"/>
  <c r="S1192" i="2"/>
  <c r="R1192" i="2"/>
  <c r="U1191" i="2"/>
  <c r="S1191" i="2"/>
  <c r="R1191" i="2"/>
  <c r="U1190" i="2"/>
  <c r="S1190" i="2"/>
  <c r="R1190" i="2"/>
  <c r="U1189" i="2"/>
  <c r="S1189" i="2"/>
  <c r="R1189" i="2"/>
  <c r="U1188" i="2"/>
  <c r="S1188" i="2"/>
  <c r="R1188" i="2"/>
  <c r="U1187" i="2"/>
  <c r="S1187" i="2"/>
  <c r="R1187" i="2"/>
  <c r="U1186" i="2"/>
  <c r="S1186" i="2"/>
  <c r="R1186" i="2"/>
  <c r="U1185" i="2"/>
  <c r="S1185" i="2"/>
  <c r="R1185" i="2"/>
  <c r="U1184" i="2"/>
  <c r="S1184" i="2"/>
  <c r="R1184" i="2"/>
  <c r="U1183" i="2"/>
  <c r="S1183" i="2"/>
  <c r="R1183" i="2"/>
  <c r="U1182" i="2"/>
  <c r="S1182" i="2"/>
  <c r="R1182" i="2"/>
  <c r="U1181" i="2"/>
  <c r="S1181" i="2"/>
  <c r="R1181" i="2"/>
  <c r="U1180" i="2"/>
  <c r="S1180" i="2"/>
  <c r="R1180" i="2"/>
  <c r="U1179" i="2"/>
  <c r="S1179" i="2"/>
  <c r="R1179" i="2"/>
  <c r="U1178" i="2"/>
  <c r="S1178" i="2"/>
  <c r="R1178" i="2"/>
  <c r="U1177" i="2"/>
  <c r="S1177" i="2"/>
  <c r="R1177" i="2"/>
  <c r="U1176" i="2"/>
  <c r="S1176" i="2"/>
  <c r="R1176" i="2"/>
  <c r="U1175" i="2"/>
  <c r="S1175" i="2"/>
  <c r="R1175" i="2"/>
  <c r="U1174" i="2"/>
  <c r="S1174" i="2"/>
  <c r="R1174" i="2"/>
  <c r="U1173" i="2"/>
  <c r="S1173" i="2"/>
  <c r="R1173" i="2"/>
  <c r="U1172" i="2"/>
  <c r="S1172" i="2"/>
  <c r="R1172" i="2"/>
  <c r="U1171" i="2"/>
  <c r="S1171" i="2"/>
  <c r="R1171" i="2"/>
  <c r="U1170" i="2"/>
  <c r="S1170" i="2"/>
  <c r="R1170" i="2"/>
  <c r="U1169" i="2"/>
  <c r="S1169" i="2"/>
  <c r="R1169" i="2"/>
  <c r="U1168" i="2"/>
  <c r="S1168" i="2"/>
  <c r="R1168" i="2"/>
  <c r="U1167" i="2"/>
  <c r="S1167" i="2"/>
  <c r="R1167" i="2"/>
  <c r="U1166" i="2"/>
  <c r="S1166" i="2"/>
  <c r="R1166" i="2"/>
  <c r="U1165" i="2"/>
  <c r="S1165" i="2"/>
  <c r="R1165" i="2"/>
  <c r="U1164" i="2"/>
  <c r="S1164" i="2"/>
  <c r="R1164" i="2"/>
  <c r="U1163" i="2"/>
  <c r="S1163" i="2"/>
  <c r="R1163" i="2"/>
  <c r="U1162" i="2"/>
  <c r="S1162" i="2"/>
  <c r="R1162" i="2"/>
  <c r="U1161" i="2"/>
  <c r="S1161" i="2"/>
  <c r="R1161" i="2"/>
  <c r="U1160" i="2"/>
  <c r="S1160" i="2"/>
  <c r="R1160" i="2"/>
  <c r="U1159" i="2"/>
  <c r="S1159" i="2"/>
  <c r="R1159" i="2"/>
  <c r="U1158" i="2"/>
  <c r="S1158" i="2"/>
  <c r="R1158" i="2"/>
  <c r="U1157" i="2"/>
  <c r="S1157" i="2"/>
  <c r="R1157" i="2"/>
  <c r="U1156" i="2"/>
  <c r="S1156" i="2"/>
  <c r="R1156" i="2"/>
  <c r="U1155" i="2"/>
  <c r="S1155" i="2"/>
  <c r="R1155" i="2"/>
  <c r="U1154" i="2"/>
  <c r="S1154" i="2"/>
  <c r="R1154" i="2"/>
  <c r="U1153" i="2"/>
  <c r="S1153" i="2"/>
  <c r="R1153" i="2"/>
  <c r="U1152" i="2"/>
  <c r="S1152" i="2"/>
  <c r="R1152" i="2"/>
  <c r="U1151" i="2"/>
  <c r="S1151" i="2"/>
  <c r="R1151" i="2"/>
  <c r="U1150" i="2"/>
  <c r="S1150" i="2"/>
  <c r="R1150" i="2"/>
  <c r="U1149" i="2"/>
  <c r="S1149" i="2"/>
  <c r="R1149" i="2"/>
  <c r="U1148" i="2"/>
  <c r="S1148" i="2"/>
  <c r="R1148" i="2"/>
  <c r="U1147" i="2"/>
  <c r="S1147" i="2"/>
  <c r="R1147" i="2"/>
  <c r="U1146" i="2"/>
  <c r="S1146" i="2"/>
  <c r="R1146" i="2"/>
  <c r="U1145" i="2"/>
  <c r="S1145" i="2"/>
  <c r="R1145" i="2"/>
  <c r="U1144" i="2"/>
  <c r="S1144" i="2"/>
  <c r="R1144" i="2"/>
  <c r="U1143" i="2"/>
  <c r="S1143" i="2"/>
  <c r="R1143" i="2"/>
  <c r="U1142" i="2"/>
  <c r="S1142" i="2"/>
  <c r="R1142" i="2"/>
  <c r="U1141" i="2"/>
  <c r="S1141" i="2"/>
  <c r="R1141" i="2"/>
  <c r="U1140" i="2"/>
  <c r="S1140" i="2"/>
  <c r="R1140" i="2"/>
  <c r="U1139" i="2"/>
  <c r="S1139" i="2"/>
  <c r="R1139" i="2"/>
  <c r="U1138" i="2"/>
  <c r="S1138" i="2"/>
  <c r="R1138" i="2"/>
  <c r="U1137" i="2"/>
  <c r="S1137" i="2"/>
  <c r="R1137" i="2"/>
  <c r="U1136" i="2"/>
  <c r="S1136" i="2"/>
  <c r="R1136" i="2"/>
  <c r="U1135" i="2"/>
  <c r="S1135" i="2"/>
  <c r="R1135" i="2"/>
  <c r="U1134" i="2"/>
  <c r="S1134" i="2"/>
  <c r="R1134" i="2"/>
  <c r="U1133" i="2"/>
  <c r="S1133" i="2"/>
  <c r="R1133" i="2"/>
  <c r="U1132" i="2"/>
  <c r="S1132" i="2"/>
  <c r="R1132" i="2"/>
  <c r="U1131" i="2"/>
  <c r="S1131" i="2"/>
  <c r="R1131" i="2"/>
  <c r="U1130" i="2"/>
  <c r="S1130" i="2"/>
  <c r="R1130" i="2"/>
  <c r="U1129" i="2"/>
  <c r="S1129" i="2"/>
  <c r="R1129" i="2"/>
  <c r="U1128" i="2"/>
  <c r="S1128" i="2"/>
  <c r="R1128" i="2"/>
  <c r="U1127" i="2"/>
  <c r="S1127" i="2"/>
  <c r="R1127" i="2"/>
  <c r="U1126" i="2"/>
  <c r="S1126" i="2"/>
  <c r="R1126" i="2"/>
  <c r="U1125" i="2"/>
  <c r="S1125" i="2"/>
  <c r="R1125" i="2"/>
  <c r="U1124" i="2"/>
  <c r="S1124" i="2"/>
  <c r="R1124" i="2"/>
  <c r="U1123" i="2"/>
  <c r="S1123" i="2"/>
  <c r="R1123" i="2"/>
  <c r="U1122" i="2"/>
  <c r="S1122" i="2"/>
  <c r="R1122" i="2"/>
  <c r="U1121" i="2"/>
  <c r="S1121" i="2"/>
  <c r="R1121" i="2"/>
  <c r="U1120" i="2"/>
  <c r="S1120" i="2"/>
  <c r="R1120" i="2"/>
  <c r="U1119" i="2"/>
  <c r="S1119" i="2"/>
  <c r="R1119" i="2"/>
  <c r="U1118" i="2"/>
  <c r="S1118" i="2"/>
  <c r="R1118" i="2"/>
  <c r="U1117" i="2"/>
  <c r="S1117" i="2"/>
  <c r="R1117" i="2"/>
  <c r="U1116" i="2"/>
  <c r="S1116" i="2"/>
  <c r="R1116" i="2"/>
  <c r="U1115" i="2"/>
  <c r="S1115" i="2"/>
  <c r="R1115" i="2"/>
  <c r="U1114" i="2"/>
  <c r="S1114" i="2"/>
  <c r="R1114" i="2"/>
  <c r="U1113" i="2"/>
  <c r="S1113" i="2"/>
  <c r="R1113" i="2"/>
  <c r="U1112" i="2"/>
  <c r="S1112" i="2"/>
  <c r="R1112" i="2"/>
  <c r="U1111" i="2"/>
  <c r="S1111" i="2"/>
  <c r="R1111" i="2"/>
  <c r="U1110" i="2"/>
  <c r="S1110" i="2"/>
  <c r="R1110" i="2"/>
  <c r="U1109" i="2"/>
  <c r="S1109" i="2"/>
  <c r="R1109" i="2"/>
  <c r="U1108" i="2"/>
  <c r="S1108" i="2"/>
  <c r="R1108" i="2"/>
  <c r="U1107" i="2"/>
  <c r="S1107" i="2"/>
  <c r="R1107" i="2"/>
  <c r="U1106" i="2"/>
  <c r="S1106" i="2"/>
  <c r="R1106" i="2"/>
  <c r="U1105" i="2"/>
  <c r="S1105" i="2"/>
  <c r="R1105" i="2"/>
  <c r="U1104" i="2"/>
  <c r="S1104" i="2"/>
  <c r="R1104" i="2"/>
  <c r="U1103" i="2"/>
  <c r="S1103" i="2"/>
  <c r="R1103" i="2"/>
  <c r="U1102" i="2"/>
  <c r="S1102" i="2"/>
  <c r="R1102" i="2"/>
  <c r="U1101" i="2"/>
  <c r="S1101" i="2"/>
  <c r="R1101" i="2"/>
  <c r="U1100" i="2"/>
  <c r="S1100" i="2"/>
  <c r="R1100" i="2"/>
  <c r="U1099" i="2"/>
  <c r="S1099" i="2"/>
  <c r="R1099" i="2"/>
  <c r="U1098" i="2"/>
  <c r="S1098" i="2"/>
  <c r="R1098" i="2"/>
  <c r="U1097" i="2"/>
  <c r="S1097" i="2"/>
  <c r="R1097" i="2"/>
  <c r="U1096" i="2"/>
  <c r="S1096" i="2"/>
  <c r="R1096" i="2"/>
  <c r="U1095" i="2"/>
  <c r="S1095" i="2"/>
  <c r="R1095" i="2"/>
  <c r="U1094" i="2"/>
  <c r="S1094" i="2"/>
  <c r="R1094" i="2"/>
  <c r="U1093" i="2"/>
  <c r="S1093" i="2"/>
  <c r="R1093" i="2"/>
  <c r="U1092" i="2"/>
  <c r="S1092" i="2"/>
  <c r="R1092" i="2"/>
  <c r="U1091" i="2"/>
  <c r="S1091" i="2"/>
  <c r="R1091" i="2"/>
  <c r="U1090" i="2"/>
  <c r="S1090" i="2"/>
  <c r="R1090" i="2"/>
  <c r="U1089" i="2"/>
  <c r="S1089" i="2"/>
  <c r="R1089" i="2"/>
  <c r="U1088" i="2"/>
  <c r="S1088" i="2"/>
  <c r="R1088" i="2"/>
  <c r="U1087" i="2"/>
  <c r="S1087" i="2"/>
  <c r="R1087" i="2"/>
  <c r="U1086" i="2"/>
  <c r="S1086" i="2"/>
  <c r="R1086" i="2"/>
  <c r="U1085" i="2"/>
  <c r="S1085" i="2"/>
  <c r="R1085" i="2"/>
  <c r="U1084" i="2"/>
  <c r="S1084" i="2"/>
  <c r="R1084" i="2"/>
  <c r="U1083" i="2"/>
  <c r="S1083" i="2"/>
  <c r="R1083" i="2"/>
  <c r="U1082" i="2"/>
  <c r="S1082" i="2"/>
  <c r="R1082" i="2"/>
  <c r="U1081" i="2"/>
  <c r="S1081" i="2"/>
  <c r="R1081" i="2"/>
  <c r="U1080" i="2"/>
  <c r="S1080" i="2"/>
  <c r="R1080" i="2"/>
  <c r="U1079" i="2"/>
  <c r="S1079" i="2"/>
  <c r="R1079" i="2"/>
  <c r="U1078" i="2"/>
  <c r="S1078" i="2"/>
  <c r="R1078" i="2"/>
  <c r="U1077" i="2"/>
  <c r="S1077" i="2"/>
  <c r="R1077" i="2"/>
  <c r="U1076" i="2"/>
  <c r="S1076" i="2"/>
  <c r="R1076" i="2"/>
  <c r="U1075" i="2"/>
  <c r="S1075" i="2"/>
  <c r="R1075" i="2"/>
  <c r="U1074" i="2"/>
  <c r="S1074" i="2"/>
  <c r="R1074" i="2"/>
  <c r="U1073" i="2"/>
  <c r="S1073" i="2"/>
  <c r="R1073" i="2"/>
  <c r="U1072" i="2"/>
  <c r="S1072" i="2"/>
  <c r="R1072" i="2"/>
  <c r="U1071" i="2"/>
  <c r="S1071" i="2"/>
  <c r="R1071" i="2"/>
  <c r="U1070" i="2"/>
  <c r="S1070" i="2"/>
  <c r="R1070" i="2"/>
  <c r="U1069" i="2"/>
  <c r="S1069" i="2"/>
  <c r="R1069" i="2"/>
  <c r="U1068" i="2"/>
  <c r="S1068" i="2"/>
  <c r="R1068" i="2"/>
  <c r="U1067" i="2"/>
  <c r="S1067" i="2"/>
  <c r="R1067" i="2"/>
  <c r="U1066" i="2"/>
  <c r="S1066" i="2"/>
  <c r="R1066" i="2"/>
  <c r="U1065" i="2"/>
  <c r="S1065" i="2"/>
  <c r="R1065" i="2"/>
  <c r="U1064" i="2"/>
  <c r="S1064" i="2"/>
  <c r="R1064" i="2"/>
  <c r="U1063" i="2"/>
  <c r="S1063" i="2"/>
  <c r="R1063" i="2"/>
  <c r="U1062" i="2"/>
  <c r="S1062" i="2"/>
  <c r="R1062" i="2"/>
  <c r="U1061" i="2"/>
  <c r="S1061" i="2"/>
  <c r="R1061" i="2"/>
  <c r="U1060" i="2"/>
  <c r="S1060" i="2"/>
  <c r="R1060" i="2"/>
  <c r="U1059" i="2"/>
  <c r="S1059" i="2"/>
  <c r="R1059" i="2"/>
  <c r="U1058" i="2"/>
  <c r="S1058" i="2"/>
  <c r="R1058" i="2"/>
  <c r="U1057" i="2"/>
  <c r="S1057" i="2"/>
  <c r="R1057" i="2"/>
  <c r="U1056" i="2"/>
  <c r="S1056" i="2"/>
  <c r="R1056" i="2"/>
  <c r="U1055" i="2"/>
  <c r="S1055" i="2"/>
  <c r="R1055" i="2"/>
  <c r="U1054" i="2"/>
  <c r="S1054" i="2"/>
  <c r="R1054" i="2"/>
  <c r="U1053" i="2"/>
  <c r="S1053" i="2"/>
  <c r="R1053" i="2"/>
  <c r="U1052" i="2"/>
  <c r="S1052" i="2"/>
  <c r="R1052" i="2"/>
  <c r="U1051" i="2"/>
  <c r="S1051" i="2"/>
  <c r="R1051" i="2"/>
  <c r="U1050" i="2"/>
  <c r="S1050" i="2"/>
  <c r="R1050" i="2"/>
  <c r="U1049" i="2"/>
  <c r="S1049" i="2"/>
  <c r="R1049" i="2"/>
  <c r="U1048" i="2"/>
  <c r="S1048" i="2"/>
  <c r="R1048" i="2"/>
  <c r="U1047" i="2"/>
  <c r="S1047" i="2"/>
  <c r="R1047" i="2"/>
  <c r="U1046" i="2"/>
  <c r="S1046" i="2"/>
  <c r="R1046" i="2"/>
  <c r="U1045" i="2"/>
  <c r="S1045" i="2"/>
  <c r="R1045" i="2"/>
  <c r="U1044" i="2"/>
  <c r="S1044" i="2"/>
  <c r="R1044" i="2"/>
  <c r="U1043" i="2"/>
  <c r="S1043" i="2"/>
  <c r="R1043" i="2"/>
  <c r="U1042" i="2"/>
  <c r="S1042" i="2"/>
  <c r="R1042" i="2"/>
  <c r="U1041" i="2"/>
  <c r="S1041" i="2"/>
  <c r="R1041" i="2"/>
  <c r="U1040" i="2"/>
  <c r="S1040" i="2"/>
  <c r="R1040" i="2"/>
  <c r="U1039" i="2"/>
  <c r="S1039" i="2"/>
  <c r="R1039" i="2"/>
  <c r="U1038" i="2"/>
  <c r="S1038" i="2"/>
  <c r="R1038" i="2"/>
  <c r="U1037" i="2"/>
  <c r="S1037" i="2"/>
  <c r="R1037" i="2"/>
  <c r="U1036" i="2"/>
  <c r="S1036" i="2"/>
  <c r="R1036" i="2"/>
  <c r="U1035" i="2"/>
  <c r="S1035" i="2"/>
  <c r="R1035" i="2"/>
  <c r="U1034" i="2"/>
  <c r="S1034" i="2"/>
  <c r="R1034" i="2"/>
  <c r="U1033" i="2"/>
  <c r="S1033" i="2"/>
  <c r="R1033" i="2"/>
  <c r="U1032" i="2"/>
  <c r="S1032" i="2"/>
  <c r="R1032" i="2"/>
  <c r="U1031" i="2"/>
  <c r="S1031" i="2"/>
  <c r="R1031" i="2"/>
  <c r="U1030" i="2"/>
  <c r="S1030" i="2"/>
  <c r="R1030" i="2"/>
  <c r="U1029" i="2"/>
  <c r="S1029" i="2"/>
  <c r="R1029" i="2"/>
  <c r="U1028" i="2"/>
  <c r="S1028" i="2"/>
  <c r="R1028" i="2"/>
  <c r="U1027" i="2"/>
  <c r="S1027" i="2"/>
  <c r="R1027" i="2"/>
  <c r="U1026" i="2"/>
  <c r="S1026" i="2"/>
  <c r="R1026" i="2"/>
  <c r="U1025" i="2"/>
  <c r="S1025" i="2"/>
  <c r="R1025" i="2"/>
  <c r="U1024" i="2"/>
  <c r="S1024" i="2"/>
  <c r="R1024" i="2"/>
  <c r="U1023" i="2"/>
  <c r="S1023" i="2"/>
  <c r="R1023" i="2"/>
  <c r="U1022" i="2"/>
  <c r="S1022" i="2"/>
  <c r="R1022" i="2"/>
  <c r="U1021" i="2"/>
  <c r="S1021" i="2"/>
  <c r="R1021" i="2"/>
  <c r="U1020" i="2"/>
  <c r="S1020" i="2"/>
  <c r="R1020" i="2"/>
  <c r="U1019" i="2"/>
  <c r="S1019" i="2"/>
  <c r="R1019" i="2"/>
  <c r="U1018" i="2"/>
  <c r="S1018" i="2"/>
  <c r="R1018" i="2"/>
  <c r="U1017" i="2"/>
  <c r="S1017" i="2"/>
  <c r="R1017" i="2"/>
  <c r="U1016" i="2"/>
  <c r="S1016" i="2"/>
  <c r="R1016" i="2"/>
  <c r="U1015" i="2"/>
  <c r="S1015" i="2"/>
  <c r="R1015" i="2"/>
  <c r="U1014" i="2"/>
  <c r="S1014" i="2"/>
  <c r="R1014" i="2"/>
  <c r="U1013" i="2"/>
  <c r="S1013" i="2"/>
  <c r="R1013" i="2"/>
  <c r="U1012" i="2"/>
  <c r="S1012" i="2"/>
  <c r="R1012" i="2"/>
  <c r="U1011" i="2"/>
  <c r="S1011" i="2"/>
  <c r="R1011" i="2"/>
  <c r="U1010" i="2"/>
  <c r="S1010" i="2"/>
  <c r="R1010" i="2"/>
  <c r="U1009" i="2"/>
  <c r="S1009" i="2"/>
  <c r="R1009" i="2"/>
  <c r="U1008" i="2"/>
  <c r="S1008" i="2"/>
  <c r="R1008" i="2"/>
  <c r="U1007" i="2"/>
  <c r="S1007" i="2"/>
  <c r="R1007" i="2"/>
  <c r="U1006" i="2"/>
  <c r="S1006" i="2"/>
  <c r="R1006" i="2"/>
  <c r="U1005" i="2"/>
  <c r="S1005" i="2"/>
  <c r="R1005" i="2"/>
  <c r="U1004" i="2"/>
  <c r="S1004" i="2"/>
  <c r="R1004" i="2"/>
  <c r="U1003" i="2"/>
  <c r="S1003" i="2"/>
  <c r="R1003" i="2"/>
  <c r="U1002" i="2"/>
  <c r="S1002" i="2"/>
  <c r="R1002" i="2"/>
  <c r="U1001" i="2"/>
  <c r="S1001" i="2"/>
  <c r="R1001" i="2"/>
  <c r="U1000" i="2"/>
  <c r="S1000" i="2"/>
  <c r="R1000" i="2"/>
  <c r="U999" i="2"/>
  <c r="S999" i="2"/>
  <c r="R999" i="2"/>
  <c r="U998" i="2"/>
  <c r="S998" i="2"/>
  <c r="R998" i="2"/>
  <c r="U997" i="2"/>
  <c r="S997" i="2"/>
  <c r="R997" i="2"/>
  <c r="U996" i="2"/>
  <c r="S996" i="2"/>
  <c r="R996" i="2"/>
  <c r="U995" i="2"/>
  <c r="S995" i="2"/>
  <c r="R995" i="2"/>
  <c r="U994" i="2"/>
  <c r="S994" i="2"/>
  <c r="R994" i="2"/>
  <c r="U993" i="2"/>
  <c r="S993" i="2"/>
  <c r="R993" i="2"/>
  <c r="U992" i="2"/>
  <c r="S992" i="2"/>
  <c r="R992" i="2"/>
  <c r="U991" i="2"/>
  <c r="S991" i="2"/>
  <c r="R991" i="2"/>
  <c r="U990" i="2"/>
  <c r="S990" i="2"/>
  <c r="R990" i="2"/>
  <c r="U989" i="2"/>
  <c r="S989" i="2"/>
  <c r="R989" i="2"/>
  <c r="U988" i="2"/>
  <c r="S988" i="2"/>
  <c r="R988" i="2"/>
  <c r="U987" i="2"/>
  <c r="S987" i="2"/>
  <c r="R987" i="2"/>
  <c r="U986" i="2"/>
  <c r="S986" i="2"/>
  <c r="R986" i="2"/>
  <c r="U985" i="2"/>
  <c r="S985" i="2"/>
  <c r="R985" i="2"/>
  <c r="U984" i="2"/>
  <c r="S984" i="2"/>
  <c r="R984" i="2"/>
  <c r="U983" i="2"/>
  <c r="S983" i="2"/>
  <c r="R983" i="2"/>
  <c r="U982" i="2"/>
  <c r="S982" i="2"/>
  <c r="R982" i="2"/>
  <c r="U981" i="2"/>
  <c r="S981" i="2"/>
  <c r="R981" i="2"/>
  <c r="U980" i="2"/>
  <c r="S980" i="2"/>
  <c r="R980" i="2"/>
  <c r="U979" i="2"/>
  <c r="S979" i="2"/>
  <c r="R979" i="2"/>
  <c r="U978" i="2"/>
  <c r="S978" i="2"/>
  <c r="R978" i="2"/>
  <c r="U977" i="2"/>
  <c r="S977" i="2"/>
  <c r="R977" i="2"/>
  <c r="U976" i="2"/>
  <c r="S976" i="2"/>
  <c r="R976" i="2"/>
  <c r="U975" i="2"/>
  <c r="S975" i="2"/>
  <c r="R975" i="2"/>
  <c r="U974" i="2"/>
  <c r="S974" i="2"/>
  <c r="R974" i="2"/>
  <c r="U973" i="2"/>
  <c r="S973" i="2"/>
  <c r="R973" i="2"/>
  <c r="U972" i="2"/>
  <c r="S972" i="2"/>
  <c r="R972" i="2"/>
  <c r="U971" i="2"/>
  <c r="S971" i="2"/>
  <c r="R971" i="2"/>
  <c r="U970" i="2"/>
  <c r="S970" i="2"/>
  <c r="R970" i="2"/>
  <c r="U969" i="2"/>
  <c r="S969" i="2"/>
  <c r="R969" i="2"/>
  <c r="U968" i="2"/>
  <c r="S968" i="2"/>
  <c r="R968" i="2"/>
  <c r="U967" i="2"/>
  <c r="S967" i="2"/>
  <c r="R967" i="2"/>
  <c r="U966" i="2"/>
  <c r="S966" i="2"/>
  <c r="R966" i="2"/>
  <c r="U965" i="2"/>
  <c r="S965" i="2"/>
  <c r="R965" i="2"/>
  <c r="U964" i="2"/>
  <c r="S964" i="2"/>
  <c r="R964" i="2"/>
  <c r="U963" i="2"/>
  <c r="S963" i="2"/>
  <c r="R963" i="2"/>
  <c r="U962" i="2"/>
  <c r="S962" i="2"/>
  <c r="R962" i="2"/>
  <c r="U961" i="2"/>
  <c r="S961" i="2"/>
  <c r="R961" i="2"/>
  <c r="U960" i="2"/>
  <c r="S960" i="2"/>
  <c r="R960" i="2"/>
  <c r="U959" i="2"/>
  <c r="S959" i="2"/>
  <c r="R959" i="2"/>
  <c r="U958" i="2"/>
  <c r="S958" i="2"/>
  <c r="R958" i="2"/>
  <c r="U957" i="2"/>
  <c r="S957" i="2"/>
  <c r="R957" i="2"/>
  <c r="U956" i="2"/>
  <c r="S956" i="2"/>
  <c r="R956" i="2"/>
  <c r="U955" i="2"/>
  <c r="S955" i="2"/>
  <c r="R955" i="2"/>
  <c r="U954" i="2"/>
  <c r="S954" i="2"/>
  <c r="R954" i="2"/>
  <c r="U953" i="2"/>
  <c r="S953" i="2"/>
  <c r="R953" i="2"/>
  <c r="U952" i="2"/>
  <c r="S952" i="2"/>
  <c r="R952" i="2"/>
  <c r="U951" i="2"/>
  <c r="S951" i="2"/>
  <c r="R951" i="2"/>
  <c r="U950" i="2"/>
  <c r="S950" i="2"/>
  <c r="R950" i="2"/>
  <c r="U949" i="2"/>
  <c r="S949" i="2"/>
  <c r="R949" i="2"/>
  <c r="U948" i="2"/>
  <c r="S948" i="2"/>
  <c r="R948" i="2"/>
  <c r="U947" i="2"/>
  <c r="S947" i="2"/>
  <c r="R947" i="2"/>
  <c r="U946" i="2"/>
  <c r="S946" i="2"/>
  <c r="R946" i="2"/>
  <c r="U945" i="2"/>
  <c r="S945" i="2"/>
  <c r="R945" i="2"/>
  <c r="U944" i="2"/>
  <c r="S944" i="2"/>
  <c r="R944" i="2"/>
  <c r="U943" i="2"/>
  <c r="S943" i="2"/>
  <c r="R943" i="2"/>
  <c r="U942" i="2"/>
  <c r="S942" i="2"/>
  <c r="R942" i="2"/>
  <c r="U941" i="2"/>
  <c r="S941" i="2"/>
  <c r="R941" i="2"/>
  <c r="U940" i="2"/>
  <c r="S940" i="2"/>
  <c r="R940" i="2"/>
  <c r="U939" i="2"/>
  <c r="S939" i="2"/>
  <c r="R939" i="2"/>
  <c r="U938" i="2"/>
  <c r="S938" i="2"/>
  <c r="R938" i="2"/>
  <c r="U937" i="2"/>
  <c r="S937" i="2"/>
  <c r="R937" i="2"/>
  <c r="U936" i="2"/>
  <c r="S936" i="2"/>
  <c r="R936" i="2"/>
  <c r="U935" i="2"/>
  <c r="S935" i="2"/>
  <c r="R935" i="2"/>
  <c r="U934" i="2"/>
  <c r="S934" i="2"/>
  <c r="R934" i="2"/>
  <c r="U933" i="2"/>
  <c r="S933" i="2"/>
  <c r="R933" i="2"/>
  <c r="U932" i="2"/>
  <c r="S932" i="2"/>
  <c r="R932" i="2"/>
  <c r="U931" i="2"/>
  <c r="S931" i="2"/>
  <c r="R931" i="2"/>
  <c r="U930" i="2"/>
  <c r="S930" i="2"/>
  <c r="R930" i="2"/>
  <c r="U929" i="2"/>
  <c r="S929" i="2"/>
  <c r="R929" i="2"/>
  <c r="U928" i="2"/>
  <c r="S928" i="2"/>
  <c r="R928" i="2"/>
  <c r="U927" i="2"/>
  <c r="S927" i="2"/>
  <c r="R927" i="2"/>
  <c r="U926" i="2"/>
  <c r="S926" i="2"/>
  <c r="R926" i="2"/>
  <c r="U925" i="2"/>
  <c r="S925" i="2"/>
  <c r="R925" i="2"/>
  <c r="U924" i="2"/>
  <c r="S924" i="2"/>
  <c r="R924" i="2"/>
  <c r="U923" i="2"/>
  <c r="S923" i="2"/>
  <c r="R923" i="2"/>
  <c r="U922" i="2"/>
  <c r="S922" i="2"/>
  <c r="R922" i="2"/>
  <c r="U921" i="2"/>
  <c r="S921" i="2"/>
  <c r="R921" i="2"/>
  <c r="U920" i="2"/>
  <c r="S920" i="2"/>
  <c r="R920" i="2"/>
  <c r="U919" i="2"/>
  <c r="S919" i="2"/>
  <c r="R919" i="2"/>
  <c r="U918" i="2"/>
  <c r="S918" i="2"/>
  <c r="R918" i="2"/>
  <c r="U917" i="2"/>
  <c r="S917" i="2"/>
  <c r="R917" i="2"/>
  <c r="U916" i="2"/>
  <c r="S916" i="2"/>
  <c r="R916" i="2"/>
  <c r="U915" i="2"/>
  <c r="S915" i="2"/>
  <c r="R915" i="2"/>
  <c r="U914" i="2"/>
  <c r="S914" i="2"/>
  <c r="R914" i="2"/>
  <c r="U913" i="2"/>
  <c r="S913" i="2"/>
  <c r="R913" i="2"/>
  <c r="U912" i="2"/>
  <c r="S912" i="2"/>
  <c r="R912" i="2"/>
  <c r="U911" i="2"/>
  <c r="S911" i="2"/>
  <c r="R911" i="2"/>
  <c r="U910" i="2"/>
  <c r="S910" i="2"/>
  <c r="R910" i="2"/>
  <c r="U909" i="2"/>
  <c r="S909" i="2"/>
  <c r="R909" i="2"/>
  <c r="U908" i="2"/>
  <c r="S908" i="2"/>
  <c r="R908" i="2"/>
  <c r="U907" i="2"/>
  <c r="S907" i="2"/>
  <c r="R907" i="2"/>
  <c r="U906" i="2"/>
  <c r="S906" i="2"/>
  <c r="R906" i="2"/>
  <c r="U905" i="2"/>
  <c r="S905" i="2"/>
  <c r="R905" i="2"/>
  <c r="U904" i="2"/>
  <c r="S904" i="2"/>
  <c r="R904" i="2"/>
  <c r="U903" i="2"/>
  <c r="S903" i="2"/>
  <c r="R903" i="2"/>
  <c r="U902" i="2"/>
  <c r="S902" i="2"/>
  <c r="R902" i="2"/>
  <c r="U901" i="2"/>
  <c r="S901" i="2"/>
  <c r="R901" i="2"/>
  <c r="U900" i="2"/>
  <c r="S900" i="2"/>
  <c r="R900" i="2"/>
  <c r="U899" i="2"/>
  <c r="S899" i="2"/>
  <c r="R899" i="2"/>
  <c r="U898" i="2"/>
  <c r="S898" i="2"/>
  <c r="R898" i="2"/>
  <c r="U897" i="2"/>
  <c r="S897" i="2"/>
  <c r="R897" i="2"/>
  <c r="U896" i="2"/>
  <c r="S896" i="2"/>
  <c r="R896" i="2"/>
  <c r="U895" i="2"/>
  <c r="S895" i="2"/>
  <c r="R895" i="2"/>
  <c r="U894" i="2"/>
  <c r="S894" i="2"/>
  <c r="R894" i="2"/>
  <c r="U893" i="2"/>
  <c r="S893" i="2"/>
  <c r="R893" i="2"/>
  <c r="U892" i="2"/>
  <c r="S892" i="2"/>
  <c r="R892" i="2"/>
  <c r="U891" i="2"/>
  <c r="S891" i="2"/>
  <c r="R891" i="2"/>
  <c r="U890" i="2"/>
  <c r="S890" i="2"/>
  <c r="R890" i="2"/>
  <c r="U889" i="2"/>
  <c r="S889" i="2"/>
  <c r="R889" i="2"/>
  <c r="U888" i="2"/>
  <c r="S888" i="2"/>
  <c r="R888" i="2"/>
  <c r="U887" i="2"/>
  <c r="S887" i="2"/>
  <c r="R887" i="2"/>
  <c r="U886" i="2"/>
  <c r="S886" i="2"/>
  <c r="R886" i="2"/>
  <c r="U885" i="2"/>
  <c r="S885" i="2"/>
  <c r="R885" i="2"/>
  <c r="U884" i="2"/>
  <c r="S884" i="2"/>
  <c r="R884" i="2"/>
  <c r="U883" i="2"/>
  <c r="S883" i="2"/>
  <c r="R883" i="2"/>
  <c r="U882" i="2"/>
  <c r="S882" i="2"/>
  <c r="R882" i="2"/>
  <c r="U881" i="2"/>
  <c r="S881" i="2"/>
  <c r="R881" i="2"/>
  <c r="U880" i="2"/>
  <c r="S880" i="2"/>
  <c r="R880" i="2"/>
  <c r="U879" i="2"/>
  <c r="S879" i="2"/>
  <c r="R879" i="2"/>
  <c r="U878" i="2"/>
  <c r="S878" i="2"/>
  <c r="R878" i="2"/>
  <c r="U877" i="2"/>
  <c r="S877" i="2"/>
  <c r="R877" i="2"/>
  <c r="U876" i="2"/>
  <c r="S876" i="2"/>
  <c r="R876" i="2"/>
  <c r="U875" i="2"/>
  <c r="S875" i="2"/>
  <c r="R875" i="2"/>
  <c r="U874" i="2"/>
  <c r="S874" i="2"/>
  <c r="R874" i="2"/>
  <c r="U873" i="2"/>
  <c r="S873" i="2"/>
  <c r="R873" i="2"/>
  <c r="U872" i="2"/>
  <c r="S872" i="2"/>
  <c r="R872" i="2"/>
  <c r="U871" i="2"/>
  <c r="S871" i="2"/>
  <c r="R871" i="2"/>
  <c r="U870" i="2"/>
  <c r="S870" i="2"/>
  <c r="R870" i="2"/>
  <c r="U869" i="2"/>
  <c r="S869" i="2"/>
  <c r="R869" i="2"/>
  <c r="U868" i="2"/>
  <c r="S868" i="2"/>
  <c r="R868" i="2"/>
  <c r="U867" i="2"/>
  <c r="S867" i="2"/>
  <c r="R867" i="2"/>
  <c r="U866" i="2"/>
  <c r="S866" i="2"/>
  <c r="R866" i="2"/>
  <c r="U865" i="2"/>
  <c r="S865" i="2"/>
  <c r="R865" i="2"/>
  <c r="U864" i="2"/>
  <c r="S864" i="2"/>
  <c r="R864" i="2"/>
  <c r="U863" i="2"/>
  <c r="S863" i="2"/>
  <c r="R863" i="2"/>
  <c r="U862" i="2"/>
  <c r="S862" i="2"/>
  <c r="R862" i="2"/>
  <c r="U861" i="2"/>
  <c r="S861" i="2"/>
  <c r="R861" i="2"/>
  <c r="U860" i="2"/>
  <c r="S860" i="2"/>
  <c r="R860" i="2"/>
  <c r="U859" i="2"/>
  <c r="S859" i="2"/>
  <c r="R859" i="2"/>
  <c r="U858" i="2"/>
  <c r="S858" i="2"/>
  <c r="R858" i="2"/>
  <c r="U857" i="2"/>
  <c r="S857" i="2"/>
  <c r="R857" i="2"/>
  <c r="U856" i="2"/>
  <c r="S856" i="2"/>
  <c r="R856" i="2"/>
  <c r="U855" i="2"/>
  <c r="S855" i="2"/>
  <c r="R855" i="2"/>
  <c r="U854" i="2"/>
  <c r="S854" i="2"/>
  <c r="R854" i="2"/>
  <c r="U853" i="2"/>
  <c r="S853" i="2"/>
  <c r="R853" i="2"/>
  <c r="U852" i="2"/>
  <c r="S852" i="2"/>
  <c r="R852" i="2"/>
  <c r="U851" i="2"/>
  <c r="S851" i="2"/>
  <c r="R851" i="2"/>
  <c r="U850" i="2"/>
  <c r="S850" i="2"/>
  <c r="R850" i="2"/>
  <c r="U849" i="2"/>
  <c r="S849" i="2"/>
  <c r="R849" i="2"/>
  <c r="U848" i="2"/>
  <c r="S848" i="2"/>
  <c r="R848" i="2"/>
  <c r="U847" i="2"/>
  <c r="S847" i="2"/>
  <c r="R847" i="2"/>
  <c r="U846" i="2"/>
  <c r="S846" i="2"/>
  <c r="R846" i="2"/>
  <c r="U845" i="2"/>
  <c r="S845" i="2"/>
  <c r="R845" i="2"/>
  <c r="U844" i="2"/>
  <c r="S844" i="2"/>
  <c r="R844" i="2"/>
  <c r="U843" i="2"/>
  <c r="S843" i="2"/>
  <c r="R843" i="2"/>
  <c r="U842" i="2"/>
  <c r="S842" i="2"/>
  <c r="R842" i="2"/>
  <c r="U841" i="2"/>
  <c r="S841" i="2"/>
  <c r="R841" i="2"/>
  <c r="U840" i="2"/>
  <c r="S840" i="2"/>
  <c r="R840" i="2"/>
  <c r="U839" i="2"/>
  <c r="S839" i="2"/>
  <c r="R839" i="2"/>
  <c r="U838" i="2"/>
  <c r="S838" i="2"/>
  <c r="R838" i="2"/>
  <c r="U837" i="2"/>
  <c r="S837" i="2"/>
  <c r="R837" i="2"/>
  <c r="U836" i="2"/>
  <c r="S836" i="2"/>
  <c r="R836" i="2"/>
  <c r="U835" i="2"/>
  <c r="S835" i="2"/>
  <c r="R835" i="2"/>
  <c r="U834" i="2"/>
  <c r="S834" i="2"/>
  <c r="R834" i="2"/>
  <c r="U833" i="2"/>
  <c r="S833" i="2"/>
  <c r="R833" i="2"/>
  <c r="U832" i="2"/>
  <c r="S832" i="2"/>
  <c r="R832" i="2"/>
  <c r="U831" i="2"/>
  <c r="S831" i="2"/>
  <c r="R831" i="2"/>
  <c r="U830" i="2"/>
  <c r="S830" i="2"/>
  <c r="R830" i="2"/>
  <c r="U829" i="2"/>
  <c r="S829" i="2"/>
  <c r="R829" i="2"/>
  <c r="U828" i="2"/>
  <c r="S828" i="2"/>
  <c r="R828" i="2"/>
  <c r="U827" i="2"/>
  <c r="S827" i="2"/>
  <c r="R827" i="2"/>
  <c r="U826" i="2"/>
  <c r="S826" i="2"/>
  <c r="R826" i="2"/>
  <c r="U825" i="2"/>
  <c r="S825" i="2"/>
  <c r="R825" i="2"/>
  <c r="U824" i="2"/>
  <c r="S824" i="2"/>
  <c r="R824" i="2"/>
  <c r="U823" i="2"/>
  <c r="S823" i="2"/>
  <c r="R823" i="2"/>
  <c r="U822" i="2"/>
  <c r="S822" i="2"/>
  <c r="R822" i="2"/>
  <c r="U821" i="2"/>
  <c r="S821" i="2"/>
  <c r="R821" i="2"/>
  <c r="U820" i="2"/>
  <c r="S820" i="2"/>
  <c r="R820" i="2"/>
  <c r="U819" i="2"/>
  <c r="S819" i="2"/>
  <c r="U818" i="2"/>
  <c r="S818" i="2"/>
  <c r="U817" i="2"/>
  <c r="S817" i="2"/>
  <c r="U816" i="2"/>
  <c r="S816" i="2"/>
  <c r="U815" i="2"/>
  <c r="S815" i="2"/>
  <c r="U814" i="2"/>
  <c r="S814" i="2"/>
  <c r="U813" i="2"/>
  <c r="S813" i="2"/>
  <c r="U812" i="2"/>
  <c r="S812" i="2"/>
  <c r="U811" i="2"/>
  <c r="S811" i="2"/>
  <c r="U810" i="2"/>
  <c r="S810" i="2"/>
  <c r="U809" i="2"/>
  <c r="S809" i="2"/>
  <c r="U808" i="2"/>
  <c r="S808" i="2"/>
  <c r="U807" i="2"/>
  <c r="S807" i="2"/>
  <c r="U806" i="2"/>
  <c r="S806" i="2"/>
  <c r="U805" i="2"/>
  <c r="S805" i="2"/>
  <c r="U804" i="2"/>
  <c r="S804" i="2"/>
  <c r="U803" i="2"/>
  <c r="S803" i="2"/>
  <c r="U802" i="2"/>
  <c r="S802" i="2"/>
  <c r="U801" i="2"/>
  <c r="S801" i="2"/>
  <c r="U800" i="2"/>
  <c r="S800" i="2"/>
  <c r="U799" i="2"/>
  <c r="S799" i="2"/>
  <c r="U798" i="2"/>
  <c r="S798" i="2"/>
  <c r="U797" i="2"/>
  <c r="S797" i="2"/>
  <c r="U796" i="2"/>
  <c r="S796" i="2"/>
  <c r="U795" i="2"/>
  <c r="S795" i="2"/>
  <c r="U794" i="2"/>
  <c r="S794" i="2"/>
  <c r="U793" i="2"/>
  <c r="S793" i="2"/>
  <c r="U792" i="2"/>
  <c r="S792" i="2"/>
  <c r="U791" i="2"/>
  <c r="S791" i="2"/>
  <c r="U790" i="2"/>
  <c r="S790" i="2"/>
  <c r="U789" i="2"/>
  <c r="S789" i="2"/>
  <c r="U788" i="2"/>
  <c r="S788" i="2"/>
  <c r="U787" i="2"/>
  <c r="S787" i="2"/>
  <c r="U786" i="2"/>
  <c r="S786" i="2"/>
  <c r="U785" i="2"/>
  <c r="S785" i="2"/>
  <c r="U784" i="2"/>
  <c r="S784" i="2"/>
  <c r="U783" i="2"/>
  <c r="S783" i="2"/>
  <c r="U782" i="2"/>
  <c r="S782" i="2"/>
  <c r="U781" i="2"/>
  <c r="S781" i="2"/>
  <c r="U780" i="2"/>
  <c r="S780" i="2"/>
  <c r="U779" i="2"/>
  <c r="S779" i="2"/>
  <c r="U778" i="2"/>
  <c r="S778" i="2"/>
  <c r="U777" i="2"/>
  <c r="S777" i="2"/>
  <c r="U776" i="2"/>
  <c r="S776" i="2"/>
  <c r="U775" i="2"/>
  <c r="S775" i="2"/>
  <c r="U774" i="2"/>
  <c r="S774" i="2"/>
  <c r="U773" i="2"/>
  <c r="S773" i="2"/>
  <c r="U772" i="2"/>
  <c r="S772" i="2"/>
  <c r="U771" i="2"/>
  <c r="S771" i="2"/>
  <c r="U770" i="2"/>
  <c r="S770" i="2"/>
  <c r="U769" i="2"/>
  <c r="S769" i="2"/>
  <c r="U768" i="2"/>
  <c r="S768" i="2"/>
  <c r="U767" i="2"/>
  <c r="S767" i="2"/>
  <c r="U766" i="2"/>
  <c r="S766" i="2"/>
  <c r="U765" i="2"/>
  <c r="S765" i="2"/>
  <c r="U764" i="2"/>
  <c r="S764" i="2"/>
  <c r="U763" i="2"/>
  <c r="S763" i="2"/>
  <c r="U762" i="2"/>
  <c r="S762" i="2"/>
  <c r="U761" i="2"/>
  <c r="S761" i="2"/>
  <c r="U760" i="2"/>
  <c r="S760" i="2"/>
  <c r="U759" i="2"/>
  <c r="S759" i="2"/>
  <c r="U758" i="2"/>
  <c r="S758" i="2"/>
  <c r="U757" i="2"/>
  <c r="S757" i="2"/>
  <c r="U756" i="2"/>
  <c r="S756" i="2"/>
  <c r="U755" i="2"/>
  <c r="S755" i="2"/>
  <c r="U754" i="2"/>
  <c r="S754" i="2"/>
  <c r="U753" i="2"/>
  <c r="S753" i="2"/>
  <c r="U752" i="2"/>
  <c r="S752" i="2"/>
  <c r="U751" i="2"/>
  <c r="S751" i="2"/>
  <c r="U750" i="2"/>
  <c r="S750" i="2"/>
  <c r="U749" i="2"/>
  <c r="S749" i="2"/>
  <c r="U748" i="2"/>
  <c r="S748" i="2"/>
  <c r="U747" i="2"/>
  <c r="S747" i="2"/>
  <c r="U746" i="2"/>
  <c r="S746" i="2"/>
  <c r="U745" i="2"/>
  <c r="S745" i="2"/>
  <c r="U744" i="2"/>
  <c r="S744" i="2"/>
  <c r="U743" i="2"/>
  <c r="S743" i="2"/>
  <c r="U742" i="2"/>
  <c r="S742" i="2"/>
  <c r="U741" i="2"/>
  <c r="S741" i="2"/>
  <c r="U740" i="2"/>
  <c r="S740" i="2"/>
  <c r="U739" i="2"/>
  <c r="S739" i="2"/>
  <c r="U738" i="2"/>
  <c r="S738" i="2"/>
  <c r="U737" i="2"/>
  <c r="S737" i="2"/>
  <c r="U736" i="2"/>
  <c r="S736" i="2"/>
  <c r="U735" i="2"/>
  <c r="S735" i="2"/>
  <c r="U734" i="2"/>
  <c r="S734" i="2"/>
  <c r="U733" i="2"/>
  <c r="S733" i="2"/>
  <c r="U732" i="2"/>
  <c r="S732" i="2"/>
  <c r="U731" i="2"/>
  <c r="S731" i="2"/>
  <c r="U730" i="2"/>
  <c r="S730" i="2"/>
  <c r="U729" i="2"/>
  <c r="S729" i="2"/>
  <c r="U728" i="2"/>
  <c r="S728" i="2"/>
  <c r="U727" i="2"/>
  <c r="S727" i="2"/>
  <c r="U726" i="2"/>
  <c r="S726" i="2"/>
  <c r="U725" i="2"/>
  <c r="S725" i="2"/>
  <c r="U724" i="2"/>
  <c r="S724" i="2"/>
  <c r="U723" i="2"/>
  <c r="S723" i="2"/>
  <c r="U722" i="2"/>
  <c r="S722" i="2"/>
  <c r="U721" i="2"/>
  <c r="S721" i="2"/>
  <c r="U720" i="2"/>
  <c r="S720" i="2"/>
  <c r="U719" i="2"/>
  <c r="S719" i="2"/>
  <c r="U718" i="2"/>
  <c r="S718" i="2"/>
  <c r="U717" i="2"/>
  <c r="S717" i="2"/>
  <c r="U716" i="2"/>
  <c r="S716" i="2"/>
  <c r="U715" i="2"/>
  <c r="S715" i="2"/>
  <c r="U714" i="2"/>
  <c r="S714" i="2"/>
  <c r="U713" i="2"/>
  <c r="S713" i="2"/>
  <c r="U712" i="2"/>
  <c r="S712" i="2"/>
  <c r="U711" i="2"/>
  <c r="S711" i="2"/>
  <c r="U710" i="2"/>
  <c r="S710" i="2"/>
  <c r="U709" i="2"/>
  <c r="S709" i="2"/>
  <c r="U708" i="2"/>
  <c r="S708" i="2"/>
  <c r="U707" i="2"/>
  <c r="S707" i="2"/>
  <c r="U706" i="2"/>
  <c r="S706" i="2"/>
  <c r="U705" i="2"/>
  <c r="S705" i="2"/>
  <c r="U704" i="2"/>
  <c r="S704" i="2"/>
  <c r="U703" i="2"/>
  <c r="S703" i="2"/>
  <c r="U702" i="2"/>
  <c r="S702" i="2"/>
  <c r="U701" i="2"/>
  <c r="S701" i="2"/>
  <c r="U700" i="2"/>
  <c r="S700" i="2"/>
  <c r="U699" i="2"/>
  <c r="S699" i="2"/>
  <c r="U698" i="2"/>
  <c r="S698" i="2"/>
  <c r="U697" i="2"/>
  <c r="S697" i="2"/>
  <c r="U696" i="2"/>
  <c r="S696" i="2"/>
  <c r="U695" i="2"/>
  <c r="S695" i="2"/>
  <c r="U694" i="2"/>
  <c r="S694" i="2"/>
  <c r="U693" i="2"/>
  <c r="S693" i="2"/>
  <c r="U692" i="2"/>
  <c r="S692" i="2"/>
  <c r="U691" i="2"/>
  <c r="S691" i="2"/>
  <c r="U690" i="2"/>
  <c r="S690" i="2"/>
  <c r="U689" i="2"/>
  <c r="S689" i="2"/>
  <c r="U688" i="2"/>
  <c r="S688" i="2"/>
  <c r="U687" i="2"/>
  <c r="S687" i="2"/>
  <c r="U686" i="2"/>
  <c r="S686" i="2"/>
  <c r="U685" i="2"/>
  <c r="S685" i="2"/>
  <c r="U684" i="2"/>
  <c r="S684" i="2"/>
  <c r="U683" i="2"/>
  <c r="S683" i="2"/>
  <c r="U682" i="2"/>
  <c r="S682" i="2"/>
  <c r="U681" i="2"/>
  <c r="S681" i="2"/>
  <c r="U680" i="2"/>
  <c r="S680" i="2"/>
  <c r="U679" i="2"/>
  <c r="S679" i="2"/>
  <c r="U678" i="2"/>
  <c r="S678" i="2"/>
  <c r="U677" i="2"/>
  <c r="S677" i="2"/>
  <c r="U676" i="2"/>
  <c r="S676" i="2"/>
  <c r="U675" i="2"/>
  <c r="S675" i="2"/>
  <c r="U674" i="2"/>
  <c r="S674" i="2"/>
  <c r="U673" i="2"/>
  <c r="S673" i="2"/>
  <c r="U672" i="2"/>
  <c r="S672" i="2"/>
  <c r="U671" i="2"/>
  <c r="S671" i="2"/>
  <c r="U670" i="2"/>
  <c r="S670" i="2"/>
  <c r="U669" i="2"/>
  <c r="S669" i="2"/>
  <c r="U668" i="2"/>
  <c r="S668" i="2"/>
  <c r="U667" i="2"/>
  <c r="S667" i="2"/>
  <c r="U666" i="2"/>
  <c r="S666" i="2"/>
  <c r="U665" i="2"/>
  <c r="S665" i="2"/>
  <c r="U664" i="2"/>
  <c r="S664" i="2"/>
  <c r="U663" i="2"/>
  <c r="S663" i="2"/>
  <c r="U662" i="2"/>
  <c r="S662" i="2"/>
  <c r="U661" i="2"/>
  <c r="S661" i="2"/>
  <c r="U660" i="2"/>
  <c r="S660" i="2"/>
  <c r="U659" i="2"/>
  <c r="S659" i="2"/>
  <c r="U658" i="2"/>
  <c r="S658" i="2"/>
  <c r="U657" i="2"/>
  <c r="S657" i="2"/>
  <c r="U656" i="2"/>
  <c r="S656" i="2"/>
  <c r="U655" i="2"/>
  <c r="S655" i="2"/>
  <c r="U654" i="2"/>
  <c r="S654" i="2"/>
  <c r="U653" i="2"/>
  <c r="S653" i="2"/>
  <c r="U652" i="2"/>
  <c r="S652" i="2"/>
  <c r="U651" i="2"/>
  <c r="S651" i="2"/>
  <c r="U650" i="2"/>
  <c r="S650" i="2"/>
  <c r="U649" i="2"/>
  <c r="S649" i="2"/>
  <c r="U648" i="2"/>
  <c r="S648" i="2"/>
  <c r="U647" i="2"/>
  <c r="S647" i="2"/>
  <c r="U646" i="2"/>
  <c r="S646" i="2"/>
  <c r="U645" i="2"/>
  <c r="S645" i="2"/>
  <c r="U644" i="2"/>
  <c r="S644" i="2"/>
  <c r="U643" i="2"/>
  <c r="S643" i="2"/>
  <c r="U642" i="2"/>
  <c r="S642" i="2"/>
  <c r="U641" i="2"/>
  <c r="S641" i="2"/>
  <c r="U640" i="2"/>
  <c r="S640" i="2"/>
  <c r="U639" i="2"/>
  <c r="S639" i="2"/>
  <c r="U638" i="2"/>
  <c r="S638" i="2"/>
  <c r="U637" i="2"/>
  <c r="S637" i="2"/>
  <c r="U636" i="2"/>
  <c r="S636" i="2"/>
  <c r="U635" i="2"/>
  <c r="S635" i="2"/>
  <c r="U634" i="2"/>
  <c r="S634" i="2"/>
  <c r="U633" i="2"/>
  <c r="S633" i="2"/>
  <c r="U632" i="2"/>
  <c r="S632" i="2"/>
  <c r="U631" i="2"/>
  <c r="S631" i="2"/>
  <c r="U630" i="2"/>
  <c r="S630" i="2"/>
  <c r="U629" i="2"/>
  <c r="S629" i="2"/>
  <c r="U628" i="2"/>
  <c r="S628" i="2"/>
  <c r="U627" i="2"/>
  <c r="S627" i="2"/>
  <c r="U626" i="2"/>
  <c r="S626" i="2"/>
  <c r="U625" i="2"/>
  <c r="S625" i="2"/>
  <c r="U624" i="2"/>
  <c r="S624" i="2"/>
  <c r="U623" i="2"/>
  <c r="S623" i="2"/>
  <c r="U622" i="2"/>
  <c r="S622" i="2"/>
  <c r="U621" i="2"/>
  <c r="S621" i="2"/>
  <c r="U620" i="2"/>
  <c r="S620" i="2"/>
  <c r="U619" i="2"/>
  <c r="S619" i="2"/>
  <c r="U618" i="2"/>
  <c r="S618" i="2"/>
  <c r="U617" i="2"/>
  <c r="S617" i="2"/>
  <c r="U616" i="2"/>
  <c r="S616" i="2"/>
  <c r="U615" i="2"/>
  <c r="S615" i="2"/>
  <c r="U614" i="2"/>
  <c r="S614" i="2"/>
  <c r="U613" i="2"/>
  <c r="S613" i="2"/>
  <c r="U612" i="2"/>
  <c r="S612" i="2"/>
  <c r="U611" i="2"/>
  <c r="S611" i="2"/>
  <c r="U610" i="2"/>
  <c r="S610" i="2"/>
  <c r="U609" i="2"/>
  <c r="S609" i="2"/>
  <c r="U608" i="2"/>
  <c r="S608" i="2"/>
  <c r="U607" i="2"/>
  <c r="S607" i="2"/>
  <c r="U606" i="2"/>
  <c r="S606" i="2"/>
  <c r="U605" i="2"/>
  <c r="S605" i="2"/>
  <c r="U604" i="2"/>
  <c r="S604" i="2"/>
  <c r="U603" i="2"/>
  <c r="S603" i="2"/>
  <c r="U602" i="2"/>
  <c r="S602" i="2"/>
  <c r="U601" i="2"/>
  <c r="S601" i="2"/>
  <c r="U600" i="2"/>
  <c r="S600" i="2"/>
  <c r="U599" i="2"/>
  <c r="S599" i="2"/>
  <c r="U598" i="2"/>
  <c r="S598" i="2"/>
  <c r="U597" i="2"/>
  <c r="S597" i="2"/>
  <c r="U596" i="2"/>
  <c r="S596" i="2"/>
  <c r="U595" i="2"/>
  <c r="S595" i="2"/>
  <c r="U594" i="2"/>
  <c r="S594" i="2"/>
  <c r="U593" i="2"/>
  <c r="S593" i="2"/>
  <c r="U592" i="2"/>
  <c r="S592" i="2"/>
  <c r="U591" i="2"/>
  <c r="S591" i="2"/>
  <c r="U590" i="2"/>
  <c r="S590" i="2"/>
  <c r="U589" i="2"/>
  <c r="S589" i="2"/>
  <c r="U588" i="2"/>
  <c r="S588" i="2"/>
  <c r="U587" i="2"/>
  <c r="S587" i="2"/>
  <c r="U586" i="2"/>
  <c r="S586" i="2"/>
  <c r="U585" i="2"/>
  <c r="S585" i="2"/>
  <c r="U584" i="2"/>
  <c r="S584" i="2"/>
  <c r="U583" i="2"/>
  <c r="S583" i="2"/>
  <c r="U582" i="2"/>
  <c r="S582" i="2"/>
  <c r="U581" i="2"/>
  <c r="S581" i="2"/>
  <c r="U580" i="2"/>
  <c r="S580" i="2"/>
  <c r="U579" i="2"/>
  <c r="S579" i="2"/>
  <c r="U578" i="2"/>
  <c r="S578" i="2"/>
  <c r="U577" i="2"/>
  <c r="S577" i="2"/>
  <c r="U576" i="2"/>
  <c r="S576" i="2"/>
  <c r="U575" i="2"/>
  <c r="S575" i="2"/>
  <c r="U574" i="2"/>
  <c r="S574" i="2"/>
  <c r="U573" i="2"/>
  <c r="S573" i="2"/>
  <c r="U572" i="2"/>
  <c r="S572" i="2"/>
  <c r="U571" i="2"/>
  <c r="S571" i="2"/>
  <c r="U570" i="2"/>
  <c r="S570" i="2"/>
  <c r="U569" i="2"/>
  <c r="S569" i="2"/>
  <c r="U568" i="2"/>
  <c r="S568" i="2"/>
  <c r="U567" i="2"/>
  <c r="S567" i="2"/>
  <c r="U566" i="2"/>
  <c r="S566" i="2"/>
  <c r="U565" i="2"/>
  <c r="S565" i="2"/>
  <c r="U564" i="2"/>
  <c r="S564" i="2"/>
  <c r="U563" i="2"/>
  <c r="S563" i="2"/>
  <c r="U562" i="2"/>
  <c r="S562" i="2"/>
  <c r="U561" i="2"/>
  <c r="S561" i="2"/>
  <c r="U560" i="2"/>
  <c r="S560" i="2"/>
  <c r="U559" i="2"/>
  <c r="S559" i="2"/>
  <c r="U558" i="2"/>
  <c r="S558" i="2"/>
  <c r="U557" i="2"/>
  <c r="S557" i="2"/>
  <c r="U556" i="2"/>
  <c r="S556" i="2"/>
  <c r="U555" i="2"/>
  <c r="S555" i="2"/>
  <c r="U554" i="2"/>
  <c r="S554" i="2"/>
  <c r="U553" i="2"/>
  <c r="S553" i="2"/>
  <c r="U552" i="2"/>
  <c r="S552" i="2"/>
  <c r="U551" i="2"/>
  <c r="S551" i="2"/>
  <c r="U550" i="2"/>
  <c r="S550" i="2"/>
  <c r="U549" i="2"/>
  <c r="S549" i="2"/>
  <c r="U548" i="2"/>
  <c r="S548" i="2"/>
  <c r="U547" i="2"/>
  <c r="S547" i="2"/>
  <c r="U546" i="2"/>
  <c r="S546" i="2"/>
  <c r="U545" i="2"/>
  <c r="S545" i="2"/>
  <c r="U544" i="2"/>
  <c r="S544" i="2"/>
  <c r="U543" i="2"/>
  <c r="S543" i="2"/>
  <c r="U542" i="2"/>
  <c r="S542" i="2"/>
  <c r="U541" i="2"/>
  <c r="S541" i="2"/>
  <c r="U540" i="2"/>
  <c r="S540" i="2"/>
  <c r="U539" i="2"/>
  <c r="S539" i="2"/>
  <c r="U538" i="2"/>
  <c r="S538" i="2"/>
  <c r="U537" i="2"/>
  <c r="S537" i="2"/>
  <c r="U536" i="2"/>
  <c r="S536" i="2"/>
  <c r="U535" i="2"/>
  <c r="S535" i="2"/>
  <c r="U534" i="2"/>
  <c r="S534" i="2"/>
  <c r="U533" i="2"/>
  <c r="S533" i="2"/>
  <c r="U532" i="2"/>
  <c r="S532" i="2"/>
  <c r="U531" i="2"/>
  <c r="S531" i="2"/>
  <c r="U530" i="2"/>
  <c r="S530" i="2"/>
  <c r="U529" i="2"/>
  <c r="S529" i="2"/>
  <c r="U528" i="2"/>
  <c r="S528" i="2"/>
  <c r="U527" i="2"/>
  <c r="S527" i="2"/>
  <c r="U526" i="2"/>
  <c r="S526" i="2"/>
  <c r="U525" i="2"/>
  <c r="S525" i="2"/>
  <c r="U524" i="2"/>
  <c r="S524" i="2"/>
  <c r="U523" i="2"/>
  <c r="S523" i="2"/>
  <c r="U522" i="2"/>
  <c r="S522" i="2"/>
  <c r="U521" i="2"/>
  <c r="S521" i="2"/>
  <c r="U520" i="2"/>
  <c r="S520" i="2"/>
  <c r="U519" i="2"/>
  <c r="S519" i="2"/>
  <c r="U518" i="2"/>
  <c r="S518" i="2"/>
  <c r="U517" i="2"/>
  <c r="S517" i="2"/>
  <c r="R517" i="2"/>
  <c r="U516" i="2"/>
  <c r="S516" i="2"/>
  <c r="R516" i="2"/>
  <c r="U515" i="2"/>
  <c r="S515" i="2"/>
  <c r="R515" i="2"/>
  <c r="U514" i="2"/>
  <c r="S514" i="2"/>
  <c r="R514" i="2"/>
  <c r="U513" i="2"/>
  <c r="S513" i="2"/>
  <c r="R513" i="2"/>
  <c r="U512" i="2"/>
  <c r="S512" i="2"/>
  <c r="R512" i="2"/>
  <c r="U511" i="2"/>
  <c r="S511" i="2"/>
  <c r="R511" i="2"/>
  <c r="U510" i="2"/>
  <c r="S510" i="2"/>
  <c r="R510" i="2"/>
  <c r="U509" i="2"/>
  <c r="S509" i="2"/>
  <c r="R509" i="2"/>
  <c r="U508" i="2"/>
  <c r="S508" i="2"/>
  <c r="R508" i="2"/>
  <c r="U507" i="2"/>
  <c r="S507" i="2"/>
  <c r="R507" i="2"/>
  <c r="U506" i="2"/>
  <c r="S506" i="2"/>
  <c r="R506" i="2"/>
  <c r="U505" i="2"/>
  <c r="S505" i="2"/>
  <c r="R505" i="2"/>
  <c r="U504" i="2"/>
  <c r="S504" i="2"/>
  <c r="R504" i="2"/>
  <c r="U503" i="2"/>
  <c r="S503" i="2"/>
  <c r="R503" i="2"/>
  <c r="U502" i="2"/>
  <c r="S502" i="2"/>
  <c r="R502" i="2"/>
  <c r="U501" i="2"/>
  <c r="S501" i="2"/>
  <c r="R501" i="2"/>
  <c r="U500" i="2"/>
  <c r="S500" i="2"/>
  <c r="R500" i="2"/>
  <c r="U499" i="2"/>
  <c r="S499" i="2"/>
  <c r="R499" i="2"/>
  <c r="U498" i="2"/>
  <c r="S498" i="2"/>
  <c r="R498" i="2"/>
  <c r="U497" i="2"/>
  <c r="S497" i="2"/>
  <c r="R497" i="2"/>
  <c r="U496" i="2"/>
  <c r="S496" i="2"/>
  <c r="R496" i="2"/>
  <c r="U495" i="2"/>
  <c r="S495" i="2"/>
  <c r="R495" i="2"/>
  <c r="U494" i="2"/>
  <c r="S494" i="2"/>
  <c r="R494" i="2"/>
  <c r="U493" i="2"/>
  <c r="S493" i="2"/>
  <c r="R493" i="2"/>
  <c r="U492" i="2"/>
  <c r="S492" i="2"/>
  <c r="R492" i="2"/>
  <c r="U491" i="2"/>
  <c r="S491" i="2"/>
  <c r="R491" i="2"/>
  <c r="U490" i="2"/>
  <c r="S490" i="2"/>
  <c r="R490" i="2"/>
  <c r="U489" i="2"/>
  <c r="S489" i="2"/>
  <c r="R489" i="2"/>
  <c r="U488" i="2"/>
  <c r="S488" i="2"/>
  <c r="R488" i="2"/>
  <c r="U487" i="2"/>
  <c r="S487" i="2"/>
  <c r="R487" i="2"/>
  <c r="U486" i="2"/>
  <c r="S486" i="2"/>
  <c r="R486" i="2"/>
  <c r="U485" i="2"/>
  <c r="S485" i="2"/>
  <c r="R485" i="2"/>
  <c r="U484" i="2"/>
  <c r="S484" i="2"/>
  <c r="R484" i="2"/>
  <c r="U483" i="2"/>
  <c r="S483" i="2"/>
  <c r="R483" i="2"/>
  <c r="U482" i="2"/>
  <c r="S482" i="2"/>
  <c r="R482" i="2"/>
  <c r="U481" i="2"/>
  <c r="S481" i="2"/>
  <c r="R481" i="2"/>
  <c r="U480" i="2"/>
  <c r="S480" i="2"/>
  <c r="R480" i="2"/>
  <c r="U479" i="2"/>
  <c r="S479" i="2"/>
  <c r="R479" i="2"/>
  <c r="U478" i="2"/>
  <c r="S478" i="2"/>
  <c r="R478" i="2"/>
  <c r="U477" i="2"/>
  <c r="S477" i="2"/>
  <c r="R477" i="2"/>
  <c r="U476" i="2"/>
  <c r="S476" i="2"/>
  <c r="R476" i="2"/>
  <c r="U475" i="2"/>
  <c r="S475" i="2"/>
  <c r="R475" i="2"/>
  <c r="U474" i="2"/>
  <c r="S474" i="2"/>
  <c r="R474" i="2"/>
  <c r="U473" i="2"/>
  <c r="S473" i="2"/>
  <c r="R473" i="2"/>
  <c r="U472" i="2"/>
  <c r="S472" i="2"/>
  <c r="R472" i="2"/>
  <c r="U471" i="2"/>
  <c r="S471" i="2"/>
  <c r="R471" i="2"/>
  <c r="U470" i="2"/>
  <c r="S470" i="2"/>
  <c r="R470" i="2"/>
  <c r="U469" i="2"/>
  <c r="S469" i="2"/>
  <c r="R469" i="2"/>
  <c r="U468" i="2"/>
  <c r="S468" i="2"/>
  <c r="R468" i="2"/>
  <c r="U467" i="2"/>
  <c r="S467" i="2"/>
  <c r="R467" i="2"/>
  <c r="U466" i="2"/>
  <c r="S466" i="2"/>
  <c r="R466" i="2"/>
  <c r="U465" i="2"/>
  <c r="S465" i="2"/>
  <c r="R465" i="2"/>
  <c r="U464" i="2"/>
  <c r="S464" i="2"/>
  <c r="R464" i="2"/>
  <c r="U463" i="2"/>
  <c r="S463" i="2"/>
  <c r="R463" i="2"/>
  <c r="U462" i="2"/>
  <c r="S462" i="2"/>
  <c r="R462" i="2"/>
  <c r="U461" i="2"/>
  <c r="S461" i="2"/>
  <c r="R461" i="2"/>
  <c r="U460" i="2"/>
  <c r="S460" i="2"/>
  <c r="R460" i="2"/>
  <c r="U459" i="2"/>
  <c r="S459" i="2"/>
  <c r="R459" i="2"/>
  <c r="U458" i="2"/>
  <c r="S458" i="2"/>
  <c r="R458" i="2"/>
  <c r="U457" i="2"/>
  <c r="S457" i="2"/>
  <c r="R457" i="2"/>
  <c r="U456" i="2"/>
  <c r="S456" i="2"/>
  <c r="R456" i="2"/>
  <c r="U455" i="2"/>
  <c r="S455" i="2"/>
  <c r="R455" i="2"/>
  <c r="U454" i="2"/>
  <c r="S454" i="2"/>
  <c r="R454" i="2"/>
  <c r="U453" i="2"/>
  <c r="S453" i="2"/>
  <c r="R453" i="2"/>
  <c r="U452" i="2"/>
  <c r="S452" i="2"/>
  <c r="R452" i="2"/>
  <c r="U451" i="2"/>
  <c r="S451" i="2"/>
  <c r="R451" i="2"/>
  <c r="U450" i="2"/>
  <c r="S450" i="2"/>
  <c r="R450" i="2"/>
  <c r="U449" i="2"/>
  <c r="S449" i="2"/>
  <c r="R449" i="2"/>
  <c r="U448" i="2"/>
  <c r="S448" i="2"/>
  <c r="R448" i="2"/>
  <c r="U447" i="2"/>
  <c r="S447" i="2"/>
  <c r="R447" i="2"/>
  <c r="U446" i="2"/>
  <c r="S446" i="2"/>
  <c r="R446" i="2"/>
  <c r="U445" i="2"/>
  <c r="S445" i="2"/>
  <c r="R445" i="2"/>
  <c r="U444" i="2"/>
  <c r="S444" i="2"/>
  <c r="R444" i="2"/>
  <c r="U443" i="2"/>
  <c r="S443" i="2"/>
  <c r="R443" i="2"/>
  <c r="U442" i="2"/>
  <c r="S442" i="2"/>
  <c r="R442" i="2"/>
  <c r="U441" i="2"/>
  <c r="S441" i="2"/>
  <c r="R441" i="2"/>
  <c r="U440" i="2"/>
  <c r="S440" i="2"/>
  <c r="R440" i="2"/>
  <c r="U439" i="2"/>
  <c r="S439" i="2"/>
  <c r="R439" i="2"/>
  <c r="U438" i="2"/>
  <c r="S438" i="2"/>
  <c r="R438" i="2"/>
  <c r="U437" i="2"/>
  <c r="S437" i="2"/>
  <c r="R437" i="2"/>
  <c r="U436" i="2"/>
  <c r="S436" i="2"/>
  <c r="R436" i="2"/>
  <c r="U435" i="2"/>
  <c r="S435" i="2"/>
  <c r="R435" i="2"/>
  <c r="U434" i="2"/>
  <c r="S434" i="2"/>
  <c r="R434" i="2"/>
  <c r="U433" i="2"/>
  <c r="S433" i="2"/>
  <c r="R433" i="2"/>
  <c r="U432" i="2"/>
  <c r="S432" i="2"/>
  <c r="R432" i="2"/>
  <c r="U431" i="2"/>
  <c r="S431" i="2"/>
  <c r="R431" i="2"/>
  <c r="U430" i="2"/>
  <c r="S430" i="2"/>
  <c r="R430" i="2"/>
  <c r="U429" i="2"/>
  <c r="S429" i="2"/>
  <c r="R429" i="2"/>
  <c r="U428" i="2"/>
  <c r="S428" i="2"/>
  <c r="R428" i="2"/>
  <c r="U427" i="2"/>
  <c r="S427" i="2"/>
  <c r="R427" i="2"/>
  <c r="U426" i="2"/>
  <c r="S426" i="2"/>
  <c r="R426" i="2"/>
  <c r="U425" i="2"/>
  <c r="S425" i="2"/>
  <c r="R425" i="2"/>
  <c r="U424" i="2"/>
  <c r="S424" i="2"/>
  <c r="R424" i="2"/>
  <c r="U423" i="2"/>
  <c r="S423" i="2"/>
  <c r="R423" i="2"/>
  <c r="U422" i="2"/>
  <c r="S422" i="2"/>
  <c r="R422" i="2"/>
  <c r="U421" i="2"/>
  <c r="S421" i="2"/>
  <c r="R421" i="2"/>
  <c r="U420" i="2"/>
  <c r="S420" i="2"/>
  <c r="R420" i="2"/>
  <c r="U419" i="2"/>
  <c r="S419" i="2"/>
  <c r="R419" i="2"/>
  <c r="U418" i="2"/>
  <c r="S418" i="2"/>
  <c r="R418" i="2"/>
  <c r="U417" i="2"/>
  <c r="S417" i="2"/>
  <c r="R417" i="2"/>
  <c r="U416" i="2"/>
  <c r="S416" i="2"/>
  <c r="R416" i="2"/>
  <c r="U415" i="2"/>
  <c r="S415" i="2"/>
  <c r="R415" i="2"/>
  <c r="U414" i="2"/>
  <c r="S414" i="2"/>
  <c r="R414" i="2"/>
  <c r="U413" i="2"/>
  <c r="S413" i="2"/>
  <c r="R413" i="2"/>
  <c r="U412" i="2"/>
  <c r="S412" i="2"/>
  <c r="R412" i="2"/>
  <c r="U411" i="2"/>
  <c r="S411" i="2"/>
  <c r="R411" i="2"/>
  <c r="U410" i="2"/>
  <c r="S410" i="2"/>
  <c r="R410" i="2"/>
  <c r="U409" i="2"/>
  <c r="S409" i="2"/>
  <c r="R409" i="2"/>
  <c r="U408" i="2"/>
  <c r="S408" i="2"/>
  <c r="R408" i="2"/>
  <c r="U407" i="2"/>
  <c r="S407" i="2"/>
  <c r="R407" i="2"/>
  <c r="U406" i="2"/>
  <c r="S406" i="2"/>
  <c r="R406" i="2"/>
  <c r="U405" i="2"/>
  <c r="S405" i="2"/>
  <c r="R405" i="2"/>
  <c r="U404" i="2"/>
  <c r="S404" i="2"/>
  <c r="R404" i="2"/>
  <c r="U403" i="2"/>
  <c r="S403" i="2"/>
  <c r="R403" i="2"/>
  <c r="U402" i="2"/>
  <c r="S402" i="2"/>
  <c r="R402" i="2"/>
  <c r="U401" i="2"/>
  <c r="S401" i="2"/>
  <c r="R401" i="2"/>
  <c r="U400" i="2"/>
  <c r="S400" i="2"/>
  <c r="R400" i="2"/>
  <c r="U399" i="2"/>
  <c r="S399" i="2"/>
  <c r="R399" i="2"/>
  <c r="U398" i="2"/>
  <c r="S398" i="2"/>
  <c r="R398" i="2"/>
  <c r="U397" i="2"/>
  <c r="S397" i="2"/>
  <c r="R397" i="2"/>
  <c r="U396" i="2"/>
  <c r="S396" i="2"/>
  <c r="R396" i="2"/>
  <c r="U395" i="2"/>
  <c r="S395" i="2"/>
  <c r="R395" i="2"/>
  <c r="U394" i="2"/>
  <c r="S394" i="2"/>
  <c r="R394" i="2"/>
  <c r="U393" i="2"/>
  <c r="S393" i="2"/>
  <c r="R393" i="2"/>
  <c r="U392" i="2"/>
  <c r="S392" i="2"/>
  <c r="R392" i="2"/>
  <c r="U391" i="2"/>
  <c r="S391" i="2"/>
  <c r="R391" i="2"/>
  <c r="U390" i="2"/>
  <c r="S390" i="2"/>
  <c r="R390" i="2"/>
  <c r="U389" i="2"/>
  <c r="S389" i="2"/>
  <c r="R389" i="2"/>
  <c r="U388" i="2"/>
  <c r="S388" i="2"/>
  <c r="R388" i="2"/>
  <c r="U387" i="2"/>
  <c r="S387" i="2"/>
  <c r="R387" i="2"/>
  <c r="U386" i="2"/>
  <c r="S386" i="2"/>
  <c r="R386" i="2"/>
  <c r="U385" i="2"/>
  <c r="S385" i="2"/>
  <c r="R385" i="2"/>
  <c r="U384" i="2"/>
  <c r="S384" i="2"/>
  <c r="R384" i="2"/>
  <c r="U383" i="2"/>
  <c r="S383" i="2"/>
  <c r="R383" i="2"/>
  <c r="U382" i="2"/>
  <c r="S382" i="2"/>
  <c r="R382" i="2"/>
  <c r="U381" i="2"/>
  <c r="S381" i="2"/>
  <c r="R381" i="2"/>
  <c r="U380" i="2"/>
  <c r="S380" i="2"/>
  <c r="R380" i="2"/>
  <c r="U379" i="2"/>
  <c r="S379" i="2"/>
  <c r="R379" i="2"/>
  <c r="U378" i="2"/>
  <c r="S378" i="2"/>
  <c r="R378" i="2"/>
  <c r="U377" i="2"/>
  <c r="S377" i="2"/>
  <c r="R377" i="2"/>
  <c r="U376" i="2"/>
  <c r="S376" i="2"/>
  <c r="R376" i="2"/>
  <c r="U375" i="2"/>
  <c r="S375" i="2"/>
  <c r="R375" i="2"/>
  <c r="U374" i="2"/>
  <c r="S374" i="2"/>
  <c r="R374" i="2"/>
  <c r="U373" i="2"/>
  <c r="S373" i="2"/>
  <c r="R373" i="2"/>
  <c r="U372" i="2"/>
  <c r="S372" i="2"/>
  <c r="R372" i="2"/>
  <c r="U371" i="2"/>
  <c r="S371" i="2"/>
  <c r="R371" i="2"/>
  <c r="U370" i="2"/>
  <c r="S370" i="2"/>
  <c r="R370" i="2"/>
  <c r="U369" i="2"/>
  <c r="S369" i="2"/>
  <c r="R369" i="2"/>
  <c r="U368" i="2"/>
  <c r="S368" i="2"/>
  <c r="R368" i="2"/>
  <c r="U367" i="2"/>
  <c r="S367" i="2"/>
  <c r="R367" i="2"/>
  <c r="U366" i="2"/>
  <c r="S366" i="2"/>
  <c r="R366" i="2"/>
  <c r="U365" i="2"/>
  <c r="S365" i="2"/>
  <c r="R365" i="2"/>
  <c r="U364" i="2"/>
  <c r="S364" i="2"/>
  <c r="R364" i="2"/>
  <c r="U363" i="2"/>
  <c r="S363" i="2"/>
  <c r="R363" i="2"/>
  <c r="U362" i="2"/>
  <c r="S362" i="2"/>
  <c r="R362" i="2"/>
  <c r="U361" i="2"/>
  <c r="S361" i="2"/>
  <c r="R361" i="2"/>
  <c r="U360" i="2"/>
  <c r="S360" i="2"/>
  <c r="R360" i="2"/>
  <c r="U359" i="2"/>
  <c r="S359" i="2"/>
  <c r="R359" i="2"/>
  <c r="U358" i="2"/>
  <c r="S358" i="2"/>
  <c r="R358" i="2"/>
  <c r="U357" i="2"/>
  <c r="S357" i="2"/>
  <c r="R357" i="2"/>
  <c r="U356" i="2"/>
  <c r="S356" i="2"/>
  <c r="R356" i="2"/>
  <c r="U355" i="2"/>
  <c r="S355" i="2"/>
  <c r="R355" i="2"/>
  <c r="U354" i="2"/>
  <c r="S354" i="2"/>
  <c r="R354" i="2"/>
  <c r="U353" i="2"/>
  <c r="S353" i="2"/>
  <c r="R353" i="2"/>
  <c r="U352" i="2"/>
  <c r="S352" i="2"/>
  <c r="R352" i="2"/>
  <c r="U351" i="2"/>
  <c r="S351" i="2"/>
  <c r="R351" i="2"/>
  <c r="U350" i="2"/>
  <c r="S350" i="2"/>
  <c r="R350" i="2"/>
  <c r="U349" i="2"/>
  <c r="S349" i="2"/>
  <c r="R349" i="2"/>
  <c r="U348" i="2"/>
  <c r="S348" i="2"/>
  <c r="R348" i="2"/>
  <c r="U347" i="2"/>
  <c r="S347" i="2"/>
  <c r="R347" i="2"/>
  <c r="U346" i="2"/>
  <c r="S346" i="2"/>
  <c r="R346" i="2"/>
  <c r="U345" i="2"/>
  <c r="S345" i="2"/>
  <c r="R345" i="2"/>
  <c r="U344" i="2"/>
  <c r="S344" i="2"/>
  <c r="R344" i="2"/>
  <c r="U343" i="2"/>
  <c r="S343" i="2"/>
  <c r="R343" i="2"/>
  <c r="U342" i="2"/>
  <c r="S342" i="2"/>
  <c r="R342" i="2"/>
  <c r="U341" i="2"/>
  <c r="S341" i="2"/>
  <c r="R341" i="2"/>
  <c r="U340" i="2"/>
  <c r="S340" i="2"/>
  <c r="R340" i="2"/>
  <c r="U339" i="2"/>
  <c r="S339" i="2"/>
  <c r="R339" i="2"/>
  <c r="U338" i="2"/>
  <c r="S338" i="2"/>
  <c r="R338" i="2"/>
  <c r="U337" i="2"/>
  <c r="S337" i="2"/>
  <c r="R337" i="2"/>
  <c r="U336" i="2"/>
  <c r="S336" i="2"/>
  <c r="R336" i="2"/>
  <c r="U335" i="2"/>
  <c r="S335" i="2"/>
  <c r="R335" i="2"/>
  <c r="U334" i="2"/>
  <c r="S334" i="2"/>
  <c r="R334" i="2"/>
  <c r="U333" i="2"/>
  <c r="S333" i="2"/>
  <c r="R333" i="2"/>
  <c r="U332" i="2"/>
  <c r="S332" i="2"/>
  <c r="R332" i="2"/>
  <c r="U331" i="2"/>
  <c r="S331" i="2"/>
  <c r="R331" i="2"/>
  <c r="U330" i="2"/>
  <c r="S330" i="2"/>
  <c r="R330" i="2"/>
  <c r="U329" i="2"/>
  <c r="S329" i="2"/>
  <c r="R329" i="2"/>
  <c r="U328" i="2"/>
  <c r="S328" i="2"/>
  <c r="R328" i="2"/>
  <c r="U327" i="2"/>
  <c r="S327" i="2"/>
  <c r="R327" i="2"/>
  <c r="U326" i="2"/>
  <c r="S326" i="2"/>
  <c r="R326" i="2"/>
  <c r="U325" i="2"/>
  <c r="S325" i="2"/>
  <c r="R325" i="2"/>
  <c r="U324" i="2"/>
  <c r="S324" i="2"/>
  <c r="R324" i="2"/>
  <c r="U323" i="2"/>
  <c r="S323" i="2"/>
  <c r="R323" i="2"/>
  <c r="U322" i="2"/>
  <c r="S322" i="2"/>
  <c r="R322" i="2"/>
  <c r="U321" i="2"/>
  <c r="S321" i="2"/>
  <c r="R321" i="2"/>
  <c r="U320" i="2"/>
  <c r="S320" i="2"/>
  <c r="R320" i="2"/>
  <c r="U319" i="2"/>
  <c r="S319" i="2"/>
  <c r="R319" i="2"/>
  <c r="U318" i="2"/>
  <c r="S318" i="2"/>
  <c r="R318" i="2"/>
  <c r="U317" i="2"/>
  <c r="S317" i="2"/>
  <c r="R317" i="2"/>
  <c r="U316" i="2"/>
  <c r="S316" i="2"/>
  <c r="R316" i="2"/>
  <c r="U315" i="2"/>
  <c r="S315" i="2"/>
  <c r="R315" i="2"/>
  <c r="U314" i="2"/>
  <c r="S314" i="2"/>
  <c r="R314" i="2"/>
  <c r="U313" i="2"/>
  <c r="S313" i="2"/>
  <c r="R313" i="2"/>
  <c r="U312" i="2"/>
  <c r="S312" i="2"/>
  <c r="R312" i="2"/>
  <c r="U311" i="2"/>
  <c r="S311" i="2"/>
  <c r="R311" i="2"/>
  <c r="U310" i="2"/>
  <c r="S310" i="2"/>
  <c r="R310" i="2"/>
  <c r="U309" i="2"/>
  <c r="S309" i="2"/>
  <c r="R309" i="2"/>
  <c r="U308" i="2"/>
  <c r="S308" i="2"/>
  <c r="R308" i="2"/>
  <c r="U307" i="2"/>
  <c r="S307" i="2"/>
  <c r="R307" i="2"/>
  <c r="U306" i="2"/>
  <c r="S306" i="2"/>
  <c r="R306" i="2"/>
  <c r="U305" i="2"/>
  <c r="S305" i="2"/>
  <c r="R305" i="2"/>
  <c r="U304" i="2"/>
  <c r="S304" i="2"/>
  <c r="R304" i="2"/>
  <c r="U303" i="2"/>
  <c r="S303" i="2"/>
  <c r="R303" i="2"/>
  <c r="U302" i="2"/>
  <c r="S302" i="2"/>
  <c r="R302" i="2"/>
  <c r="U301" i="2"/>
  <c r="S301" i="2"/>
  <c r="R301" i="2"/>
  <c r="U300" i="2"/>
  <c r="S300" i="2"/>
  <c r="R300" i="2"/>
  <c r="U299" i="2"/>
  <c r="S299" i="2"/>
  <c r="R299" i="2"/>
  <c r="U298" i="2"/>
  <c r="S298" i="2"/>
  <c r="R298" i="2"/>
  <c r="U297" i="2"/>
  <c r="S297" i="2"/>
  <c r="R297" i="2"/>
  <c r="U296" i="2"/>
  <c r="S296" i="2"/>
  <c r="R296" i="2"/>
  <c r="U295" i="2"/>
  <c r="S295" i="2"/>
  <c r="R295" i="2"/>
  <c r="U294" i="2"/>
  <c r="S294" i="2"/>
  <c r="R294" i="2"/>
  <c r="U293" i="2"/>
  <c r="S293" i="2"/>
  <c r="R293" i="2"/>
  <c r="U292" i="2"/>
  <c r="S292" i="2"/>
  <c r="R292" i="2"/>
  <c r="U291" i="2"/>
  <c r="S291" i="2"/>
  <c r="R291" i="2"/>
  <c r="U290" i="2"/>
  <c r="S290" i="2"/>
  <c r="R290" i="2"/>
  <c r="U289" i="2"/>
  <c r="S289" i="2"/>
  <c r="R289" i="2"/>
  <c r="U288" i="2"/>
  <c r="S288" i="2"/>
  <c r="R288" i="2"/>
  <c r="U287" i="2"/>
  <c r="S287" i="2"/>
  <c r="R287" i="2"/>
  <c r="U286" i="2"/>
  <c r="S286" i="2"/>
  <c r="R286" i="2"/>
  <c r="U285" i="2"/>
  <c r="S285" i="2"/>
  <c r="R285" i="2"/>
  <c r="U284" i="2"/>
  <c r="S284" i="2"/>
  <c r="R284" i="2"/>
  <c r="U283" i="2"/>
  <c r="S283" i="2"/>
  <c r="R283" i="2"/>
  <c r="U282" i="2"/>
  <c r="S282" i="2"/>
  <c r="R282" i="2"/>
  <c r="U281" i="2"/>
  <c r="S281" i="2"/>
  <c r="R281" i="2"/>
  <c r="U280" i="2"/>
  <c r="S280" i="2"/>
  <c r="R280" i="2"/>
  <c r="U279" i="2"/>
  <c r="S279" i="2"/>
  <c r="R279" i="2"/>
  <c r="U278" i="2"/>
  <c r="S278" i="2"/>
  <c r="R278" i="2"/>
  <c r="U277" i="2"/>
  <c r="S277" i="2"/>
  <c r="R277" i="2"/>
  <c r="U276" i="2"/>
  <c r="S276" i="2"/>
  <c r="R276" i="2"/>
  <c r="U275" i="2"/>
  <c r="S275" i="2"/>
  <c r="R275" i="2"/>
  <c r="U274" i="2"/>
  <c r="S274" i="2"/>
  <c r="R274" i="2"/>
  <c r="U273" i="2"/>
  <c r="S273" i="2"/>
  <c r="R273" i="2"/>
  <c r="U272" i="2"/>
  <c r="S272" i="2"/>
  <c r="R272" i="2"/>
  <c r="U271" i="2"/>
  <c r="S271" i="2"/>
  <c r="R271" i="2"/>
  <c r="U270" i="2"/>
  <c r="S270" i="2"/>
  <c r="R270" i="2"/>
  <c r="U269" i="2"/>
  <c r="S269" i="2"/>
  <c r="R269" i="2"/>
  <c r="U268" i="2"/>
  <c r="S268" i="2"/>
  <c r="R268" i="2"/>
  <c r="U267" i="2"/>
  <c r="S267" i="2"/>
  <c r="R267" i="2"/>
  <c r="U266" i="2"/>
  <c r="S266" i="2"/>
  <c r="R266" i="2"/>
  <c r="U265" i="2"/>
  <c r="S265" i="2"/>
  <c r="R265" i="2"/>
  <c r="U264" i="2"/>
  <c r="S264" i="2"/>
  <c r="R264" i="2"/>
  <c r="U263" i="2"/>
  <c r="S263" i="2"/>
  <c r="R263" i="2"/>
  <c r="U262" i="2"/>
  <c r="S262" i="2"/>
  <c r="R262" i="2"/>
  <c r="U261" i="2"/>
  <c r="S261" i="2"/>
  <c r="R261" i="2"/>
  <c r="U260" i="2"/>
  <c r="S260" i="2"/>
  <c r="R260" i="2"/>
  <c r="U259" i="2"/>
  <c r="S259" i="2"/>
  <c r="R259" i="2"/>
  <c r="U258" i="2"/>
  <c r="S258" i="2"/>
  <c r="R258" i="2"/>
  <c r="U257" i="2"/>
  <c r="S257" i="2"/>
  <c r="R257" i="2"/>
  <c r="U256" i="2"/>
  <c r="S256" i="2"/>
  <c r="R256" i="2"/>
  <c r="U255" i="2"/>
  <c r="S255" i="2"/>
  <c r="R255" i="2"/>
  <c r="U254" i="2"/>
  <c r="S254" i="2"/>
  <c r="R254" i="2"/>
  <c r="U253" i="2"/>
  <c r="S253" i="2"/>
  <c r="R253" i="2"/>
  <c r="U252" i="2"/>
  <c r="S252" i="2"/>
  <c r="R252" i="2"/>
  <c r="U251" i="2"/>
  <c r="S251" i="2"/>
  <c r="R251" i="2"/>
  <c r="U250" i="2"/>
  <c r="S250" i="2"/>
  <c r="R250" i="2"/>
  <c r="U249" i="2"/>
  <c r="S249" i="2"/>
  <c r="R249" i="2"/>
  <c r="U248" i="2"/>
  <c r="S248" i="2"/>
  <c r="R248" i="2"/>
  <c r="U247" i="2"/>
  <c r="S247" i="2"/>
  <c r="R247" i="2"/>
  <c r="U246" i="2"/>
  <c r="S246" i="2"/>
  <c r="R246" i="2"/>
  <c r="U245" i="2"/>
  <c r="S245" i="2"/>
  <c r="R245" i="2"/>
  <c r="U244" i="2"/>
  <c r="S244" i="2"/>
  <c r="R244" i="2"/>
  <c r="U243" i="2"/>
  <c r="S243" i="2"/>
  <c r="R243" i="2"/>
  <c r="U242" i="2"/>
  <c r="S242" i="2"/>
  <c r="R242" i="2"/>
  <c r="U241" i="2"/>
  <c r="S241" i="2"/>
  <c r="R241" i="2"/>
  <c r="U240" i="2"/>
  <c r="S240" i="2"/>
  <c r="R240" i="2"/>
  <c r="U239" i="2"/>
  <c r="S239" i="2"/>
  <c r="R239" i="2"/>
  <c r="U238" i="2"/>
  <c r="S238" i="2"/>
  <c r="R238" i="2"/>
  <c r="U237" i="2"/>
  <c r="S237" i="2"/>
  <c r="R237" i="2"/>
  <c r="U236" i="2"/>
  <c r="S236" i="2"/>
  <c r="R236" i="2"/>
  <c r="U235" i="2"/>
  <c r="S235" i="2"/>
  <c r="R235" i="2"/>
  <c r="U234" i="2"/>
  <c r="S234" i="2"/>
  <c r="R234" i="2"/>
  <c r="U233" i="2"/>
  <c r="S233" i="2"/>
  <c r="R233" i="2"/>
  <c r="U232" i="2"/>
  <c r="S232" i="2"/>
  <c r="R232" i="2"/>
  <c r="U231" i="2"/>
  <c r="S231" i="2"/>
  <c r="R231" i="2"/>
  <c r="U230" i="2"/>
  <c r="S230" i="2"/>
  <c r="R230" i="2"/>
  <c r="U229" i="2"/>
  <c r="S229" i="2"/>
  <c r="R229" i="2"/>
  <c r="U228" i="2"/>
  <c r="S228" i="2"/>
  <c r="R228" i="2"/>
  <c r="U227" i="2"/>
  <c r="S227" i="2"/>
  <c r="R227" i="2"/>
  <c r="U226" i="2"/>
  <c r="S226" i="2"/>
  <c r="R226" i="2"/>
  <c r="U225" i="2"/>
  <c r="S225" i="2"/>
  <c r="R225" i="2"/>
  <c r="U224" i="2"/>
  <c r="S224" i="2"/>
  <c r="R224" i="2"/>
  <c r="U223" i="2"/>
  <c r="S223" i="2"/>
  <c r="R223" i="2"/>
  <c r="U222" i="2"/>
  <c r="S222" i="2"/>
  <c r="R222" i="2"/>
  <c r="U221" i="2"/>
  <c r="S221" i="2"/>
  <c r="R221" i="2"/>
  <c r="U220" i="2"/>
  <c r="S220" i="2"/>
  <c r="R220" i="2"/>
  <c r="U219" i="2"/>
  <c r="S219" i="2"/>
  <c r="R219" i="2"/>
  <c r="U218" i="2"/>
  <c r="S218" i="2"/>
  <c r="R218" i="2"/>
  <c r="U217" i="2"/>
  <c r="S217" i="2"/>
  <c r="R217" i="2"/>
  <c r="U216" i="2"/>
  <c r="S216" i="2"/>
  <c r="R216" i="2"/>
  <c r="U215" i="2"/>
  <c r="S215" i="2"/>
  <c r="R215" i="2"/>
  <c r="U214" i="2"/>
  <c r="S214" i="2"/>
  <c r="R214" i="2"/>
  <c r="U213" i="2"/>
  <c r="S213" i="2"/>
  <c r="R213" i="2"/>
  <c r="U212" i="2"/>
  <c r="S212" i="2"/>
  <c r="R212" i="2"/>
  <c r="U211" i="2"/>
  <c r="S211" i="2"/>
  <c r="R211" i="2"/>
  <c r="U210" i="2"/>
  <c r="S210" i="2"/>
  <c r="R210" i="2"/>
  <c r="U209" i="2"/>
  <c r="S209" i="2"/>
  <c r="R209" i="2"/>
  <c r="U208" i="2"/>
  <c r="S208" i="2"/>
  <c r="R208" i="2"/>
  <c r="U207" i="2"/>
  <c r="S207" i="2"/>
  <c r="R207" i="2"/>
  <c r="U206" i="2"/>
  <c r="S206" i="2"/>
  <c r="R206" i="2"/>
  <c r="U205" i="2"/>
  <c r="S205" i="2"/>
  <c r="R205" i="2"/>
  <c r="U204" i="2"/>
  <c r="S204" i="2"/>
  <c r="R204" i="2"/>
  <c r="U203" i="2"/>
  <c r="S203" i="2"/>
  <c r="R203" i="2"/>
  <c r="U202" i="2"/>
  <c r="S202" i="2"/>
  <c r="R202" i="2"/>
  <c r="U201" i="2"/>
  <c r="S201" i="2"/>
  <c r="R201" i="2"/>
  <c r="U200" i="2"/>
  <c r="S200" i="2"/>
  <c r="R200" i="2"/>
  <c r="U199" i="2"/>
  <c r="S199" i="2"/>
  <c r="R199" i="2"/>
  <c r="U198" i="2"/>
  <c r="S198" i="2"/>
  <c r="R198" i="2"/>
  <c r="U197" i="2"/>
  <c r="S197" i="2"/>
  <c r="R197" i="2"/>
  <c r="U196" i="2"/>
  <c r="S196" i="2"/>
  <c r="R196" i="2"/>
  <c r="U195" i="2"/>
  <c r="S195" i="2"/>
  <c r="R195" i="2"/>
  <c r="U194" i="2"/>
  <c r="S194" i="2"/>
  <c r="R194" i="2"/>
  <c r="U193" i="2"/>
  <c r="S193" i="2"/>
  <c r="R193" i="2"/>
  <c r="U192" i="2"/>
  <c r="S192" i="2"/>
  <c r="R192" i="2"/>
  <c r="U191" i="2"/>
  <c r="S191" i="2"/>
  <c r="R191" i="2"/>
  <c r="U190" i="2"/>
  <c r="S190" i="2"/>
  <c r="R190" i="2"/>
  <c r="U189" i="2"/>
  <c r="S189" i="2"/>
  <c r="R189" i="2"/>
  <c r="U188" i="2"/>
  <c r="S188" i="2"/>
  <c r="R188" i="2"/>
  <c r="U187" i="2"/>
  <c r="S187" i="2"/>
  <c r="R187" i="2"/>
  <c r="U186" i="2"/>
  <c r="S186" i="2"/>
  <c r="R186" i="2"/>
  <c r="U185" i="2"/>
  <c r="S185" i="2"/>
  <c r="R185" i="2"/>
  <c r="U184" i="2"/>
  <c r="S184" i="2"/>
  <c r="R184" i="2"/>
  <c r="U183" i="2"/>
  <c r="S183" i="2"/>
  <c r="R183" i="2"/>
  <c r="U182" i="2"/>
  <c r="S182" i="2"/>
  <c r="R182" i="2"/>
  <c r="U181" i="2"/>
  <c r="S181" i="2"/>
  <c r="R181" i="2"/>
  <c r="U180" i="2"/>
  <c r="S180" i="2"/>
  <c r="R180" i="2"/>
  <c r="U179" i="2"/>
  <c r="S179" i="2"/>
  <c r="R179" i="2"/>
  <c r="U178" i="2"/>
  <c r="S178" i="2"/>
  <c r="R178" i="2"/>
  <c r="U177" i="2"/>
  <c r="S177" i="2"/>
  <c r="R177" i="2"/>
  <c r="U176" i="2"/>
  <c r="S176" i="2"/>
  <c r="R176" i="2"/>
  <c r="U175" i="2"/>
  <c r="S175" i="2"/>
  <c r="R175" i="2"/>
  <c r="U174" i="2"/>
  <c r="S174" i="2"/>
  <c r="R174" i="2"/>
  <c r="U173" i="2"/>
  <c r="S173" i="2"/>
  <c r="R173" i="2"/>
  <c r="U172" i="2"/>
  <c r="S172" i="2"/>
  <c r="R172" i="2"/>
  <c r="U171" i="2"/>
  <c r="S171" i="2"/>
  <c r="R171" i="2"/>
  <c r="U170" i="2"/>
  <c r="S170" i="2"/>
  <c r="R170" i="2"/>
  <c r="U169" i="2"/>
  <c r="S169" i="2"/>
  <c r="R169" i="2"/>
  <c r="U168" i="2"/>
  <c r="S168" i="2"/>
  <c r="R168" i="2"/>
  <c r="U167" i="2"/>
  <c r="S167" i="2"/>
  <c r="R167" i="2"/>
  <c r="U166" i="2"/>
  <c r="S166" i="2"/>
  <c r="R166" i="2"/>
  <c r="U165" i="2"/>
  <c r="S165" i="2"/>
  <c r="R165" i="2"/>
  <c r="U164" i="2"/>
  <c r="S164" i="2"/>
  <c r="R164" i="2"/>
  <c r="U163" i="2"/>
  <c r="S163" i="2"/>
  <c r="R163" i="2"/>
  <c r="U162" i="2"/>
  <c r="S162" i="2"/>
  <c r="R162" i="2"/>
  <c r="U161" i="2"/>
  <c r="S161" i="2"/>
  <c r="R161" i="2"/>
  <c r="U160" i="2"/>
  <c r="S160" i="2"/>
  <c r="R160" i="2"/>
  <c r="U159" i="2"/>
  <c r="S159" i="2"/>
  <c r="R159" i="2"/>
  <c r="U158" i="2"/>
  <c r="S158" i="2"/>
  <c r="R158" i="2"/>
  <c r="U157" i="2"/>
  <c r="S157" i="2"/>
  <c r="R157" i="2"/>
  <c r="U156" i="2"/>
  <c r="S156" i="2"/>
  <c r="R156" i="2"/>
  <c r="U155" i="2"/>
  <c r="S155" i="2"/>
  <c r="R155" i="2"/>
  <c r="U154" i="2"/>
  <c r="S154" i="2"/>
  <c r="R154" i="2"/>
  <c r="U153" i="2"/>
  <c r="S153" i="2"/>
  <c r="R153" i="2"/>
  <c r="U152" i="2"/>
  <c r="S152" i="2"/>
  <c r="R152" i="2"/>
  <c r="U151" i="2"/>
  <c r="S151" i="2"/>
  <c r="R151" i="2"/>
  <c r="U150" i="2"/>
  <c r="S150" i="2"/>
  <c r="R150" i="2"/>
  <c r="U149" i="2"/>
  <c r="S149" i="2"/>
  <c r="R149" i="2"/>
  <c r="U148" i="2"/>
  <c r="S148" i="2"/>
  <c r="R148" i="2"/>
  <c r="U147" i="2"/>
  <c r="S147" i="2"/>
  <c r="R147" i="2"/>
  <c r="U146" i="2"/>
  <c r="S146" i="2"/>
  <c r="R146" i="2"/>
  <c r="U145" i="2"/>
  <c r="S145" i="2"/>
  <c r="R145" i="2"/>
  <c r="U144" i="2"/>
  <c r="S144" i="2"/>
  <c r="R144" i="2"/>
  <c r="U143" i="2"/>
  <c r="S143" i="2"/>
  <c r="R143" i="2"/>
  <c r="U142" i="2"/>
  <c r="S142" i="2"/>
  <c r="R142" i="2"/>
  <c r="U141" i="2"/>
  <c r="S141" i="2"/>
  <c r="R141" i="2"/>
  <c r="U140" i="2"/>
  <c r="S140" i="2"/>
  <c r="R140" i="2"/>
  <c r="U139" i="2"/>
  <c r="S139" i="2"/>
  <c r="R139" i="2"/>
  <c r="U138" i="2"/>
  <c r="S138" i="2"/>
  <c r="R138" i="2"/>
  <c r="U137" i="2"/>
  <c r="S137" i="2"/>
  <c r="R137" i="2"/>
  <c r="U136" i="2"/>
  <c r="S136" i="2"/>
  <c r="R136" i="2"/>
  <c r="U135" i="2"/>
  <c r="S135" i="2"/>
  <c r="R135" i="2"/>
  <c r="U134" i="2"/>
  <c r="S134" i="2"/>
  <c r="R134" i="2"/>
  <c r="U133" i="2"/>
  <c r="S133" i="2"/>
  <c r="R133" i="2"/>
  <c r="U132" i="2"/>
  <c r="S132" i="2"/>
  <c r="R132" i="2"/>
  <c r="U131" i="2"/>
  <c r="S131" i="2"/>
  <c r="R131" i="2"/>
  <c r="U130" i="2"/>
  <c r="S130" i="2"/>
  <c r="R130" i="2"/>
  <c r="U129" i="2"/>
  <c r="S129" i="2"/>
  <c r="R129" i="2"/>
  <c r="U128" i="2"/>
  <c r="S128" i="2"/>
  <c r="R128" i="2"/>
  <c r="U127" i="2"/>
  <c r="S127" i="2"/>
  <c r="R127" i="2"/>
  <c r="U126" i="2"/>
  <c r="S126" i="2"/>
  <c r="R126" i="2"/>
  <c r="U125" i="2"/>
  <c r="S125" i="2"/>
  <c r="R125" i="2"/>
  <c r="U124" i="2"/>
  <c r="S124" i="2"/>
  <c r="R124" i="2"/>
  <c r="U123" i="2"/>
  <c r="S123" i="2"/>
  <c r="R123" i="2"/>
  <c r="U122" i="2"/>
  <c r="S122" i="2"/>
  <c r="R122" i="2"/>
  <c r="U121" i="2"/>
  <c r="S121" i="2"/>
  <c r="U120" i="2"/>
  <c r="S120" i="2"/>
  <c r="U119" i="2"/>
  <c r="S119" i="2"/>
  <c r="U118" i="2"/>
  <c r="S118" i="2"/>
  <c r="U117" i="2"/>
  <c r="S117" i="2"/>
  <c r="U116" i="2"/>
  <c r="S116" i="2"/>
  <c r="U115" i="2"/>
  <c r="S115" i="2"/>
  <c r="U114" i="2"/>
  <c r="S114" i="2"/>
  <c r="U113" i="2"/>
  <c r="S113" i="2"/>
  <c r="U112" i="2"/>
  <c r="S112" i="2"/>
  <c r="U111" i="2"/>
  <c r="S111" i="2"/>
  <c r="U110" i="2"/>
  <c r="S110" i="2"/>
  <c r="U109" i="2"/>
  <c r="S109" i="2"/>
  <c r="U108" i="2"/>
  <c r="S108" i="2"/>
  <c r="U107" i="2"/>
  <c r="S107" i="2"/>
  <c r="U106" i="2"/>
  <c r="S106" i="2"/>
  <c r="U105" i="2"/>
  <c r="S105" i="2"/>
  <c r="U104" i="2"/>
  <c r="S104" i="2"/>
  <c r="U103" i="2"/>
  <c r="S103" i="2"/>
  <c r="U102" i="2"/>
  <c r="S102" i="2"/>
  <c r="U101" i="2"/>
  <c r="S101" i="2"/>
  <c r="U100" i="2"/>
  <c r="S100" i="2"/>
  <c r="U99" i="2"/>
  <c r="S99" i="2"/>
  <c r="U98" i="2"/>
  <c r="S98" i="2"/>
  <c r="U97" i="2"/>
  <c r="S97" i="2"/>
  <c r="U96" i="2"/>
  <c r="S96" i="2"/>
  <c r="U95" i="2"/>
  <c r="S95" i="2"/>
  <c r="U94" i="2"/>
  <c r="S94" i="2"/>
  <c r="U93" i="2"/>
  <c r="S93" i="2"/>
  <c r="U92" i="2"/>
  <c r="S92" i="2"/>
  <c r="U91" i="2"/>
  <c r="S91" i="2"/>
  <c r="U90" i="2"/>
  <c r="S90" i="2"/>
  <c r="U89" i="2"/>
  <c r="S89" i="2"/>
  <c r="U88" i="2"/>
  <c r="S88" i="2"/>
  <c r="U87" i="2"/>
  <c r="S87" i="2"/>
  <c r="U86" i="2"/>
  <c r="S86" i="2"/>
  <c r="U85" i="2"/>
  <c r="S85" i="2"/>
  <c r="U84" i="2"/>
  <c r="S84" i="2"/>
  <c r="U83" i="2"/>
  <c r="S83" i="2"/>
  <c r="U82" i="2"/>
  <c r="S82" i="2"/>
  <c r="U81" i="2"/>
  <c r="S81" i="2"/>
  <c r="U80" i="2"/>
  <c r="S80" i="2"/>
  <c r="U79" i="2"/>
  <c r="S79" i="2"/>
  <c r="U78" i="2"/>
  <c r="S78" i="2"/>
  <c r="U77" i="2"/>
  <c r="S77" i="2"/>
  <c r="U76" i="2"/>
  <c r="S76" i="2"/>
  <c r="U75" i="2"/>
  <c r="S75" i="2"/>
  <c r="U74" i="2"/>
  <c r="S74" i="2"/>
  <c r="U73" i="2"/>
  <c r="S73" i="2"/>
  <c r="U72" i="2"/>
  <c r="S72" i="2"/>
  <c r="U71" i="2"/>
  <c r="S71" i="2"/>
  <c r="U70" i="2"/>
  <c r="S70" i="2"/>
  <c r="U69" i="2"/>
  <c r="S69" i="2"/>
  <c r="U68" i="2"/>
  <c r="S68" i="2"/>
  <c r="U67" i="2"/>
  <c r="S67" i="2"/>
  <c r="U66" i="2"/>
  <c r="S66" i="2"/>
  <c r="U65" i="2"/>
  <c r="S65" i="2"/>
  <c r="U64" i="2"/>
  <c r="S64" i="2"/>
  <c r="U63" i="2"/>
  <c r="S63" i="2"/>
  <c r="U62" i="2"/>
  <c r="S62" i="2"/>
  <c r="U61" i="2"/>
  <c r="S61" i="2"/>
  <c r="U60" i="2"/>
  <c r="S60" i="2"/>
  <c r="U59" i="2"/>
  <c r="S59" i="2"/>
  <c r="U58" i="2"/>
  <c r="S58" i="2"/>
  <c r="U57" i="2"/>
  <c r="S57" i="2"/>
  <c r="U56" i="2"/>
  <c r="S56" i="2"/>
  <c r="U55" i="2"/>
  <c r="S55" i="2"/>
  <c r="U54" i="2"/>
  <c r="S54" i="2"/>
  <c r="U53" i="2"/>
  <c r="S53" i="2"/>
  <c r="U52" i="2"/>
  <c r="S52" i="2"/>
  <c r="U51" i="2"/>
  <c r="S51" i="2"/>
  <c r="U50" i="2"/>
  <c r="S50" i="2"/>
  <c r="U49" i="2"/>
  <c r="S49" i="2"/>
  <c r="U48" i="2"/>
  <c r="S48" i="2"/>
  <c r="U47" i="2"/>
  <c r="S47" i="2"/>
  <c r="U46" i="2"/>
  <c r="S46" i="2"/>
  <c r="U45" i="2"/>
  <c r="S45" i="2"/>
  <c r="U44" i="2"/>
  <c r="S44" i="2"/>
  <c r="U43" i="2"/>
  <c r="S43" i="2"/>
  <c r="U42" i="2"/>
  <c r="S42" i="2"/>
  <c r="U41" i="2"/>
  <c r="S41" i="2"/>
  <c r="U40" i="2"/>
  <c r="S40" i="2"/>
  <c r="U39" i="2"/>
  <c r="S39" i="2"/>
  <c r="U38" i="2"/>
  <c r="S38" i="2"/>
  <c r="U37" i="2"/>
  <c r="S37" i="2"/>
  <c r="U36" i="2"/>
  <c r="S36" i="2"/>
  <c r="U35" i="2"/>
  <c r="S35" i="2"/>
  <c r="U34" i="2"/>
  <c r="S34" i="2"/>
  <c r="U33" i="2"/>
  <c r="S33" i="2"/>
  <c r="U32" i="2"/>
  <c r="S32" i="2"/>
  <c r="U31" i="2"/>
  <c r="S31" i="2"/>
  <c r="U30" i="2"/>
  <c r="S30" i="2"/>
  <c r="U29" i="2"/>
  <c r="S29" i="2"/>
  <c r="U28" i="2"/>
  <c r="S28" i="2"/>
  <c r="U27" i="2"/>
  <c r="S27" i="2"/>
  <c r="U26" i="2"/>
  <c r="S26" i="2"/>
  <c r="U25" i="2"/>
  <c r="S25" i="2"/>
  <c r="U24" i="2"/>
  <c r="S24" i="2"/>
  <c r="U23" i="2"/>
  <c r="S23" i="2"/>
  <c r="U22" i="2"/>
  <c r="S22" i="2"/>
  <c r="U21" i="2"/>
  <c r="S21" i="2"/>
  <c r="U20" i="2"/>
  <c r="S20" i="2"/>
  <c r="U19" i="2"/>
  <c r="S19" i="2"/>
  <c r="U18" i="2"/>
  <c r="S18" i="2"/>
  <c r="U17" i="2"/>
  <c r="S17" i="2"/>
  <c r="U16" i="2"/>
  <c r="S16" i="2"/>
  <c r="U15" i="2"/>
  <c r="S15" i="2"/>
  <c r="U14" i="2"/>
  <c r="S14" i="2"/>
  <c r="U13" i="2"/>
  <c r="S13" i="2"/>
  <c r="U12" i="2"/>
  <c r="S12" i="2"/>
  <c r="U11" i="2"/>
  <c r="S11" i="2"/>
  <c r="U10" i="2"/>
  <c r="S10" i="2"/>
  <c r="U9" i="2"/>
  <c r="S9" i="2"/>
  <c r="U8" i="2"/>
  <c r="S8" i="2"/>
  <c r="U7" i="2"/>
  <c r="S7" i="2"/>
  <c r="U6" i="2"/>
  <c r="S6" i="2"/>
  <c r="U5" i="2"/>
  <c r="S5" i="2"/>
  <c r="U4" i="2"/>
  <c r="S4" i="2"/>
  <c r="U3" i="2"/>
  <c r="S3" i="2"/>
  <c r="U2" i="2"/>
  <c r="S2" i="2"/>
  <c r="U49" i="1"/>
  <c r="S49" i="1"/>
  <c r="U50" i="1"/>
  <c r="S50" i="1"/>
  <c r="U52" i="1"/>
  <c r="S52" i="1"/>
  <c r="U51" i="1"/>
  <c r="S51" i="1"/>
  <c r="U53" i="1"/>
  <c r="S53" i="1"/>
  <c r="U54" i="1"/>
  <c r="S54" i="1"/>
  <c r="U279" i="1"/>
  <c r="S279" i="1"/>
  <c r="U277" i="1"/>
  <c r="S277" i="1"/>
  <c r="U278" i="1"/>
  <c r="S278" i="1"/>
  <c r="U268" i="1"/>
  <c r="S268" i="1"/>
  <c r="U96" i="1"/>
  <c r="S96" i="1"/>
  <c r="U66" i="1"/>
  <c r="S66" i="1"/>
  <c r="U63" i="1"/>
  <c r="S63" i="1"/>
  <c r="U64" i="1"/>
  <c r="S64" i="1"/>
  <c r="U59" i="1"/>
  <c r="S59" i="1"/>
  <c r="U62" i="1"/>
  <c r="S62" i="1"/>
  <c r="U67" i="1"/>
  <c r="S67" i="1"/>
  <c r="U65" i="1"/>
  <c r="S65" i="1"/>
  <c r="U55" i="1"/>
  <c r="S55" i="1"/>
  <c r="U58" i="1"/>
  <c r="S58" i="1"/>
  <c r="U56" i="1"/>
  <c r="S56" i="1"/>
  <c r="U57" i="1"/>
  <c r="S57" i="1"/>
  <c r="U61" i="1"/>
  <c r="S61" i="1"/>
  <c r="U103" i="1"/>
  <c r="S103" i="1"/>
  <c r="U60" i="1"/>
  <c r="S60" i="1"/>
  <c r="U150" i="1"/>
  <c r="S150" i="1"/>
  <c r="U97" i="1"/>
  <c r="S97" i="1"/>
  <c r="U101" i="1"/>
  <c r="S101" i="1"/>
  <c r="U102" i="1"/>
  <c r="S102" i="1"/>
  <c r="U957" i="1"/>
  <c r="S957" i="1"/>
  <c r="U958" i="1"/>
  <c r="S958" i="1"/>
  <c r="U960" i="1"/>
  <c r="S960" i="1"/>
  <c r="U959" i="1"/>
  <c r="S959" i="1"/>
  <c r="U961" i="1"/>
  <c r="S961" i="1"/>
  <c r="U962" i="1"/>
  <c r="S962" i="1"/>
  <c r="U1307" i="1"/>
  <c r="S1307" i="1"/>
  <c r="U1305" i="1"/>
  <c r="S1305" i="1"/>
  <c r="U1306" i="1"/>
  <c r="S1306" i="1"/>
  <c r="U1296" i="1"/>
  <c r="S1296" i="1"/>
  <c r="U1004" i="1"/>
  <c r="S1004" i="1"/>
  <c r="U974" i="1"/>
  <c r="S974" i="1"/>
  <c r="U971" i="1"/>
  <c r="S971" i="1"/>
  <c r="U972" i="1"/>
  <c r="S972" i="1"/>
  <c r="U967" i="1"/>
  <c r="S967" i="1"/>
  <c r="U970" i="1"/>
  <c r="S970" i="1"/>
  <c r="U975" i="1"/>
  <c r="S975" i="1"/>
  <c r="U973" i="1"/>
  <c r="S973" i="1"/>
  <c r="U963" i="1"/>
  <c r="S963" i="1"/>
  <c r="U966" i="1"/>
  <c r="S966" i="1"/>
  <c r="U964" i="1"/>
  <c r="S964" i="1"/>
  <c r="U965" i="1"/>
  <c r="S965" i="1"/>
  <c r="U969" i="1"/>
  <c r="S969" i="1"/>
  <c r="U1011" i="1"/>
  <c r="S1011" i="1"/>
  <c r="U968" i="1"/>
  <c r="S968" i="1"/>
  <c r="U1058" i="1"/>
  <c r="S1058" i="1"/>
  <c r="U1005" i="1"/>
  <c r="S1005" i="1"/>
  <c r="U1009" i="1"/>
  <c r="S1009" i="1"/>
  <c r="U1010" i="1"/>
  <c r="S1010" i="1"/>
  <c r="U1359" i="1"/>
  <c r="S1359" i="1"/>
  <c r="U1360" i="1"/>
  <c r="S1360" i="1"/>
  <c r="U1362" i="1"/>
  <c r="S1362" i="1"/>
  <c r="U1361" i="1"/>
  <c r="S1361" i="1"/>
  <c r="U1363" i="1"/>
  <c r="S1363" i="1"/>
  <c r="U1364" i="1"/>
  <c r="S1364" i="1"/>
  <c r="U1709" i="1"/>
  <c r="S1709" i="1"/>
  <c r="U1707" i="1"/>
  <c r="S1707" i="1"/>
  <c r="U1708" i="1"/>
  <c r="S1708" i="1"/>
  <c r="U1698" i="1"/>
  <c r="S1698" i="1"/>
  <c r="U1406" i="1"/>
  <c r="S1406" i="1"/>
  <c r="U1376" i="1"/>
  <c r="S1376" i="1"/>
  <c r="U1373" i="1"/>
  <c r="S1373" i="1"/>
  <c r="U1374" i="1"/>
  <c r="S1374" i="1"/>
  <c r="U1369" i="1"/>
  <c r="S1369" i="1"/>
  <c r="U1372" i="1"/>
  <c r="S1372" i="1"/>
  <c r="U1377" i="1"/>
  <c r="S1377" i="1"/>
  <c r="U1375" i="1"/>
  <c r="S1375" i="1"/>
  <c r="U1365" i="1"/>
  <c r="S1365" i="1"/>
  <c r="U1368" i="1"/>
  <c r="S1368" i="1"/>
  <c r="U1366" i="1"/>
  <c r="S1366" i="1"/>
  <c r="U1367" i="1"/>
  <c r="S1367" i="1"/>
  <c r="U1371" i="1"/>
  <c r="S1371" i="1"/>
  <c r="U1413" i="1"/>
  <c r="S1413" i="1"/>
  <c r="U1370" i="1"/>
  <c r="S1370" i="1"/>
  <c r="U1460" i="1"/>
  <c r="S1460" i="1"/>
  <c r="U1407" i="1"/>
  <c r="S1407" i="1"/>
  <c r="U1411" i="1"/>
  <c r="S1411" i="1"/>
  <c r="U1412" i="1"/>
  <c r="S1412" i="1"/>
  <c r="U331" i="1"/>
  <c r="S331" i="1"/>
  <c r="U332" i="1"/>
  <c r="S332" i="1"/>
  <c r="U334" i="1"/>
  <c r="S334" i="1"/>
  <c r="U333" i="1"/>
  <c r="S333" i="1"/>
  <c r="U335" i="1"/>
  <c r="S335" i="1"/>
  <c r="U336" i="1"/>
  <c r="S336" i="1"/>
  <c r="U623" i="1"/>
  <c r="S623" i="1"/>
  <c r="U621" i="1"/>
  <c r="S621" i="1"/>
  <c r="U622" i="1"/>
  <c r="S622" i="1"/>
  <c r="U612" i="1"/>
  <c r="S612" i="1"/>
  <c r="U378" i="1"/>
  <c r="S378" i="1"/>
  <c r="U348" i="1"/>
  <c r="S348" i="1"/>
  <c r="U345" i="1"/>
  <c r="S345" i="1"/>
  <c r="U346" i="1"/>
  <c r="S346" i="1"/>
  <c r="U341" i="1"/>
  <c r="S341" i="1"/>
  <c r="U344" i="1"/>
  <c r="S344" i="1"/>
  <c r="U349" i="1"/>
  <c r="S349" i="1"/>
  <c r="U347" i="1"/>
  <c r="S347" i="1"/>
  <c r="U337" i="1"/>
  <c r="S337" i="1"/>
  <c r="U340" i="1"/>
  <c r="S340" i="1"/>
  <c r="U338" i="1"/>
  <c r="S338" i="1"/>
  <c r="U339" i="1"/>
  <c r="S339" i="1"/>
  <c r="U343" i="1"/>
  <c r="S343" i="1"/>
  <c r="U385" i="1"/>
  <c r="S385" i="1"/>
  <c r="U342" i="1"/>
  <c r="S342" i="1"/>
  <c r="U432" i="1"/>
  <c r="S432" i="1"/>
  <c r="U379" i="1"/>
  <c r="S379" i="1"/>
  <c r="U383" i="1"/>
  <c r="S383" i="1"/>
  <c r="U384" i="1"/>
  <c r="S384" i="1"/>
  <c r="U1597" i="3"/>
  <c r="S1597" i="3"/>
  <c r="U1596" i="3"/>
  <c r="S1596" i="3"/>
  <c r="U1595" i="3"/>
  <c r="S1595" i="3"/>
  <c r="U1594" i="3"/>
  <c r="S1594" i="3"/>
  <c r="U1593" i="3"/>
  <c r="S1593" i="3"/>
  <c r="U1592" i="3"/>
  <c r="S1592" i="3"/>
  <c r="U1591" i="3"/>
  <c r="S1591" i="3"/>
  <c r="U1590" i="3"/>
  <c r="S1590" i="3"/>
  <c r="U1589" i="3"/>
  <c r="S1589" i="3"/>
  <c r="U1588" i="3"/>
  <c r="S1588" i="3"/>
  <c r="U1587" i="3"/>
  <c r="S1587" i="3"/>
  <c r="U1586" i="3"/>
  <c r="S1586" i="3"/>
  <c r="U1585" i="3"/>
  <c r="S1585" i="3"/>
  <c r="U1584" i="3"/>
  <c r="S1584" i="3"/>
  <c r="U1583" i="3"/>
  <c r="S1583" i="3"/>
  <c r="U1582" i="3"/>
  <c r="S1582" i="3"/>
  <c r="U1581" i="3"/>
  <c r="S1581" i="3"/>
  <c r="U1580" i="3"/>
  <c r="S1580" i="3"/>
  <c r="U1579" i="3"/>
  <c r="S1579" i="3"/>
  <c r="U1578" i="3"/>
  <c r="S1578" i="3"/>
  <c r="U1577" i="3"/>
  <c r="S1577" i="3"/>
  <c r="U1576" i="3"/>
  <c r="S1576" i="3"/>
  <c r="U1575" i="3"/>
  <c r="S1575" i="3"/>
  <c r="U1574" i="3"/>
  <c r="S1574" i="3"/>
  <c r="U1573" i="3"/>
  <c r="S1573" i="3"/>
  <c r="U1572" i="3"/>
  <c r="S1572" i="3"/>
  <c r="U1571" i="3"/>
  <c r="S1571" i="3"/>
  <c r="U1570" i="3"/>
  <c r="S1570" i="3"/>
  <c r="U1569" i="3"/>
  <c r="S1569" i="3"/>
  <c r="U1597" i="4"/>
  <c r="S1597" i="4"/>
  <c r="U1596" i="4"/>
  <c r="S1596" i="4"/>
  <c r="U1595" i="4"/>
  <c r="S1595" i="4"/>
  <c r="U1594" i="4"/>
  <c r="S1594" i="4"/>
  <c r="U1593" i="4"/>
  <c r="S1593" i="4"/>
  <c r="U1592" i="4"/>
  <c r="S1592" i="4"/>
  <c r="U1591" i="4"/>
  <c r="S1591" i="4"/>
  <c r="U1590" i="4"/>
  <c r="S1590" i="4"/>
  <c r="U1589" i="4"/>
  <c r="S1589" i="4"/>
  <c r="U1588" i="4"/>
  <c r="S1588" i="4"/>
  <c r="U1587" i="4"/>
  <c r="S1587" i="4"/>
  <c r="U1586" i="4"/>
  <c r="S1586" i="4"/>
  <c r="U1585" i="4"/>
  <c r="S1585" i="4"/>
  <c r="U1584" i="4"/>
  <c r="S1584" i="4"/>
  <c r="U1583" i="4"/>
  <c r="S1583" i="4"/>
  <c r="U1582" i="4"/>
  <c r="S1582" i="4"/>
  <c r="U1581" i="4"/>
  <c r="S1581" i="4"/>
  <c r="U1580" i="4"/>
  <c r="S1580" i="4"/>
  <c r="U1579" i="4"/>
  <c r="S1579" i="4"/>
  <c r="U1578" i="4"/>
  <c r="S1578" i="4"/>
  <c r="U1577" i="4"/>
  <c r="S1577" i="4"/>
  <c r="U1576" i="4"/>
  <c r="S1576" i="4"/>
  <c r="U1575" i="4"/>
  <c r="S1575" i="4"/>
  <c r="U1574" i="4"/>
  <c r="S1574" i="4"/>
  <c r="U1573" i="4"/>
  <c r="S1573" i="4"/>
  <c r="U1572" i="4"/>
  <c r="S1572" i="4"/>
  <c r="U1571" i="4"/>
  <c r="S1571" i="4"/>
  <c r="U1570" i="4"/>
  <c r="S1570" i="4"/>
  <c r="U1569" i="4"/>
  <c r="S1569" i="4"/>
  <c r="U1597" i="5"/>
  <c r="S1597" i="5"/>
  <c r="U1596" i="5"/>
  <c r="S1596" i="5"/>
  <c r="U1595" i="5"/>
  <c r="S1595" i="5"/>
  <c r="U1594" i="5"/>
  <c r="S1594" i="5"/>
  <c r="U1593" i="5"/>
  <c r="S1593" i="5"/>
  <c r="U1592" i="5"/>
  <c r="S1592" i="5"/>
  <c r="U1591" i="5"/>
  <c r="S1591" i="5"/>
  <c r="U1590" i="5"/>
  <c r="S1590" i="5"/>
  <c r="U1589" i="5"/>
  <c r="S1589" i="5"/>
  <c r="U1588" i="5"/>
  <c r="S1588" i="5"/>
  <c r="U1587" i="5"/>
  <c r="S1587" i="5"/>
  <c r="U1586" i="5"/>
  <c r="S1586" i="5"/>
  <c r="U1585" i="5"/>
  <c r="S1585" i="5"/>
  <c r="U1584" i="5"/>
  <c r="S1584" i="5"/>
  <c r="U1583" i="5"/>
  <c r="S1583" i="5"/>
  <c r="U1582" i="5"/>
  <c r="S1582" i="5"/>
  <c r="U1581" i="5"/>
  <c r="S1581" i="5"/>
  <c r="U1580" i="5"/>
  <c r="S1580" i="5"/>
  <c r="U1579" i="5"/>
  <c r="S1579" i="5"/>
  <c r="U1578" i="5"/>
  <c r="S1578" i="5"/>
  <c r="U1577" i="5"/>
  <c r="S1577" i="5"/>
  <c r="U1576" i="5"/>
  <c r="S1576" i="5"/>
  <c r="U1575" i="5"/>
  <c r="S1575" i="5"/>
  <c r="U1574" i="5"/>
  <c r="S1574" i="5"/>
  <c r="U1573" i="5"/>
  <c r="S1573" i="5"/>
  <c r="U1572" i="5"/>
  <c r="S1572" i="5"/>
  <c r="U1571" i="5"/>
  <c r="S1571" i="5"/>
  <c r="U1570" i="5"/>
  <c r="S1570" i="5"/>
  <c r="U1569" i="5"/>
  <c r="S1569" i="5"/>
  <c r="U1597" i="6"/>
  <c r="S1597" i="6"/>
  <c r="U1596" i="6"/>
  <c r="S1596" i="6"/>
  <c r="U1595" i="6"/>
  <c r="S1595" i="6"/>
  <c r="U1594" i="6"/>
  <c r="S1594" i="6"/>
  <c r="U1593" i="6"/>
  <c r="S1593" i="6"/>
  <c r="U1592" i="6"/>
  <c r="S1592" i="6"/>
  <c r="U1591" i="6"/>
  <c r="S1591" i="6"/>
  <c r="U1590" i="6"/>
  <c r="S1590" i="6"/>
  <c r="U1589" i="6"/>
  <c r="S1589" i="6"/>
  <c r="U1588" i="6"/>
  <c r="S1588" i="6"/>
  <c r="U1587" i="6"/>
  <c r="S1587" i="6"/>
  <c r="U1586" i="6"/>
  <c r="S1586" i="6"/>
  <c r="U1585" i="6"/>
  <c r="S1585" i="6"/>
  <c r="U1584" i="6"/>
  <c r="S1584" i="6"/>
  <c r="U1583" i="6"/>
  <c r="S1583" i="6"/>
  <c r="U1582" i="6"/>
  <c r="S1582" i="6"/>
  <c r="U1581" i="6"/>
  <c r="S1581" i="6"/>
  <c r="U1580" i="6"/>
  <c r="S1580" i="6"/>
  <c r="U1579" i="6"/>
  <c r="S1579" i="6"/>
  <c r="U1578" i="6"/>
  <c r="S1578" i="6"/>
  <c r="U1577" i="6"/>
  <c r="S1577" i="6"/>
  <c r="U1576" i="6"/>
  <c r="S1576" i="6"/>
  <c r="U1575" i="6"/>
  <c r="S1575" i="6"/>
  <c r="U1574" i="6"/>
  <c r="S1574" i="6"/>
  <c r="U1573" i="6"/>
  <c r="S1573" i="6"/>
  <c r="U1572" i="6"/>
  <c r="S1572" i="6"/>
  <c r="U1571" i="6"/>
  <c r="S1571" i="6"/>
  <c r="U1570" i="6"/>
  <c r="S1570" i="6"/>
  <c r="U1569" i="6"/>
  <c r="S1569" i="6"/>
  <c r="U675" i="1"/>
  <c r="S675" i="1"/>
  <c r="U676" i="1"/>
  <c r="S676" i="1"/>
  <c r="U678" i="1"/>
  <c r="S678" i="1"/>
  <c r="U677" i="1"/>
  <c r="S677" i="1"/>
  <c r="U679" i="1"/>
  <c r="S679" i="1"/>
  <c r="U680" i="1"/>
  <c r="S680" i="1"/>
  <c r="U905" i="1"/>
  <c r="S905" i="1"/>
  <c r="U903" i="1"/>
  <c r="S903" i="1"/>
  <c r="U904" i="1"/>
  <c r="S904" i="1"/>
  <c r="U894" i="1"/>
  <c r="S894" i="1"/>
  <c r="U722" i="1"/>
  <c r="S722" i="1"/>
  <c r="U692" i="1"/>
  <c r="S692" i="1"/>
  <c r="U689" i="1"/>
  <c r="S689" i="1"/>
  <c r="U690" i="1"/>
  <c r="S690" i="1"/>
  <c r="U685" i="1"/>
  <c r="S685" i="1"/>
  <c r="U688" i="1"/>
  <c r="S688" i="1"/>
  <c r="U693" i="1"/>
  <c r="S693" i="1"/>
  <c r="U691" i="1"/>
  <c r="S691" i="1"/>
  <c r="U681" i="1"/>
  <c r="S681" i="1"/>
  <c r="U684" i="1"/>
  <c r="S684" i="1"/>
  <c r="U682" i="1"/>
  <c r="S682" i="1"/>
  <c r="U683" i="1"/>
  <c r="S683" i="1"/>
  <c r="U687" i="1"/>
  <c r="S687" i="1"/>
  <c r="U729" i="1"/>
  <c r="S729" i="1"/>
  <c r="U686" i="1"/>
  <c r="S686" i="1"/>
  <c r="U776" i="1"/>
  <c r="S776" i="1"/>
  <c r="U723" i="1"/>
  <c r="S723" i="1"/>
  <c r="U727" i="1"/>
  <c r="S727" i="1"/>
  <c r="U728" i="1"/>
  <c r="S728" i="1"/>
  <c r="U579" i="1"/>
  <c r="U582" i="1"/>
  <c r="U575" i="1"/>
  <c r="U572" i="1"/>
  <c r="U576" i="1"/>
  <c r="U577" i="1"/>
  <c r="U581" i="1"/>
  <c r="U574" i="1"/>
  <c r="U578" i="1"/>
  <c r="U573" i="1"/>
  <c r="U325" i="1"/>
  <c r="U329" i="1"/>
  <c r="U327" i="1"/>
  <c r="U326" i="1"/>
  <c r="U330" i="1"/>
  <c r="U328" i="1"/>
  <c r="U586" i="1"/>
  <c r="U588" i="1"/>
  <c r="U585" i="1"/>
  <c r="U584" i="1"/>
  <c r="U583" i="1"/>
  <c r="U587" i="1"/>
  <c r="U470" i="1"/>
  <c r="U472" i="1"/>
  <c r="U474" i="1"/>
  <c r="U473" i="1"/>
  <c r="U475" i="1"/>
  <c r="U471" i="1"/>
  <c r="U469" i="1"/>
  <c r="U476" i="1"/>
  <c r="U316" i="1"/>
  <c r="U319" i="1"/>
  <c r="U320" i="1"/>
  <c r="U317" i="1"/>
  <c r="U318" i="1"/>
  <c r="U321" i="1"/>
  <c r="U324" i="1"/>
  <c r="U323" i="1"/>
  <c r="U315" i="1"/>
  <c r="U1666" i="1"/>
  <c r="U1665" i="1"/>
  <c r="U1668" i="1"/>
  <c r="U1661" i="1"/>
  <c r="U1658" i="1"/>
  <c r="U1662" i="1"/>
  <c r="U1663" i="1"/>
  <c r="U1667" i="1"/>
  <c r="U1660" i="1"/>
  <c r="U1664" i="1"/>
  <c r="U1659" i="1"/>
  <c r="U1353" i="1"/>
  <c r="U1357" i="1"/>
  <c r="U1355" i="1"/>
  <c r="U1354" i="1"/>
  <c r="U1358" i="1"/>
  <c r="U1356" i="1"/>
  <c r="U1672" i="1"/>
  <c r="U1674" i="1"/>
  <c r="U1671" i="1"/>
  <c r="U1670" i="1"/>
  <c r="U1669" i="1"/>
  <c r="U1673" i="1"/>
  <c r="U1498" i="1"/>
  <c r="U1500" i="1"/>
  <c r="U1502" i="1"/>
  <c r="U1501" i="1"/>
  <c r="U1503" i="1"/>
  <c r="U1499" i="1"/>
  <c r="U1497" i="1"/>
  <c r="U1504" i="1"/>
  <c r="U1344" i="1"/>
  <c r="U1347" i="1"/>
  <c r="U1348" i="1"/>
  <c r="U1345" i="1"/>
  <c r="U1346" i="1"/>
  <c r="U1349" i="1"/>
  <c r="U1352" i="1"/>
  <c r="U1351" i="1"/>
  <c r="U1343" i="1"/>
  <c r="U1264" i="1"/>
  <c r="U1263" i="1"/>
  <c r="U1266" i="1"/>
  <c r="U1259" i="1"/>
  <c r="U1256" i="1"/>
  <c r="U1260" i="1"/>
  <c r="U1261" i="1"/>
  <c r="U1265" i="1"/>
  <c r="U1258" i="1"/>
  <c r="U1262" i="1"/>
  <c r="U1257" i="1"/>
  <c r="U951" i="1"/>
  <c r="U955" i="1"/>
  <c r="U953" i="1"/>
  <c r="U952" i="1"/>
  <c r="U956" i="1"/>
  <c r="U954" i="1"/>
  <c r="U1270" i="1"/>
  <c r="U1272" i="1"/>
  <c r="U1269" i="1"/>
  <c r="U1268" i="1"/>
  <c r="U1267" i="1"/>
  <c r="U1271" i="1"/>
  <c r="U1096" i="1"/>
  <c r="U1098" i="1"/>
  <c r="U1100" i="1"/>
  <c r="U1099" i="1"/>
  <c r="U1101" i="1"/>
  <c r="U1097" i="1"/>
  <c r="U1095" i="1"/>
  <c r="U1102" i="1"/>
  <c r="U942" i="1"/>
  <c r="U945" i="1"/>
  <c r="U946" i="1"/>
  <c r="U943" i="1"/>
  <c r="U944" i="1"/>
  <c r="U947" i="1"/>
  <c r="U950" i="1"/>
  <c r="U949" i="1"/>
  <c r="U941" i="1"/>
  <c r="U1061" i="1"/>
  <c r="U1067" i="1"/>
  <c r="U1074" i="1"/>
  <c r="U1069" i="1"/>
  <c r="U1066" i="1"/>
  <c r="U1072" i="1"/>
  <c r="U1078" i="1"/>
  <c r="U1079" i="1"/>
  <c r="U1062" i="1"/>
  <c r="U1070" i="1"/>
  <c r="U1075" i="1"/>
  <c r="U1068" i="1"/>
  <c r="U1071" i="1"/>
  <c r="U1077" i="1"/>
  <c r="U1065" i="1"/>
  <c r="U1064" i="1"/>
  <c r="U1073" i="1"/>
  <c r="U1076" i="1"/>
  <c r="U1063" i="1"/>
  <c r="U1088" i="1"/>
  <c r="U1089" i="1"/>
  <c r="U1090" i="1"/>
  <c r="U1092" i="1"/>
  <c r="U1086" i="1"/>
  <c r="U1091" i="1"/>
  <c r="U1087" i="1"/>
  <c r="U1084" i="1"/>
  <c r="U1081" i="1"/>
  <c r="U1083" i="1"/>
  <c r="U1085" i="1"/>
  <c r="U1003" i="1"/>
  <c r="U1082" i="1"/>
  <c r="U976" i="1"/>
  <c r="U986" i="1"/>
  <c r="U978" i="1"/>
  <c r="U981" i="1"/>
  <c r="U985" i="1"/>
  <c r="U979" i="1"/>
  <c r="U982" i="1"/>
  <c r="U980" i="1"/>
  <c r="U983" i="1"/>
  <c r="U984" i="1"/>
  <c r="U987" i="1"/>
  <c r="U988" i="1"/>
  <c r="U989" i="1"/>
  <c r="U990" i="1"/>
  <c r="U992" i="1"/>
  <c r="U994" i="1"/>
  <c r="U991" i="1"/>
  <c r="U993" i="1"/>
  <c r="U995" i="1"/>
  <c r="U997" i="1"/>
  <c r="U996" i="1"/>
  <c r="U1000" i="1"/>
  <c r="U999" i="1"/>
  <c r="U998" i="1"/>
  <c r="U1311" i="1"/>
  <c r="U1054" i="1"/>
  <c r="U1056" i="1"/>
  <c r="U1057" i="1"/>
  <c r="U1053" i="1"/>
  <c r="U1055" i="1"/>
  <c r="U1149" i="1"/>
  <c r="U1041" i="1"/>
  <c r="U1040" i="1"/>
  <c r="U1034" i="1"/>
  <c r="U1043" i="1"/>
  <c r="U1035" i="1"/>
  <c r="U1042" i="1"/>
  <c r="U1036" i="1"/>
  <c r="U1038" i="1"/>
  <c r="U1039" i="1"/>
  <c r="U1037" i="1"/>
  <c r="U1033" i="1"/>
  <c r="U1093" i="1"/>
  <c r="U1050" i="1"/>
  <c r="U1022" i="1"/>
  <c r="U1032" i="1"/>
  <c r="U1023" i="1"/>
  <c r="U1030" i="1"/>
  <c r="U1027" i="1"/>
  <c r="U1026" i="1"/>
  <c r="U1029" i="1"/>
  <c r="U1024" i="1"/>
  <c r="U1025" i="1"/>
  <c r="U1028" i="1"/>
  <c r="U1020" i="1"/>
  <c r="U1021" i="1"/>
  <c r="U1031" i="1"/>
  <c r="U1051" i="1"/>
  <c r="U1052" i="1"/>
  <c r="U1044" i="1"/>
  <c r="U977" i="1"/>
  <c r="U1046" i="1"/>
  <c r="U1048" i="1"/>
  <c r="U1047" i="1"/>
  <c r="U1049" i="1"/>
  <c r="U1045" i="1"/>
  <c r="U1002" i="1"/>
  <c r="U1463" i="1"/>
  <c r="U1469" i="1"/>
  <c r="U1476" i="1"/>
  <c r="U1471" i="1"/>
  <c r="U1468" i="1"/>
  <c r="U1474" i="1"/>
  <c r="U1480" i="1"/>
  <c r="U1481" i="1"/>
  <c r="U1464" i="1"/>
  <c r="U1472" i="1"/>
  <c r="U1477" i="1"/>
  <c r="U1470" i="1"/>
  <c r="U1473" i="1"/>
  <c r="U1479" i="1"/>
  <c r="U1467" i="1"/>
  <c r="U1466" i="1"/>
  <c r="U1475" i="1"/>
  <c r="U1478" i="1"/>
  <c r="U1465" i="1"/>
  <c r="U1490" i="1"/>
  <c r="U1491" i="1"/>
  <c r="U1492" i="1"/>
  <c r="U1494" i="1"/>
  <c r="U1488" i="1"/>
  <c r="U1493" i="1"/>
  <c r="U1489" i="1"/>
  <c r="U1486" i="1"/>
  <c r="U1483" i="1"/>
  <c r="U1485" i="1"/>
  <c r="U1487" i="1"/>
  <c r="U1405" i="1"/>
  <c r="U1484" i="1"/>
  <c r="U1378" i="1"/>
  <c r="U1388" i="1"/>
  <c r="U1380" i="1"/>
  <c r="U1383" i="1"/>
  <c r="U1387" i="1"/>
  <c r="U1381" i="1"/>
  <c r="U1384" i="1"/>
  <c r="U1382" i="1"/>
  <c r="U1385" i="1"/>
  <c r="U1386" i="1"/>
  <c r="U1389" i="1"/>
  <c r="U1390" i="1"/>
  <c r="U1391" i="1"/>
  <c r="U1392" i="1"/>
  <c r="U1394" i="1"/>
  <c r="U1396" i="1"/>
  <c r="U1393" i="1"/>
  <c r="U1395" i="1"/>
  <c r="U1397" i="1"/>
  <c r="U1399" i="1"/>
  <c r="U1398" i="1"/>
  <c r="U1402" i="1"/>
  <c r="U1401" i="1"/>
  <c r="U1400" i="1"/>
  <c r="U1713" i="1"/>
  <c r="U1456" i="1"/>
  <c r="U1458" i="1"/>
  <c r="U1459" i="1"/>
  <c r="U1455" i="1"/>
  <c r="U1457" i="1"/>
  <c r="U1551" i="1"/>
  <c r="U1443" i="1"/>
  <c r="U1442" i="1"/>
  <c r="U1436" i="1"/>
  <c r="U1445" i="1"/>
  <c r="U1437" i="1"/>
  <c r="U1444" i="1"/>
  <c r="U1438" i="1"/>
  <c r="U1440" i="1"/>
  <c r="U1441" i="1"/>
  <c r="U1439" i="1"/>
  <c r="U1435" i="1"/>
  <c r="U1495" i="1"/>
  <c r="U1452" i="1"/>
  <c r="U1424" i="1"/>
  <c r="U1434" i="1"/>
  <c r="U1425" i="1"/>
  <c r="U1432" i="1"/>
  <c r="U1429" i="1"/>
  <c r="U1428" i="1"/>
  <c r="U1431" i="1"/>
  <c r="U1426" i="1"/>
  <c r="U1427" i="1"/>
  <c r="U1430" i="1"/>
  <c r="U1422" i="1"/>
  <c r="U1423" i="1"/>
  <c r="U1433" i="1"/>
  <c r="U1453" i="1"/>
  <c r="U1454" i="1"/>
  <c r="U1446" i="1"/>
  <c r="U1379" i="1"/>
  <c r="U1448" i="1"/>
  <c r="U1450" i="1"/>
  <c r="U1449" i="1"/>
  <c r="U1451" i="1"/>
  <c r="U1447" i="1"/>
  <c r="U1404" i="1"/>
  <c r="U435" i="1"/>
  <c r="U441" i="1"/>
  <c r="U448" i="1"/>
  <c r="U443" i="1"/>
  <c r="U440" i="1"/>
  <c r="U446" i="1"/>
  <c r="U452" i="1"/>
  <c r="U453" i="1"/>
  <c r="U436" i="1"/>
  <c r="U444" i="1"/>
  <c r="U449" i="1"/>
  <c r="U442" i="1"/>
  <c r="U445" i="1"/>
  <c r="U451" i="1"/>
  <c r="U439" i="1"/>
  <c r="U438" i="1"/>
  <c r="U447" i="1"/>
  <c r="U450" i="1"/>
  <c r="U437" i="1"/>
  <c r="U462" i="1"/>
  <c r="U463" i="1"/>
  <c r="U464" i="1"/>
  <c r="U466" i="1"/>
  <c r="U460" i="1"/>
  <c r="U465" i="1"/>
  <c r="U461" i="1"/>
  <c r="U458" i="1"/>
  <c r="U455" i="1"/>
  <c r="U457" i="1"/>
  <c r="U459" i="1"/>
  <c r="U377" i="1"/>
  <c r="U456" i="1"/>
  <c r="U350" i="1"/>
  <c r="U362" i="1"/>
  <c r="U363" i="1"/>
  <c r="U627" i="1"/>
  <c r="U428" i="1"/>
  <c r="U430" i="1"/>
  <c r="U431" i="1"/>
  <c r="U427" i="1"/>
  <c r="U429" i="1"/>
  <c r="U504" i="1"/>
  <c r="U415" i="1"/>
  <c r="U414" i="1"/>
  <c r="U408" i="1"/>
  <c r="U417" i="1"/>
  <c r="U409" i="1"/>
  <c r="U416" i="1"/>
  <c r="U410" i="1"/>
  <c r="U412" i="1"/>
  <c r="U413" i="1"/>
  <c r="U411" i="1"/>
  <c r="U407" i="1"/>
  <c r="U467" i="1"/>
  <c r="U424" i="1"/>
  <c r="U396" i="1"/>
  <c r="U406" i="1"/>
  <c r="U397" i="1"/>
  <c r="U404" i="1"/>
  <c r="U401" i="1"/>
  <c r="U400" i="1"/>
  <c r="U403" i="1"/>
  <c r="U398" i="1"/>
  <c r="U399" i="1"/>
  <c r="U402" i="1"/>
  <c r="U394" i="1"/>
  <c r="U395" i="1"/>
  <c r="U405" i="1"/>
  <c r="U425" i="1"/>
  <c r="U426" i="1"/>
  <c r="U418" i="1"/>
  <c r="U351" i="1"/>
  <c r="U420" i="1"/>
  <c r="U422" i="1"/>
  <c r="U421" i="1"/>
  <c r="U423" i="1"/>
  <c r="U419" i="1"/>
  <c r="U376" i="1"/>
  <c r="U360" i="1"/>
  <c r="U352" i="1"/>
  <c r="U355" i="1"/>
  <c r="U359" i="1"/>
  <c r="U353" i="1"/>
  <c r="U356" i="1"/>
  <c r="U354" i="1"/>
  <c r="U357" i="1"/>
  <c r="U358" i="1"/>
  <c r="U361" i="1"/>
  <c r="U364" i="1"/>
  <c r="U366" i="1"/>
  <c r="U368" i="1"/>
  <c r="U365" i="1"/>
  <c r="U367" i="1"/>
  <c r="U369" i="1"/>
  <c r="U371" i="1"/>
  <c r="U370" i="1"/>
  <c r="U374" i="1"/>
  <c r="U373" i="1"/>
  <c r="U372" i="1"/>
  <c r="U153" i="1"/>
  <c r="U159" i="1"/>
  <c r="U166" i="1"/>
  <c r="U161" i="1"/>
  <c r="U158" i="1"/>
  <c r="U164" i="1"/>
  <c r="U170" i="1"/>
  <c r="U171" i="1"/>
  <c r="U154" i="1"/>
  <c r="U162" i="1"/>
  <c r="U167" i="1"/>
  <c r="U160" i="1"/>
  <c r="U163" i="1"/>
  <c r="U169" i="1"/>
  <c r="U157" i="1"/>
  <c r="U156" i="1"/>
  <c r="U165" i="1"/>
  <c r="U168" i="1"/>
  <c r="U155" i="1"/>
  <c r="U180" i="1"/>
  <c r="U181" i="1"/>
  <c r="U182" i="1"/>
  <c r="U184" i="1"/>
  <c r="U178" i="1"/>
  <c r="U183" i="1"/>
  <c r="U179" i="1"/>
  <c r="U176" i="1"/>
  <c r="U173" i="1"/>
  <c r="U175" i="1"/>
  <c r="U177" i="1"/>
  <c r="U95" i="1"/>
  <c r="U174" i="1"/>
  <c r="U68" i="1"/>
  <c r="U78" i="1"/>
  <c r="U70" i="1"/>
  <c r="U73" i="1"/>
  <c r="U77" i="1"/>
  <c r="U71" i="1"/>
  <c r="U74" i="1"/>
  <c r="U72" i="1"/>
  <c r="U75" i="1"/>
  <c r="U76" i="1"/>
  <c r="U79" i="1"/>
  <c r="U80" i="1"/>
  <c r="U81" i="1"/>
  <c r="U82" i="1"/>
  <c r="U84" i="1"/>
  <c r="U86" i="1"/>
  <c r="U83" i="1"/>
  <c r="U85" i="1"/>
  <c r="U87" i="1"/>
  <c r="U89" i="1"/>
  <c r="U88" i="1"/>
  <c r="U92" i="1"/>
  <c r="U91" i="1"/>
  <c r="U90" i="1"/>
  <c r="U283" i="1"/>
  <c r="U146" i="1"/>
  <c r="U148" i="1"/>
  <c r="U149" i="1"/>
  <c r="U145" i="1"/>
  <c r="U147" i="1"/>
  <c r="U206" i="1"/>
  <c r="U133" i="1"/>
  <c r="U132" i="1"/>
  <c r="U126" i="1"/>
  <c r="U135" i="1"/>
  <c r="U127" i="1"/>
  <c r="U134" i="1"/>
  <c r="U128" i="1"/>
  <c r="U130" i="1"/>
  <c r="U131" i="1"/>
  <c r="U129" i="1"/>
  <c r="U125" i="1"/>
  <c r="U185" i="1"/>
  <c r="U142" i="1"/>
  <c r="U114" i="1"/>
  <c r="U124" i="1"/>
  <c r="U115" i="1"/>
  <c r="U122" i="1"/>
  <c r="U119" i="1"/>
  <c r="U118" i="1"/>
  <c r="U121" i="1"/>
  <c r="U116" i="1"/>
  <c r="U117" i="1"/>
  <c r="U120" i="1"/>
  <c r="U112" i="1"/>
  <c r="U113" i="1"/>
  <c r="U123" i="1"/>
  <c r="U143" i="1"/>
  <c r="U144" i="1"/>
  <c r="U136" i="1"/>
  <c r="U69" i="1"/>
  <c r="U138" i="1"/>
  <c r="U140" i="1"/>
  <c r="U139" i="1"/>
  <c r="U141" i="1"/>
  <c r="U137" i="1"/>
  <c r="U94" i="1"/>
  <c r="U1545" i="1"/>
  <c r="U1540" i="1"/>
  <c r="U1543" i="1"/>
  <c r="U1527" i="1"/>
  <c r="U1528" i="1"/>
  <c r="U1535" i="1"/>
  <c r="U1524" i="1"/>
  <c r="U1523" i="1"/>
  <c r="U1537" i="1"/>
  <c r="U1547" i="1"/>
  <c r="U1536" i="1"/>
  <c r="U1526" i="1"/>
  <c r="U1531" i="1"/>
  <c r="U1542" i="1"/>
  <c r="U1538" i="1"/>
  <c r="U1539" i="1"/>
  <c r="U1546" i="1"/>
  <c r="U1549" i="1"/>
  <c r="U1533" i="1"/>
  <c r="U1532" i="1"/>
  <c r="U1530" i="1"/>
  <c r="U1550" i="1"/>
  <c r="U1544" i="1"/>
  <c r="U1548" i="1"/>
  <c r="U1534" i="1"/>
  <c r="U1541" i="1"/>
  <c r="U1529" i="1"/>
  <c r="U1522" i="1"/>
  <c r="U1525" i="1"/>
  <c r="U1569" i="1"/>
  <c r="U1577" i="1"/>
  <c r="U1575" i="1"/>
  <c r="U1576" i="1"/>
  <c r="U1572" i="1"/>
  <c r="U1571" i="1"/>
  <c r="U1570" i="1"/>
  <c r="U1557" i="1"/>
  <c r="U1554" i="1"/>
  <c r="U1562" i="1"/>
  <c r="U1559" i="1"/>
  <c r="U1564" i="1"/>
  <c r="U1561" i="1"/>
  <c r="U1568" i="1"/>
  <c r="U1567" i="1"/>
  <c r="U1578" i="1"/>
  <c r="U1579" i="1"/>
  <c r="U1573" i="1"/>
  <c r="U1574" i="1"/>
  <c r="U1563" i="1"/>
  <c r="U1566" i="1"/>
  <c r="U1558" i="1"/>
  <c r="U1555" i="1"/>
  <c r="U1556" i="1"/>
  <c r="U1552" i="1"/>
  <c r="U1553" i="1"/>
  <c r="U1565" i="1"/>
  <c r="U1560" i="1"/>
  <c r="U1580" i="1"/>
  <c r="U1635" i="1"/>
  <c r="U1636" i="1"/>
  <c r="U1634" i="1"/>
  <c r="U1520" i="1"/>
  <c r="U1519" i="1"/>
  <c r="U1521" i="1"/>
  <c r="U1608" i="1"/>
  <c r="U1618" i="1"/>
  <c r="U1613" i="1"/>
  <c r="U1594" i="1"/>
  <c r="U1518" i="1"/>
  <c r="U1516" i="1"/>
  <c r="U1517" i="1"/>
  <c r="U1590" i="1"/>
  <c r="U1597" i="1"/>
  <c r="U1633" i="1"/>
  <c r="U1595" i="1"/>
  <c r="U1621" i="1"/>
  <c r="U1612" i="1"/>
  <c r="U1611" i="1"/>
  <c r="U1598" i="1"/>
  <c r="U1615" i="1"/>
  <c r="U1581" i="1"/>
  <c r="U1591" i="1"/>
  <c r="U1624" i="1"/>
  <c r="U1614" i="1"/>
  <c r="U1593" i="1"/>
  <c r="U1628" i="1"/>
  <c r="U1625" i="1"/>
  <c r="U1632" i="1"/>
  <c r="U1585" i="1"/>
  <c r="U1623" i="1"/>
  <c r="U1609" i="1"/>
  <c r="U1631" i="1"/>
  <c r="U1582" i="1"/>
  <c r="U1617" i="1"/>
  <c r="U1603" i="1"/>
  <c r="U1604" i="1"/>
  <c r="U1602" i="1"/>
  <c r="U1616" i="1"/>
  <c r="U1583" i="1"/>
  <c r="U1588" i="1"/>
  <c r="U1626" i="1"/>
  <c r="U1584" i="1"/>
  <c r="U1587" i="1"/>
  <c r="U1600" i="1"/>
  <c r="U1630" i="1"/>
  <c r="U1601" i="1"/>
  <c r="U1607" i="1"/>
  <c r="U1586" i="1"/>
  <c r="U1596" i="1"/>
  <c r="U1619" i="1"/>
  <c r="U1610" i="1"/>
  <c r="U1606" i="1"/>
  <c r="U1620" i="1"/>
  <c r="U1589" i="1"/>
  <c r="U1599" i="1"/>
  <c r="U1592" i="1"/>
  <c r="U1629" i="1"/>
  <c r="U1605" i="1"/>
  <c r="U1622" i="1"/>
  <c r="U1627" i="1"/>
  <c r="U1143" i="1"/>
  <c r="U1138" i="1"/>
  <c r="U1141" i="1"/>
  <c r="U1125" i="1"/>
  <c r="U1126" i="1"/>
  <c r="U1133" i="1"/>
  <c r="U1122" i="1"/>
  <c r="U1121" i="1"/>
  <c r="U1135" i="1"/>
  <c r="U1145" i="1"/>
  <c r="U1134" i="1"/>
  <c r="U1124" i="1"/>
  <c r="U1129" i="1"/>
  <c r="U1140" i="1"/>
  <c r="U1136" i="1"/>
  <c r="U1137" i="1"/>
  <c r="U1144" i="1"/>
  <c r="U1147" i="1"/>
  <c r="U1131" i="1"/>
  <c r="U1130" i="1"/>
  <c r="U1128" i="1"/>
  <c r="U1148" i="1"/>
  <c r="U1142" i="1"/>
  <c r="U1146" i="1"/>
  <c r="U1132" i="1"/>
  <c r="U1139" i="1"/>
  <c r="U1127" i="1"/>
  <c r="U1120" i="1"/>
  <c r="U1123" i="1"/>
  <c r="U1167" i="1"/>
  <c r="U1175" i="1"/>
  <c r="U1173" i="1"/>
  <c r="U1174" i="1"/>
  <c r="U1170" i="1"/>
  <c r="U1169" i="1"/>
  <c r="U1168" i="1"/>
  <c r="U1155" i="1"/>
  <c r="U1152" i="1"/>
  <c r="U1160" i="1"/>
  <c r="U1157" i="1"/>
  <c r="U1162" i="1"/>
  <c r="U1159" i="1"/>
  <c r="U1166" i="1"/>
  <c r="U1165" i="1"/>
  <c r="U1176" i="1"/>
  <c r="U1177" i="1"/>
  <c r="U1171" i="1"/>
  <c r="U1172" i="1"/>
  <c r="U1161" i="1"/>
  <c r="U1164" i="1"/>
  <c r="U1156" i="1"/>
  <c r="U1153" i="1"/>
  <c r="U1154" i="1"/>
  <c r="U1150" i="1"/>
  <c r="U1151" i="1"/>
  <c r="U1163" i="1"/>
  <c r="U1158" i="1"/>
  <c r="U1178" i="1"/>
  <c r="U1233" i="1"/>
  <c r="U1234" i="1"/>
  <c r="U1232" i="1"/>
  <c r="U1118" i="1"/>
  <c r="U1117" i="1"/>
  <c r="U1119" i="1"/>
  <c r="U1206" i="1"/>
  <c r="U1216" i="1"/>
  <c r="U1211" i="1"/>
  <c r="U1192" i="1"/>
  <c r="U1116" i="1"/>
  <c r="U1114" i="1"/>
  <c r="U1115" i="1"/>
  <c r="U1188" i="1"/>
  <c r="U1195" i="1"/>
  <c r="U1231" i="1"/>
  <c r="U1193" i="1"/>
  <c r="U1219" i="1"/>
  <c r="U1210" i="1"/>
  <c r="U1209" i="1"/>
  <c r="U1196" i="1"/>
  <c r="U1213" i="1"/>
  <c r="U1179" i="1"/>
  <c r="U1189" i="1"/>
  <c r="U1222" i="1"/>
  <c r="U1212" i="1"/>
  <c r="U1191" i="1"/>
  <c r="U1226" i="1"/>
  <c r="U1223" i="1"/>
  <c r="U1230" i="1"/>
  <c r="U1183" i="1"/>
  <c r="U1221" i="1"/>
  <c r="U1207" i="1"/>
  <c r="U1229" i="1"/>
  <c r="U1180" i="1"/>
  <c r="U1215" i="1"/>
  <c r="U1201" i="1"/>
  <c r="U1202" i="1"/>
  <c r="U1200" i="1"/>
  <c r="U1214" i="1"/>
  <c r="U1181" i="1"/>
  <c r="U1186" i="1"/>
  <c r="U1224" i="1"/>
  <c r="U1182" i="1"/>
  <c r="U1185" i="1"/>
  <c r="U1198" i="1"/>
  <c r="U1228" i="1"/>
  <c r="U1199" i="1"/>
  <c r="U1205" i="1"/>
  <c r="U1184" i="1"/>
  <c r="U1194" i="1"/>
  <c r="U1217" i="1"/>
  <c r="U1208" i="1"/>
  <c r="U1204" i="1"/>
  <c r="U1218" i="1"/>
  <c r="U1187" i="1"/>
  <c r="U1197" i="1"/>
  <c r="U1190" i="1"/>
  <c r="U1227" i="1"/>
  <c r="U1203" i="1"/>
  <c r="U1220" i="1"/>
  <c r="U1225" i="1"/>
  <c r="U501" i="1"/>
  <c r="U493" i="1"/>
  <c r="U494" i="1"/>
  <c r="U496" i="1"/>
  <c r="U491" i="1"/>
  <c r="U490" i="1"/>
  <c r="U497" i="1"/>
  <c r="U492" i="1"/>
  <c r="U498" i="1"/>
  <c r="U499" i="1"/>
  <c r="U502" i="1"/>
  <c r="U503" i="1"/>
  <c r="U500" i="1"/>
  <c r="U495" i="1"/>
  <c r="U489" i="1"/>
  <c r="U518" i="1"/>
  <c r="U523" i="1"/>
  <c r="U520" i="1"/>
  <c r="U519" i="1"/>
  <c r="U508" i="1"/>
  <c r="U510" i="1"/>
  <c r="U514" i="1"/>
  <c r="U512" i="1"/>
  <c r="U517" i="1"/>
  <c r="U524" i="1"/>
  <c r="U525" i="1"/>
  <c r="U521" i="1"/>
  <c r="U522" i="1"/>
  <c r="U513" i="1"/>
  <c r="U516" i="1"/>
  <c r="U509" i="1"/>
  <c r="U506" i="1"/>
  <c r="U507" i="1"/>
  <c r="U505" i="1"/>
  <c r="U515" i="1"/>
  <c r="U511" i="1"/>
  <c r="U550" i="1"/>
  <c r="U549" i="1"/>
  <c r="U488" i="1"/>
  <c r="U543" i="1"/>
  <c r="U538" i="1"/>
  <c r="U533" i="1"/>
  <c r="U545" i="1"/>
  <c r="U540" i="1"/>
  <c r="U539" i="1"/>
  <c r="U532" i="1"/>
  <c r="U546" i="1"/>
  <c r="U536" i="1"/>
  <c r="U526" i="1"/>
  <c r="U542" i="1"/>
  <c r="U541" i="1"/>
  <c r="U527" i="1"/>
  <c r="U547" i="1"/>
  <c r="U528" i="1"/>
  <c r="U530" i="1"/>
  <c r="U529" i="1"/>
  <c r="U534" i="1"/>
  <c r="U537" i="1"/>
  <c r="U535" i="1"/>
  <c r="U544" i="1"/>
  <c r="U531" i="1"/>
  <c r="U548" i="1"/>
  <c r="U910" i="1"/>
  <c r="U911" i="1"/>
  <c r="U916" i="1"/>
  <c r="U917" i="1"/>
  <c r="U912" i="1"/>
  <c r="U914" i="1"/>
  <c r="U915" i="1"/>
  <c r="U913" i="1"/>
  <c r="U918" i="1"/>
  <c r="U923" i="1"/>
  <c r="U922" i="1"/>
  <c r="U920" i="1"/>
  <c r="U921" i="1"/>
  <c r="U919" i="1"/>
  <c r="U929" i="1"/>
  <c r="U928" i="1"/>
  <c r="U924" i="1"/>
  <c r="U926" i="1"/>
  <c r="U925" i="1"/>
  <c r="U931" i="1"/>
  <c r="U927" i="1"/>
  <c r="U930" i="1"/>
  <c r="U933" i="1"/>
  <c r="U932" i="1"/>
  <c r="U1295" i="1"/>
  <c r="U1274" i="1"/>
  <c r="U1278" i="1"/>
  <c r="U1285" i="1"/>
  <c r="U1280" i="1"/>
  <c r="U1286" i="1"/>
  <c r="U1288" i="1"/>
  <c r="U1279" i="1"/>
  <c r="U1289" i="1"/>
  <c r="U1282" i="1"/>
  <c r="U1276" i="1"/>
  <c r="U1283" i="1"/>
  <c r="U1281" i="1"/>
  <c r="U1277" i="1"/>
  <c r="U1275" i="1"/>
  <c r="U1287" i="1"/>
  <c r="U1284" i="1"/>
  <c r="U1294" i="1"/>
  <c r="U1290" i="1"/>
  <c r="U1291" i="1"/>
  <c r="U1293" i="1"/>
  <c r="U1292" i="1"/>
  <c r="U1001" i="1"/>
  <c r="U1109" i="1"/>
  <c r="U1110" i="1"/>
  <c r="U1108" i="1"/>
  <c r="U1107" i="1"/>
  <c r="U1106" i="1"/>
  <c r="U1103" i="1"/>
  <c r="U1104" i="1"/>
  <c r="U1105" i="1"/>
  <c r="U1113" i="1"/>
  <c r="U1112" i="1"/>
  <c r="U1111" i="1"/>
  <c r="U1016" i="1"/>
  <c r="U1015" i="1"/>
  <c r="U1018" i="1"/>
  <c r="U1019" i="1"/>
  <c r="U1017" i="1"/>
  <c r="U1312" i="1"/>
  <c r="U1313" i="1"/>
  <c r="U1318" i="1"/>
  <c r="U1319" i="1"/>
  <c r="U1314" i="1"/>
  <c r="U1316" i="1"/>
  <c r="U1317" i="1"/>
  <c r="U1315" i="1"/>
  <c r="U1320" i="1"/>
  <c r="U1325" i="1"/>
  <c r="U1324" i="1"/>
  <c r="U1322" i="1"/>
  <c r="U1323" i="1"/>
  <c r="U1321" i="1"/>
  <c r="U1331" i="1"/>
  <c r="U1330" i="1"/>
  <c r="U1326" i="1"/>
  <c r="U1328" i="1"/>
  <c r="U1327" i="1"/>
  <c r="U1333" i="1"/>
  <c r="U1329" i="1"/>
  <c r="U1332" i="1"/>
  <c r="U1335" i="1"/>
  <c r="U1334" i="1"/>
  <c r="U1697" i="1"/>
  <c r="U1676" i="1"/>
  <c r="U1680" i="1"/>
  <c r="U1687" i="1"/>
  <c r="U1682" i="1"/>
  <c r="U1688" i="1"/>
  <c r="U1690" i="1"/>
  <c r="U1681" i="1"/>
  <c r="U1691" i="1"/>
  <c r="U1684" i="1"/>
  <c r="U1678" i="1"/>
  <c r="U1685" i="1"/>
  <c r="U1683" i="1"/>
  <c r="U1679" i="1"/>
  <c r="U1677" i="1"/>
  <c r="U1689" i="1"/>
  <c r="U1686" i="1"/>
  <c r="U1696" i="1"/>
  <c r="U1692" i="1"/>
  <c r="U1693" i="1"/>
  <c r="U1695" i="1"/>
  <c r="U1694" i="1"/>
  <c r="U1403" i="1"/>
  <c r="U1511" i="1"/>
  <c r="U1512" i="1"/>
  <c r="U1510" i="1"/>
  <c r="U1509" i="1"/>
  <c r="U1508" i="1"/>
  <c r="U1505" i="1"/>
  <c r="U1506" i="1"/>
  <c r="U1507" i="1"/>
  <c r="U1515" i="1"/>
  <c r="U1514" i="1"/>
  <c r="U1513" i="1"/>
  <c r="U1418" i="1"/>
  <c r="U1417" i="1"/>
  <c r="U1420" i="1"/>
  <c r="U1421" i="1"/>
  <c r="U1419" i="1"/>
  <c r="U284" i="1"/>
  <c r="U285" i="1"/>
  <c r="U290" i="1"/>
  <c r="U291" i="1"/>
  <c r="U286" i="1"/>
  <c r="U288" i="1"/>
  <c r="U289" i="1"/>
  <c r="U287" i="1"/>
  <c r="U292" i="1"/>
  <c r="U297" i="1"/>
  <c r="U296" i="1"/>
  <c r="U294" i="1"/>
  <c r="U295" i="1"/>
  <c r="U293" i="1"/>
  <c r="U303" i="1"/>
  <c r="U302" i="1"/>
  <c r="U298" i="1"/>
  <c r="U300" i="1"/>
  <c r="U299" i="1"/>
  <c r="U305" i="1"/>
  <c r="U301" i="1"/>
  <c r="U304" i="1"/>
  <c r="U307" i="1"/>
  <c r="U306" i="1"/>
  <c r="U611" i="1"/>
  <c r="U590" i="1"/>
  <c r="U594" i="1"/>
  <c r="U601" i="1"/>
  <c r="U596" i="1"/>
  <c r="U602" i="1"/>
  <c r="U604" i="1"/>
  <c r="U595" i="1"/>
  <c r="U605" i="1"/>
  <c r="U598" i="1"/>
  <c r="U592" i="1"/>
  <c r="U599" i="1"/>
  <c r="U597" i="1"/>
  <c r="U593" i="1"/>
  <c r="U591" i="1"/>
  <c r="U603" i="1"/>
  <c r="U600" i="1"/>
  <c r="U610" i="1"/>
  <c r="U606" i="1"/>
  <c r="U607" i="1"/>
  <c r="U609" i="1"/>
  <c r="U608" i="1"/>
  <c r="U375" i="1"/>
  <c r="U483" i="1"/>
  <c r="U484" i="1"/>
  <c r="U482" i="1"/>
  <c r="U481" i="1"/>
  <c r="U480" i="1"/>
  <c r="U477" i="1"/>
  <c r="U478" i="1"/>
  <c r="U479" i="1"/>
  <c r="U487" i="1"/>
  <c r="U486" i="1"/>
  <c r="U485" i="1"/>
  <c r="U390" i="1"/>
  <c r="U389" i="1"/>
  <c r="U392" i="1"/>
  <c r="U393" i="1"/>
  <c r="U391" i="1"/>
  <c r="U2" i="1"/>
  <c r="U3" i="1"/>
  <c r="U8" i="1"/>
  <c r="U9" i="1"/>
  <c r="U4" i="1"/>
  <c r="U6" i="1"/>
  <c r="U7" i="1"/>
  <c r="U5" i="1"/>
  <c r="U10" i="1"/>
  <c r="U15" i="1"/>
  <c r="U14" i="1"/>
  <c r="U12" i="1"/>
  <c r="U13" i="1"/>
  <c r="U11" i="1"/>
  <c r="U21" i="1"/>
  <c r="U20" i="1"/>
  <c r="U16" i="1"/>
  <c r="U18" i="1"/>
  <c r="U17" i="1"/>
  <c r="U23" i="1"/>
  <c r="U19" i="1"/>
  <c r="U22" i="1"/>
  <c r="U25" i="1"/>
  <c r="U24" i="1"/>
  <c r="U267" i="1"/>
  <c r="U246" i="1"/>
  <c r="U250" i="1"/>
  <c r="U257" i="1"/>
  <c r="U252" i="1"/>
  <c r="U258" i="1"/>
  <c r="U260" i="1"/>
  <c r="U251" i="1"/>
  <c r="U261" i="1"/>
  <c r="U254" i="1"/>
  <c r="U248" i="1"/>
  <c r="U255" i="1"/>
  <c r="U253" i="1"/>
  <c r="U249" i="1"/>
  <c r="U247" i="1"/>
  <c r="U259" i="1"/>
  <c r="U256" i="1"/>
  <c r="U266" i="1"/>
  <c r="U262" i="1"/>
  <c r="U263" i="1"/>
  <c r="U265" i="1"/>
  <c r="U264" i="1"/>
  <c r="U93" i="1"/>
  <c r="U201" i="1"/>
  <c r="U202" i="1"/>
  <c r="U200" i="1"/>
  <c r="U199" i="1"/>
  <c r="U198" i="1"/>
  <c r="U195" i="1"/>
  <c r="U196" i="1"/>
  <c r="U197" i="1"/>
  <c r="U205" i="1"/>
  <c r="U204" i="1"/>
  <c r="U203" i="1"/>
  <c r="U108" i="1"/>
  <c r="U107" i="1"/>
  <c r="U110" i="1"/>
  <c r="U111" i="1"/>
  <c r="U109" i="1"/>
  <c r="U628" i="1"/>
  <c r="U629" i="1"/>
  <c r="U634" i="1"/>
  <c r="U635" i="1"/>
  <c r="U630" i="1"/>
  <c r="U632" i="1"/>
  <c r="U633" i="1"/>
  <c r="U631" i="1"/>
  <c r="U636" i="1"/>
  <c r="U641" i="1"/>
  <c r="U640" i="1"/>
  <c r="U638" i="1"/>
  <c r="U639" i="1"/>
  <c r="U637" i="1"/>
  <c r="U647" i="1"/>
  <c r="U646" i="1"/>
  <c r="U642" i="1"/>
  <c r="U644" i="1"/>
  <c r="U643" i="1"/>
  <c r="U649" i="1"/>
  <c r="U645" i="1"/>
  <c r="U648" i="1"/>
  <c r="U651" i="1"/>
  <c r="U650" i="1"/>
  <c r="U893" i="1"/>
  <c r="U872" i="1"/>
  <c r="U876" i="1"/>
  <c r="U883" i="1"/>
  <c r="U878" i="1"/>
  <c r="U884" i="1"/>
  <c r="U886" i="1"/>
  <c r="U877" i="1"/>
  <c r="U887" i="1"/>
  <c r="U880" i="1"/>
  <c r="U874" i="1"/>
  <c r="U881" i="1"/>
  <c r="U879" i="1"/>
  <c r="U875" i="1"/>
  <c r="U873" i="1"/>
  <c r="U885" i="1"/>
  <c r="U882" i="1"/>
  <c r="U892" i="1"/>
  <c r="U888" i="1"/>
  <c r="U889" i="1"/>
  <c r="U891" i="1"/>
  <c r="U890" i="1"/>
  <c r="U719" i="1"/>
  <c r="U827" i="1"/>
  <c r="U828" i="1"/>
  <c r="U826" i="1"/>
  <c r="U825" i="1"/>
  <c r="U824" i="1"/>
  <c r="U821" i="1"/>
  <c r="U822" i="1"/>
  <c r="U823" i="1"/>
  <c r="U831" i="1"/>
  <c r="U830" i="1"/>
  <c r="U829" i="1"/>
  <c r="U734" i="1"/>
  <c r="U733" i="1"/>
  <c r="U736" i="1"/>
  <c r="U737" i="1"/>
  <c r="U735" i="1"/>
  <c r="U618" i="1"/>
  <c r="U615" i="1"/>
  <c r="U614" i="1"/>
  <c r="U617" i="1"/>
  <c r="U616" i="1"/>
  <c r="U613" i="1"/>
  <c r="U386" i="1"/>
  <c r="U387" i="1"/>
  <c r="U626" i="1"/>
  <c r="U620" i="1"/>
  <c r="U619" i="1"/>
  <c r="U433" i="1"/>
  <c r="U434" i="1"/>
  <c r="U555" i="1"/>
  <c r="U552" i="1"/>
  <c r="U551" i="1"/>
  <c r="U553" i="1"/>
  <c r="U554" i="1"/>
  <c r="U556" i="1"/>
  <c r="U310" i="1"/>
  <c r="U309" i="1"/>
  <c r="U308" i="1"/>
  <c r="U312" i="1"/>
  <c r="U314" i="1"/>
  <c r="U313" i="1"/>
  <c r="U311" i="1"/>
  <c r="U562" i="1"/>
  <c r="U563" i="1"/>
  <c r="U564" i="1"/>
  <c r="U559" i="1"/>
  <c r="U560" i="1"/>
  <c r="U561" i="1"/>
  <c r="U565" i="1"/>
  <c r="U568" i="1"/>
  <c r="U566" i="1"/>
  <c r="U567" i="1"/>
  <c r="U569" i="1"/>
  <c r="U570" i="1"/>
  <c r="U380" i="1"/>
  <c r="U381" i="1"/>
  <c r="U382" i="1"/>
  <c r="U558" i="1"/>
  <c r="U557" i="1"/>
  <c r="U589" i="1"/>
  <c r="U625" i="1"/>
  <c r="U454" i="1"/>
  <c r="U388" i="1"/>
  <c r="U468" i="1"/>
  <c r="U624" i="1"/>
  <c r="U322" i="1"/>
  <c r="U571" i="1"/>
  <c r="U274" i="1"/>
  <c r="U271" i="1"/>
  <c r="U270" i="1"/>
  <c r="U273" i="1"/>
  <c r="U272" i="1"/>
  <c r="U269" i="1"/>
  <c r="U104" i="1"/>
  <c r="U105" i="1"/>
  <c r="U282" i="1"/>
  <c r="U276" i="1"/>
  <c r="U275" i="1"/>
  <c r="U151" i="1"/>
  <c r="U152" i="1"/>
  <c r="U211" i="1"/>
  <c r="U208" i="1"/>
  <c r="U207" i="1"/>
  <c r="U209" i="1"/>
  <c r="U210" i="1"/>
  <c r="U212" i="1"/>
  <c r="U28" i="1"/>
  <c r="U27" i="1"/>
  <c r="U26" i="1"/>
  <c r="U30" i="1"/>
  <c r="U32" i="1"/>
  <c r="U31" i="1"/>
  <c r="U29" i="1"/>
  <c r="U218" i="1"/>
  <c r="U219" i="1"/>
  <c r="U220" i="1"/>
  <c r="U215" i="1"/>
  <c r="U216" i="1"/>
  <c r="U217" i="1"/>
  <c r="U221" i="1"/>
  <c r="U224" i="1"/>
  <c r="U222" i="1"/>
  <c r="U223" i="1"/>
  <c r="U225" i="1"/>
  <c r="U226" i="1"/>
  <c r="U98" i="1"/>
  <c r="U99" i="1"/>
  <c r="U100" i="1"/>
  <c r="U214" i="1"/>
  <c r="U213" i="1"/>
  <c r="U245" i="1"/>
  <c r="U281" i="1"/>
  <c r="U172" i="1"/>
  <c r="U106" i="1"/>
  <c r="U186" i="1"/>
  <c r="U280" i="1"/>
  <c r="U40" i="1"/>
  <c r="U227" i="1"/>
  <c r="U1302" i="1"/>
  <c r="U1299" i="1"/>
  <c r="U1298" i="1"/>
  <c r="U1301" i="1"/>
  <c r="U1300" i="1"/>
  <c r="U1297" i="1"/>
  <c r="U1012" i="1"/>
  <c r="U1013" i="1"/>
  <c r="U1310" i="1"/>
  <c r="U1304" i="1"/>
  <c r="U1303" i="1"/>
  <c r="U1059" i="1"/>
  <c r="U1060" i="1"/>
  <c r="U1239" i="1"/>
  <c r="U1236" i="1"/>
  <c r="U1235" i="1"/>
  <c r="U1237" i="1"/>
  <c r="U1238" i="1"/>
  <c r="U1240" i="1"/>
  <c r="U936" i="1"/>
  <c r="U935" i="1"/>
  <c r="U934" i="1"/>
  <c r="U938" i="1"/>
  <c r="U940" i="1"/>
  <c r="U939" i="1"/>
  <c r="U937" i="1"/>
  <c r="U1246" i="1"/>
  <c r="U1247" i="1"/>
  <c r="U1248" i="1"/>
  <c r="U1243" i="1"/>
  <c r="U1244" i="1"/>
  <c r="U1245" i="1"/>
  <c r="U1249" i="1"/>
  <c r="U1252" i="1"/>
  <c r="U1250" i="1"/>
  <c r="U1251" i="1"/>
  <c r="U1253" i="1"/>
  <c r="U1254" i="1"/>
  <c r="U1006" i="1"/>
  <c r="U1007" i="1"/>
  <c r="U1008" i="1"/>
  <c r="U1242" i="1"/>
  <c r="U1241" i="1"/>
  <c r="U1273" i="1"/>
  <c r="U1309" i="1"/>
  <c r="U1080" i="1"/>
  <c r="U1014" i="1"/>
  <c r="U1094" i="1"/>
  <c r="U1308" i="1"/>
  <c r="U948" i="1"/>
  <c r="U1255" i="1"/>
  <c r="U1704" i="1"/>
  <c r="U1701" i="1"/>
  <c r="U1700" i="1"/>
  <c r="U1703" i="1"/>
  <c r="U1702" i="1"/>
  <c r="U1699" i="1"/>
  <c r="U1414" i="1"/>
  <c r="U1415" i="1"/>
  <c r="U1712" i="1"/>
  <c r="U1706" i="1"/>
  <c r="U1705" i="1"/>
  <c r="U1461" i="1"/>
  <c r="U1462" i="1"/>
  <c r="U1641" i="1"/>
  <c r="U1638" i="1"/>
  <c r="U1637" i="1"/>
  <c r="U1639" i="1"/>
  <c r="U1640" i="1"/>
  <c r="U1642" i="1"/>
  <c r="U1338" i="1"/>
  <c r="U1337" i="1"/>
  <c r="U1336" i="1"/>
  <c r="U1340" i="1"/>
  <c r="U1342" i="1"/>
  <c r="U1341" i="1"/>
  <c r="U1339" i="1"/>
  <c r="U1648" i="1"/>
  <c r="U1649" i="1"/>
  <c r="U1650" i="1"/>
  <c r="U1645" i="1"/>
  <c r="U1646" i="1"/>
  <c r="U1647" i="1"/>
  <c r="U1651" i="1"/>
  <c r="U1654" i="1"/>
  <c r="U1652" i="1"/>
  <c r="U1653" i="1"/>
  <c r="U1655" i="1"/>
  <c r="U1656" i="1"/>
  <c r="U1408" i="1"/>
  <c r="U1409" i="1"/>
  <c r="U1410" i="1"/>
  <c r="U1644" i="1"/>
  <c r="U1643" i="1"/>
  <c r="U1675" i="1"/>
  <c r="U1711" i="1"/>
  <c r="U1482" i="1"/>
  <c r="U1416" i="1"/>
  <c r="U1496" i="1"/>
  <c r="U1710" i="1"/>
  <c r="U1350" i="1"/>
  <c r="U1657" i="1"/>
  <c r="U779" i="1"/>
  <c r="U785" i="1"/>
  <c r="U792" i="1"/>
  <c r="U787" i="1"/>
  <c r="U784" i="1"/>
  <c r="U790" i="1"/>
  <c r="U796" i="1"/>
  <c r="U797" i="1"/>
  <c r="U780" i="1"/>
  <c r="U788" i="1"/>
  <c r="U793" i="1"/>
  <c r="U786" i="1"/>
  <c r="U789" i="1"/>
  <c r="U795" i="1"/>
  <c r="U783" i="1"/>
  <c r="U782" i="1"/>
  <c r="U791" i="1"/>
  <c r="U794" i="1"/>
  <c r="U781" i="1"/>
  <c r="U806" i="1"/>
  <c r="U807" i="1"/>
  <c r="U808" i="1"/>
  <c r="U810" i="1"/>
  <c r="U804" i="1"/>
  <c r="U809" i="1"/>
  <c r="U805" i="1"/>
  <c r="U802" i="1"/>
  <c r="U799" i="1"/>
  <c r="U801" i="1"/>
  <c r="U803" i="1"/>
  <c r="U721" i="1"/>
  <c r="U800" i="1"/>
  <c r="U694" i="1"/>
  <c r="U704" i="1"/>
  <c r="U696" i="1"/>
  <c r="U699" i="1"/>
  <c r="U703" i="1"/>
  <c r="U697" i="1"/>
  <c r="U700" i="1"/>
  <c r="U698" i="1"/>
  <c r="U701" i="1"/>
  <c r="U702" i="1"/>
  <c r="U705" i="1"/>
  <c r="U706" i="1"/>
  <c r="U707" i="1"/>
  <c r="U708" i="1"/>
  <c r="U710" i="1"/>
  <c r="U712" i="1"/>
  <c r="U709" i="1"/>
  <c r="U711" i="1"/>
  <c r="U713" i="1"/>
  <c r="U715" i="1"/>
  <c r="U714" i="1"/>
  <c r="U718" i="1"/>
  <c r="U717" i="1"/>
  <c r="U716" i="1"/>
  <c r="U909" i="1"/>
  <c r="U772" i="1"/>
  <c r="U774" i="1"/>
  <c r="U775" i="1"/>
  <c r="U771" i="1"/>
  <c r="U773" i="1"/>
  <c r="U832" i="1"/>
  <c r="U759" i="1"/>
  <c r="U758" i="1"/>
  <c r="U752" i="1"/>
  <c r="U761" i="1"/>
  <c r="U753" i="1"/>
  <c r="U760" i="1"/>
  <c r="U754" i="1"/>
  <c r="U756" i="1"/>
  <c r="U757" i="1"/>
  <c r="U755" i="1"/>
  <c r="U751" i="1"/>
  <c r="U811" i="1"/>
  <c r="U768" i="1"/>
  <c r="U740" i="1"/>
  <c r="U750" i="1"/>
  <c r="U741" i="1"/>
  <c r="U748" i="1"/>
  <c r="U745" i="1"/>
  <c r="U744" i="1"/>
  <c r="U747" i="1"/>
  <c r="U742" i="1"/>
  <c r="U743" i="1"/>
  <c r="U746" i="1"/>
  <c r="U738" i="1"/>
  <c r="U739" i="1"/>
  <c r="U749" i="1"/>
  <c r="U769" i="1"/>
  <c r="U770" i="1"/>
  <c r="U762" i="1"/>
  <c r="U695" i="1"/>
  <c r="U764" i="1"/>
  <c r="U766" i="1"/>
  <c r="U765" i="1"/>
  <c r="U767" i="1"/>
  <c r="U763" i="1"/>
  <c r="U720" i="1"/>
  <c r="U900" i="1"/>
  <c r="U897" i="1"/>
  <c r="U896" i="1"/>
  <c r="U899" i="1"/>
  <c r="U898" i="1"/>
  <c r="U895" i="1"/>
  <c r="U730" i="1"/>
  <c r="U731" i="1"/>
  <c r="U908" i="1"/>
  <c r="U902" i="1"/>
  <c r="U901" i="1"/>
  <c r="U777" i="1"/>
  <c r="U778" i="1"/>
  <c r="U837" i="1"/>
  <c r="U834" i="1"/>
  <c r="U833" i="1"/>
  <c r="U835" i="1"/>
  <c r="U836" i="1"/>
  <c r="U838" i="1"/>
  <c r="U654" i="1"/>
  <c r="U653" i="1"/>
  <c r="U652" i="1"/>
  <c r="U656" i="1"/>
  <c r="U658" i="1"/>
  <c r="U657" i="1"/>
  <c r="U655" i="1"/>
  <c r="U844" i="1"/>
  <c r="U845" i="1"/>
  <c r="U846" i="1"/>
  <c r="U841" i="1"/>
  <c r="U842" i="1"/>
  <c r="U843" i="1"/>
  <c r="U847" i="1"/>
  <c r="U850" i="1"/>
  <c r="U848" i="1"/>
  <c r="U849" i="1"/>
  <c r="U851" i="1"/>
  <c r="U852" i="1"/>
  <c r="U724" i="1"/>
  <c r="U725" i="1"/>
  <c r="U726" i="1"/>
  <c r="U840" i="1"/>
  <c r="U839" i="1"/>
  <c r="U871" i="1"/>
  <c r="U907" i="1"/>
  <c r="U798" i="1"/>
  <c r="U732" i="1"/>
  <c r="U812" i="1"/>
  <c r="U906" i="1"/>
  <c r="U666" i="1"/>
  <c r="U853" i="1"/>
  <c r="U236" i="1"/>
  <c r="U235" i="1"/>
  <c r="U238" i="1"/>
  <c r="U231" i="1"/>
  <c r="U228" i="1"/>
  <c r="U232" i="1"/>
  <c r="U233" i="1"/>
  <c r="U237" i="1"/>
  <c r="U230" i="1"/>
  <c r="U234" i="1"/>
  <c r="U229" i="1"/>
  <c r="U43" i="1"/>
  <c r="U47" i="1"/>
  <c r="U45" i="1"/>
  <c r="U44" i="1"/>
  <c r="U48" i="1"/>
  <c r="U46" i="1"/>
  <c r="U242" i="1"/>
  <c r="U244" i="1"/>
  <c r="U241" i="1"/>
  <c r="U240" i="1"/>
  <c r="U239" i="1"/>
  <c r="U243" i="1"/>
  <c r="U188" i="1"/>
  <c r="U190" i="1"/>
  <c r="U192" i="1"/>
  <c r="U191" i="1"/>
  <c r="U193" i="1"/>
  <c r="U189" i="1"/>
  <c r="U187" i="1"/>
  <c r="U194" i="1"/>
  <c r="U34" i="1"/>
  <c r="U37" i="1"/>
  <c r="U38" i="1"/>
  <c r="U35" i="1"/>
  <c r="U36" i="1"/>
  <c r="U39" i="1"/>
  <c r="U42" i="1"/>
  <c r="U41" i="1"/>
  <c r="U33" i="1"/>
  <c r="U862" i="1"/>
  <c r="U861" i="1"/>
  <c r="U864" i="1"/>
  <c r="U857" i="1"/>
  <c r="U854" i="1"/>
  <c r="U858" i="1"/>
  <c r="U859" i="1"/>
  <c r="U863" i="1"/>
  <c r="U856" i="1"/>
  <c r="U860" i="1"/>
  <c r="U855" i="1"/>
  <c r="U669" i="1"/>
  <c r="U673" i="1"/>
  <c r="U671" i="1"/>
  <c r="U670" i="1"/>
  <c r="U674" i="1"/>
  <c r="U672" i="1"/>
  <c r="U868" i="1"/>
  <c r="U870" i="1"/>
  <c r="U867" i="1"/>
  <c r="U866" i="1"/>
  <c r="U865" i="1"/>
  <c r="U869" i="1"/>
  <c r="U814" i="1"/>
  <c r="U816" i="1"/>
  <c r="U818" i="1"/>
  <c r="U817" i="1"/>
  <c r="U819" i="1"/>
  <c r="U815" i="1"/>
  <c r="U813" i="1"/>
  <c r="U820" i="1"/>
  <c r="U660" i="1"/>
  <c r="U663" i="1"/>
  <c r="U664" i="1"/>
  <c r="U661" i="1"/>
  <c r="U662" i="1"/>
  <c r="U665" i="1"/>
  <c r="U668" i="1"/>
  <c r="U667" i="1"/>
  <c r="U659" i="1"/>
  <c r="U580" i="1"/>
  <c r="S236" i="1"/>
  <c r="S235" i="1"/>
  <c r="S238" i="1"/>
  <c r="S231" i="1"/>
  <c r="S228" i="1"/>
  <c r="S232" i="1"/>
  <c r="S233" i="1"/>
  <c r="S237" i="1"/>
  <c r="S230" i="1"/>
  <c r="S234" i="1"/>
  <c r="S229" i="1"/>
  <c r="S43" i="1"/>
  <c r="S47" i="1"/>
  <c r="S45" i="1"/>
  <c r="S44" i="1"/>
  <c r="S48" i="1"/>
  <c r="S46" i="1"/>
  <c r="S242" i="1"/>
  <c r="S244" i="1"/>
  <c r="S241" i="1"/>
  <c r="S240" i="1"/>
  <c r="S239" i="1"/>
  <c r="S243" i="1"/>
  <c r="S188" i="1"/>
  <c r="S190" i="1"/>
  <c r="S192" i="1"/>
  <c r="S191" i="1"/>
  <c r="S193" i="1"/>
  <c r="S189" i="1"/>
  <c r="S187" i="1"/>
  <c r="S194" i="1"/>
  <c r="S34" i="1"/>
  <c r="S37" i="1"/>
  <c r="S38" i="1"/>
  <c r="S35" i="1"/>
  <c r="S36" i="1"/>
  <c r="S39" i="1"/>
  <c r="S42" i="1"/>
  <c r="S41" i="1"/>
  <c r="S33" i="1"/>
  <c r="S862" i="1"/>
  <c r="S861" i="1"/>
  <c r="S864" i="1"/>
  <c r="S857" i="1"/>
  <c r="S854" i="1"/>
  <c r="S858" i="1"/>
  <c r="S859" i="1"/>
  <c r="S863" i="1"/>
  <c r="S856" i="1"/>
  <c r="S860" i="1"/>
  <c r="S855" i="1"/>
  <c r="S669" i="1"/>
  <c r="S673" i="1"/>
  <c r="S671" i="1"/>
  <c r="S670" i="1"/>
  <c r="S674" i="1"/>
  <c r="S672" i="1"/>
  <c r="S868" i="1"/>
  <c r="S870" i="1"/>
  <c r="S867" i="1"/>
  <c r="S866" i="1"/>
  <c r="S865" i="1"/>
  <c r="S869" i="1"/>
  <c r="S814" i="1"/>
  <c r="S816" i="1"/>
  <c r="S818" i="1"/>
  <c r="S817" i="1"/>
  <c r="S819" i="1"/>
  <c r="S815" i="1"/>
  <c r="S813" i="1"/>
  <c r="S820" i="1"/>
  <c r="S660" i="1"/>
  <c r="S663" i="1"/>
  <c r="S664" i="1"/>
  <c r="S661" i="1"/>
  <c r="S662" i="1"/>
  <c r="S665" i="1"/>
  <c r="S668" i="1"/>
  <c r="S667" i="1"/>
  <c r="S659" i="1"/>
  <c r="R659" i="1"/>
  <c r="R667" i="1"/>
  <c r="R668" i="1"/>
  <c r="R665" i="1"/>
  <c r="R662" i="1"/>
  <c r="R661" i="1"/>
  <c r="R664" i="1"/>
  <c r="R663" i="1"/>
  <c r="R660" i="1"/>
  <c r="R820" i="1"/>
  <c r="R813" i="1"/>
  <c r="R815" i="1"/>
  <c r="R819" i="1"/>
  <c r="R817" i="1"/>
  <c r="R818" i="1"/>
  <c r="R816" i="1"/>
  <c r="R814" i="1"/>
  <c r="R869" i="1"/>
  <c r="R865" i="1"/>
  <c r="R866" i="1"/>
  <c r="R867" i="1"/>
  <c r="R870" i="1"/>
  <c r="R868" i="1"/>
  <c r="R672" i="1"/>
  <c r="R674" i="1"/>
  <c r="R670" i="1"/>
  <c r="R671" i="1"/>
  <c r="R673" i="1"/>
  <c r="R669" i="1"/>
  <c r="R855" i="1"/>
  <c r="R860" i="1"/>
  <c r="R856" i="1"/>
  <c r="R863" i="1"/>
  <c r="R859" i="1"/>
  <c r="R858" i="1"/>
  <c r="R854" i="1"/>
  <c r="R857" i="1"/>
  <c r="R864" i="1"/>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33" i="1"/>
  <c r="R41" i="1"/>
  <c r="R42" i="1"/>
  <c r="R39" i="1"/>
  <c r="R36" i="1"/>
  <c r="R35" i="1"/>
  <c r="R38" i="1"/>
  <c r="R37" i="1"/>
  <c r="R34" i="1"/>
  <c r="R194" i="1"/>
  <c r="R187" i="1"/>
  <c r="R189" i="1"/>
  <c r="R193" i="1"/>
  <c r="R191" i="1"/>
  <c r="R192" i="1"/>
  <c r="R190" i="1"/>
  <c r="R188" i="1"/>
  <c r="R243" i="1"/>
  <c r="R239" i="1"/>
  <c r="R240" i="1"/>
  <c r="R241" i="1"/>
  <c r="R244" i="1"/>
  <c r="R242" i="1"/>
  <c r="R46" i="1"/>
  <c r="R48" i="1"/>
  <c r="R44" i="1"/>
  <c r="R45" i="1"/>
  <c r="R47" i="1"/>
  <c r="R43" i="1"/>
  <c r="R229" i="1"/>
  <c r="R234" i="1"/>
  <c r="R230" i="1"/>
  <c r="R237" i="1"/>
  <c r="R233" i="1"/>
  <c r="R232" i="1"/>
  <c r="R228" i="1"/>
  <c r="R231" i="1"/>
  <c r="R238" i="1"/>
  <c r="R235" i="1"/>
  <c r="R236" i="1"/>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S840" i="1"/>
  <c r="S839" i="1"/>
  <c r="S871" i="1"/>
  <c r="S907" i="1"/>
  <c r="S798" i="1"/>
  <c r="S732" i="1"/>
  <c r="S812" i="1"/>
  <c r="S906" i="1"/>
  <c r="S666" i="1"/>
  <c r="S853" i="1"/>
  <c r="S900" i="1"/>
  <c r="S897" i="1"/>
  <c r="S896" i="1"/>
  <c r="S899" i="1"/>
  <c r="S898" i="1"/>
  <c r="S895" i="1"/>
  <c r="S730" i="1"/>
  <c r="S731" i="1"/>
  <c r="S908" i="1"/>
  <c r="S902" i="1"/>
  <c r="S901" i="1"/>
  <c r="S777" i="1"/>
  <c r="S778" i="1"/>
  <c r="S837" i="1"/>
  <c r="S834" i="1"/>
  <c r="S833" i="1"/>
  <c r="S835" i="1"/>
  <c r="S836" i="1"/>
  <c r="S838" i="1"/>
  <c r="S654" i="1"/>
  <c r="S653" i="1"/>
  <c r="S652" i="1"/>
  <c r="S656" i="1"/>
  <c r="S658" i="1"/>
  <c r="S657" i="1"/>
  <c r="S655" i="1"/>
  <c r="S844" i="1"/>
  <c r="S845" i="1"/>
  <c r="S846" i="1"/>
  <c r="S841" i="1"/>
  <c r="S842" i="1"/>
  <c r="S843" i="1"/>
  <c r="S847" i="1"/>
  <c r="S850" i="1"/>
  <c r="S848" i="1"/>
  <c r="S849" i="1"/>
  <c r="S851" i="1"/>
  <c r="S852" i="1"/>
  <c r="S724" i="1"/>
  <c r="S725" i="1"/>
  <c r="S726" i="1"/>
  <c r="R853" i="1"/>
  <c r="R666" i="1"/>
  <c r="R906" i="1"/>
  <c r="R812" i="1"/>
  <c r="R732" i="1"/>
  <c r="R798" i="1"/>
  <c r="R907" i="1"/>
  <c r="R871" i="1"/>
  <c r="R839" i="1"/>
  <c r="R840" i="1"/>
  <c r="R726" i="1"/>
  <c r="R725" i="1"/>
  <c r="R724" i="1"/>
  <c r="R852" i="1"/>
  <c r="R851" i="1"/>
  <c r="R849" i="1"/>
  <c r="R848" i="1"/>
  <c r="R850" i="1"/>
  <c r="R847" i="1"/>
  <c r="R843" i="1"/>
  <c r="R842" i="1"/>
  <c r="R841" i="1"/>
  <c r="R846" i="1"/>
  <c r="R845" i="1"/>
  <c r="R844" i="1"/>
  <c r="R655" i="1"/>
  <c r="R657" i="1"/>
  <c r="R658" i="1"/>
  <c r="R656" i="1"/>
  <c r="R652" i="1"/>
  <c r="R653" i="1"/>
  <c r="R654" i="1"/>
  <c r="R838" i="1"/>
  <c r="R836" i="1"/>
  <c r="R835" i="1"/>
  <c r="R833" i="1"/>
  <c r="R834" i="1"/>
  <c r="R837" i="1"/>
  <c r="R778" i="1"/>
  <c r="R777" i="1"/>
  <c r="R901" i="1"/>
  <c r="R902" i="1"/>
  <c r="R908" i="1"/>
  <c r="R731" i="1"/>
  <c r="R730" i="1"/>
  <c r="R895" i="1"/>
  <c r="R898" i="1"/>
  <c r="R899" i="1"/>
  <c r="R896" i="1"/>
  <c r="R897" i="1"/>
  <c r="R900" i="1"/>
  <c r="R191" i="6"/>
  <c r="R192" i="6"/>
  <c r="R232"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3" i="6"/>
  <c r="R234" i="6"/>
  <c r="R235" i="6"/>
  <c r="R236" i="6"/>
  <c r="R237" i="6"/>
  <c r="R238" i="6"/>
  <c r="R239" i="6"/>
  <c r="R240" i="6"/>
  <c r="R241" i="6"/>
  <c r="R242" i="6"/>
  <c r="R243" i="6"/>
  <c r="R244" i="6"/>
  <c r="R245" i="6"/>
  <c r="R246" i="6"/>
  <c r="R247" i="6"/>
  <c r="R248" i="6"/>
  <c r="R249" i="6"/>
  <c r="R250" i="6"/>
  <c r="R251" i="6"/>
  <c r="R252" i="6"/>
  <c r="R253" i="6"/>
  <c r="R254" i="6"/>
  <c r="R255" i="6"/>
  <c r="R256" i="6"/>
  <c r="S579" i="1"/>
  <c r="S582" i="1"/>
  <c r="S575" i="1"/>
  <c r="S572" i="1"/>
  <c r="S576" i="1"/>
  <c r="S577" i="1"/>
  <c r="S581" i="1"/>
  <c r="S574" i="1"/>
  <c r="S578" i="1"/>
  <c r="S573" i="1"/>
  <c r="S325" i="1"/>
  <c r="S329" i="1"/>
  <c r="S327" i="1"/>
  <c r="S326" i="1"/>
  <c r="S330" i="1"/>
  <c r="S328" i="1"/>
  <c r="S586" i="1"/>
  <c r="S588" i="1"/>
  <c r="S585" i="1"/>
  <c r="S584" i="1"/>
  <c r="S583" i="1"/>
  <c r="S587" i="1"/>
  <c r="S470" i="1"/>
  <c r="S472" i="1"/>
  <c r="S474" i="1"/>
  <c r="S473" i="1"/>
  <c r="S475" i="1"/>
  <c r="S471" i="1"/>
  <c r="S469" i="1"/>
  <c r="S476" i="1"/>
  <c r="S316" i="1"/>
  <c r="S319" i="1"/>
  <c r="S320" i="1"/>
  <c r="S317" i="1"/>
  <c r="S318" i="1"/>
  <c r="S321" i="1"/>
  <c r="S324" i="1"/>
  <c r="S323" i="1"/>
  <c r="S315" i="1"/>
  <c r="S1666" i="1"/>
  <c r="S1665" i="1"/>
  <c r="S1668" i="1"/>
  <c r="S1661" i="1"/>
  <c r="S1658" i="1"/>
  <c r="S1662" i="1"/>
  <c r="S1663" i="1"/>
  <c r="S1667" i="1"/>
  <c r="S1660" i="1"/>
  <c r="S1664" i="1"/>
  <c r="S1659" i="1"/>
  <c r="S1353" i="1"/>
  <c r="S1357" i="1"/>
  <c r="S1355" i="1"/>
  <c r="S1354" i="1"/>
  <c r="S1358" i="1"/>
  <c r="S1356" i="1"/>
  <c r="S1672" i="1"/>
  <c r="S1674" i="1"/>
  <c r="S1671" i="1"/>
  <c r="S1670" i="1"/>
  <c r="S1669" i="1"/>
  <c r="S1673" i="1"/>
  <c r="S1498" i="1"/>
  <c r="S1500" i="1"/>
  <c r="S1502" i="1"/>
  <c r="S1501" i="1"/>
  <c r="S1503" i="1"/>
  <c r="S1499" i="1"/>
  <c r="S1497" i="1"/>
  <c r="S1504" i="1"/>
  <c r="S1344" i="1"/>
  <c r="S1347" i="1"/>
  <c r="S1348" i="1"/>
  <c r="S1345" i="1"/>
  <c r="S1346" i="1"/>
  <c r="S1349" i="1"/>
  <c r="S1352" i="1"/>
  <c r="S1351" i="1"/>
  <c r="S1343" i="1"/>
  <c r="S1264" i="1"/>
  <c r="S1263" i="1"/>
  <c r="S1266" i="1"/>
  <c r="S1259" i="1"/>
  <c r="S1256" i="1"/>
  <c r="S1260" i="1"/>
  <c r="S1261" i="1"/>
  <c r="S1265" i="1"/>
  <c r="S1258" i="1"/>
  <c r="S1262" i="1"/>
  <c r="S1257" i="1"/>
  <c r="S951" i="1"/>
  <c r="S955" i="1"/>
  <c r="S953" i="1"/>
  <c r="S952" i="1"/>
  <c r="S956" i="1"/>
  <c r="S954" i="1"/>
  <c r="S1270" i="1"/>
  <c r="S1272" i="1"/>
  <c r="S1269" i="1"/>
  <c r="S1268" i="1"/>
  <c r="S1267" i="1"/>
  <c r="S1271" i="1"/>
  <c r="S1096" i="1"/>
  <c r="S1098" i="1"/>
  <c r="S1100" i="1"/>
  <c r="S1099" i="1"/>
  <c r="S1101" i="1"/>
  <c r="S1097" i="1"/>
  <c r="S1095" i="1"/>
  <c r="S1102" i="1"/>
  <c r="S942" i="1"/>
  <c r="S945" i="1"/>
  <c r="S946" i="1"/>
  <c r="S943" i="1"/>
  <c r="S944" i="1"/>
  <c r="S947" i="1"/>
  <c r="S950" i="1"/>
  <c r="S949" i="1"/>
  <c r="S941" i="1"/>
  <c r="S1061" i="1"/>
  <c r="S1067" i="1"/>
  <c r="S1074" i="1"/>
  <c r="S1069" i="1"/>
  <c r="S1066" i="1"/>
  <c r="S1072" i="1"/>
  <c r="S1078" i="1"/>
  <c r="S1079" i="1"/>
  <c r="S1062" i="1"/>
  <c r="S1070" i="1"/>
  <c r="S1075" i="1"/>
  <c r="S1068" i="1"/>
  <c r="S1071" i="1"/>
  <c r="S1077" i="1"/>
  <c r="S1065" i="1"/>
  <c r="S1064" i="1"/>
  <c r="S1073" i="1"/>
  <c r="S1076" i="1"/>
  <c r="S1063" i="1"/>
  <c r="S1088" i="1"/>
  <c r="S1089" i="1"/>
  <c r="S1090" i="1"/>
  <c r="S1092" i="1"/>
  <c r="S1086" i="1"/>
  <c r="S1091" i="1"/>
  <c r="S1087" i="1"/>
  <c r="S1084" i="1"/>
  <c r="S1081" i="1"/>
  <c r="S1083" i="1"/>
  <c r="S1085" i="1"/>
  <c r="S1003" i="1"/>
  <c r="S1082" i="1"/>
  <c r="S976" i="1"/>
  <c r="S986" i="1"/>
  <c r="S978" i="1"/>
  <c r="S981" i="1"/>
  <c r="S985" i="1"/>
  <c r="S979" i="1"/>
  <c r="S982" i="1"/>
  <c r="S980" i="1"/>
  <c r="S983" i="1"/>
  <c r="S984" i="1"/>
  <c r="S987" i="1"/>
  <c r="S988" i="1"/>
  <c r="S989" i="1"/>
  <c r="S990" i="1"/>
  <c r="S992" i="1"/>
  <c r="S994" i="1"/>
  <c r="S991" i="1"/>
  <c r="S993" i="1"/>
  <c r="S995" i="1"/>
  <c r="S997" i="1"/>
  <c r="S996" i="1"/>
  <c r="S1000" i="1"/>
  <c r="S999" i="1"/>
  <c r="S998" i="1"/>
  <c r="S1311" i="1"/>
  <c r="S1054" i="1"/>
  <c r="S1056" i="1"/>
  <c r="S1057" i="1"/>
  <c r="S1053" i="1"/>
  <c r="S1055" i="1"/>
  <c r="S1149" i="1"/>
  <c r="S1041" i="1"/>
  <c r="S1040" i="1"/>
  <c r="S1034" i="1"/>
  <c r="S1043" i="1"/>
  <c r="S1035" i="1"/>
  <c r="S1042" i="1"/>
  <c r="S1036" i="1"/>
  <c r="S1038" i="1"/>
  <c r="S1039" i="1"/>
  <c r="S1037" i="1"/>
  <c r="S1033" i="1"/>
  <c r="S1093" i="1"/>
  <c r="S1050" i="1"/>
  <c r="S1022" i="1"/>
  <c r="S1032" i="1"/>
  <c r="S1023" i="1"/>
  <c r="S1030" i="1"/>
  <c r="S1027" i="1"/>
  <c r="S1026" i="1"/>
  <c r="S1029" i="1"/>
  <c r="S1024" i="1"/>
  <c r="S1025" i="1"/>
  <c r="S1028" i="1"/>
  <c r="S1020" i="1"/>
  <c r="S1021" i="1"/>
  <c r="S1031" i="1"/>
  <c r="S1051" i="1"/>
  <c r="S1052" i="1"/>
  <c r="S1044" i="1"/>
  <c r="S977" i="1"/>
  <c r="S1046" i="1"/>
  <c r="S1048" i="1"/>
  <c r="S1047" i="1"/>
  <c r="S1049" i="1"/>
  <c r="S1045" i="1"/>
  <c r="S1002" i="1"/>
  <c r="S1463" i="1"/>
  <c r="S1469" i="1"/>
  <c r="S1476" i="1"/>
  <c r="S1471" i="1"/>
  <c r="S1468" i="1"/>
  <c r="S1474" i="1"/>
  <c r="S1480" i="1"/>
  <c r="S1481" i="1"/>
  <c r="S1464" i="1"/>
  <c r="S1472" i="1"/>
  <c r="S1477" i="1"/>
  <c r="S1470" i="1"/>
  <c r="S1473" i="1"/>
  <c r="S1479" i="1"/>
  <c r="S1467" i="1"/>
  <c r="S1466" i="1"/>
  <c r="S1475" i="1"/>
  <c r="S1478" i="1"/>
  <c r="S1465" i="1"/>
  <c r="S1490" i="1"/>
  <c r="S1491" i="1"/>
  <c r="S1492" i="1"/>
  <c r="S1494" i="1"/>
  <c r="S1488" i="1"/>
  <c r="S1493" i="1"/>
  <c r="S1489" i="1"/>
  <c r="S1486" i="1"/>
  <c r="S1483" i="1"/>
  <c r="S1485" i="1"/>
  <c r="S1487" i="1"/>
  <c r="S1405" i="1"/>
  <c r="S1484" i="1"/>
  <c r="S1378" i="1"/>
  <c r="S1388" i="1"/>
  <c r="S1380" i="1"/>
  <c r="S1383" i="1"/>
  <c r="S1387" i="1"/>
  <c r="S1381" i="1"/>
  <c r="S1384" i="1"/>
  <c r="S1382" i="1"/>
  <c r="S1385" i="1"/>
  <c r="S1386" i="1"/>
  <c r="S1389" i="1"/>
  <c r="S1390" i="1"/>
  <c r="S1391" i="1"/>
  <c r="S1392" i="1"/>
  <c r="S1394" i="1"/>
  <c r="S1396" i="1"/>
  <c r="S1393" i="1"/>
  <c r="S1395" i="1"/>
  <c r="S1397" i="1"/>
  <c r="S1399" i="1"/>
  <c r="S1398" i="1"/>
  <c r="S1402" i="1"/>
  <c r="S1401" i="1"/>
  <c r="S1400" i="1"/>
  <c r="S1713" i="1"/>
  <c r="S1456" i="1"/>
  <c r="S1458" i="1"/>
  <c r="S1459" i="1"/>
  <c r="S1455" i="1"/>
  <c r="S1457" i="1"/>
  <c r="S1551" i="1"/>
  <c r="S1443" i="1"/>
  <c r="S1442" i="1"/>
  <c r="S1436" i="1"/>
  <c r="S1445" i="1"/>
  <c r="S1437" i="1"/>
  <c r="S1444" i="1"/>
  <c r="S1438" i="1"/>
  <c r="S1440" i="1"/>
  <c r="S1441" i="1"/>
  <c r="S1439" i="1"/>
  <c r="S1435" i="1"/>
  <c r="S1495" i="1"/>
  <c r="S1452" i="1"/>
  <c r="S1424" i="1"/>
  <c r="S1434" i="1"/>
  <c r="S1425" i="1"/>
  <c r="S1432" i="1"/>
  <c r="S1429" i="1"/>
  <c r="S1428" i="1"/>
  <c r="S1431" i="1"/>
  <c r="S1426" i="1"/>
  <c r="S1427" i="1"/>
  <c r="S1430" i="1"/>
  <c r="S1422" i="1"/>
  <c r="S1423" i="1"/>
  <c r="S1433" i="1"/>
  <c r="S1453" i="1"/>
  <c r="S1454" i="1"/>
  <c r="S1446" i="1"/>
  <c r="S1379" i="1"/>
  <c r="S1448" i="1"/>
  <c r="S1450" i="1"/>
  <c r="S1449" i="1"/>
  <c r="S1451" i="1"/>
  <c r="S1447" i="1"/>
  <c r="S1404" i="1"/>
  <c r="S435" i="1"/>
  <c r="S441" i="1"/>
  <c r="S448" i="1"/>
  <c r="S443" i="1"/>
  <c r="S440" i="1"/>
  <c r="S446" i="1"/>
  <c r="S452" i="1"/>
  <c r="S453" i="1"/>
  <c r="S436" i="1"/>
  <c r="S444" i="1"/>
  <c r="S449" i="1"/>
  <c r="S442" i="1"/>
  <c r="S445" i="1"/>
  <c r="S451" i="1"/>
  <c r="S439" i="1"/>
  <c r="S438" i="1"/>
  <c r="S447" i="1"/>
  <c r="S450" i="1"/>
  <c r="S437" i="1"/>
  <c r="S462" i="1"/>
  <c r="S463" i="1"/>
  <c r="S464" i="1"/>
  <c r="S466" i="1"/>
  <c r="S460" i="1"/>
  <c r="S465" i="1"/>
  <c r="S461" i="1"/>
  <c r="S458" i="1"/>
  <c r="S455" i="1"/>
  <c r="S457" i="1"/>
  <c r="S459" i="1"/>
  <c r="S377" i="1"/>
  <c r="S456" i="1"/>
  <c r="S350" i="1"/>
  <c r="S362" i="1"/>
  <c r="S363" i="1"/>
  <c r="S627" i="1"/>
  <c r="S428" i="1"/>
  <c r="S430" i="1"/>
  <c r="S431" i="1"/>
  <c r="S427" i="1"/>
  <c r="S429" i="1"/>
  <c r="S504" i="1"/>
  <c r="S415" i="1"/>
  <c r="S414" i="1"/>
  <c r="S408" i="1"/>
  <c r="S417" i="1"/>
  <c r="S409" i="1"/>
  <c r="S416" i="1"/>
  <c r="S410" i="1"/>
  <c r="S412" i="1"/>
  <c r="S413" i="1"/>
  <c r="S411" i="1"/>
  <c r="S407" i="1"/>
  <c r="S467" i="1"/>
  <c r="S424" i="1"/>
  <c r="S396" i="1"/>
  <c r="S406" i="1"/>
  <c r="S397" i="1"/>
  <c r="S404" i="1"/>
  <c r="S401" i="1"/>
  <c r="S400" i="1"/>
  <c r="S403" i="1"/>
  <c r="S398" i="1"/>
  <c r="S399" i="1"/>
  <c r="S402" i="1"/>
  <c r="S394" i="1"/>
  <c r="S395" i="1"/>
  <c r="S405" i="1"/>
  <c r="S425" i="1"/>
  <c r="S426" i="1"/>
  <c r="S418" i="1"/>
  <c r="S351" i="1"/>
  <c r="S420" i="1"/>
  <c r="S422" i="1"/>
  <c r="S421" i="1"/>
  <c r="S423" i="1"/>
  <c r="S419" i="1"/>
  <c r="S376" i="1"/>
  <c r="S360" i="1"/>
  <c r="S352" i="1"/>
  <c r="S355" i="1"/>
  <c r="S359" i="1"/>
  <c r="S353" i="1"/>
  <c r="S356" i="1"/>
  <c r="S354" i="1"/>
  <c r="S357" i="1"/>
  <c r="S358" i="1"/>
  <c r="S361" i="1"/>
  <c r="S364" i="1"/>
  <c r="S366" i="1"/>
  <c r="S368" i="1"/>
  <c r="S365" i="1"/>
  <c r="S367" i="1"/>
  <c r="S369" i="1"/>
  <c r="S371" i="1"/>
  <c r="S370" i="1"/>
  <c r="S374" i="1"/>
  <c r="S373" i="1"/>
  <c r="S372" i="1"/>
  <c r="S153" i="1"/>
  <c r="S159" i="1"/>
  <c r="S166" i="1"/>
  <c r="S161" i="1"/>
  <c r="S158" i="1"/>
  <c r="S164" i="1"/>
  <c r="S170" i="1"/>
  <c r="S171" i="1"/>
  <c r="S154" i="1"/>
  <c r="S162" i="1"/>
  <c r="S167" i="1"/>
  <c r="S160" i="1"/>
  <c r="S163" i="1"/>
  <c r="S169" i="1"/>
  <c r="S157" i="1"/>
  <c r="S156" i="1"/>
  <c r="S165" i="1"/>
  <c r="S168" i="1"/>
  <c r="S155" i="1"/>
  <c r="S180" i="1"/>
  <c r="S181" i="1"/>
  <c r="S182" i="1"/>
  <c r="S184" i="1"/>
  <c r="S178" i="1"/>
  <c r="S183" i="1"/>
  <c r="S179" i="1"/>
  <c r="S176" i="1"/>
  <c r="S173" i="1"/>
  <c r="S175" i="1"/>
  <c r="S177" i="1"/>
  <c r="S95" i="1"/>
  <c r="S174" i="1"/>
  <c r="S68" i="1"/>
  <c r="S78" i="1"/>
  <c r="S70" i="1"/>
  <c r="S73" i="1"/>
  <c r="S77" i="1"/>
  <c r="S71" i="1"/>
  <c r="S74" i="1"/>
  <c r="S72" i="1"/>
  <c r="S75" i="1"/>
  <c r="S76" i="1"/>
  <c r="S79" i="1"/>
  <c r="S80" i="1"/>
  <c r="S81" i="1"/>
  <c r="S82" i="1"/>
  <c r="S84" i="1"/>
  <c r="S86" i="1"/>
  <c r="S83" i="1"/>
  <c r="S85" i="1"/>
  <c r="S87" i="1"/>
  <c r="S89" i="1"/>
  <c r="S88" i="1"/>
  <c r="S92" i="1"/>
  <c r="S91" i="1"/>
  <c r="S90" i="1"/>
  <c r="S283" i="1"/>
  <c r="S146" i="1"/>
  <c r="S148" i="1"/>
  <c r="S149" i="1"/>
  <c r="S145" i="1"/>
  <c r="S147" i="1"/>
  <c r="S206" i="1"/>
  <c r="S133" i="1"/>
  <c r="S132" i="1"/>
  <c r="S126" i="1"/>
  <c r="S135" i="1"/>
  <c r="S127" i="1"/>
  <c r="S134" i="1"/>
  <c r="S128" i="1"/>
  <c r="S130" i="1"/>
  <c r="S131" i="1"/>
  <c r="S129" i="1"/>
  <c r="S125" i="1"/>
  <c r="S185" i="1"/>
  <c r="S142" i="1"/>
  <c r="S114" i="1"/>
  <c r="S124" i="1"/>
  <c r="S115" i="1"/>
  <c r="S122" i="1"/>
  <c r="S119" i="1"/>
  <c r="S118" i="1"/>
  <c r="S121" i="1"/>
  <c r="S116" i="1"/>
  <c r="S117" i="1"/>
  <c r="S120" i="1"/>
  <c r="S112" i="1"/>
  <c r="S113" i="1"/>
  <c r="S123" i="1"/>
  <c r="S143" i="1"/>
  <c r="S144" i="1"/>
  <c r="S136" i="1"/>
  <c r="S69" i="1"/>
  <c r="S138" i="1"/>
  <c r="S140" i="1"/>
  <c r="S139" i="1"/>
  <c r="S141" i="1"/>
  <c r="S137" i="1"/>
  <c r="S94" i="1"/>
  <c r="S1545" i="1"/>
  <c r="S1540" i="1"/>
  <c r="S1543" i="1"/>
  <c r="S1527" i="1"/>
  <c r="S1528" i="1"/>
  <c r="S1535" i="1"/>
  <c r="S1524" i="1"/>
  <c r="S1523" i="1"/>
  <c r="S1537" i="1"/>
  <c r="S1547" i="1"/>
  <c r="S1536" i="1"/>
  <c r="S1526" i="1"/>
  <c r="S1531" i="1"/>
  <c r="S1542" i="1"/>
  <c r="S1538" i="1"/>
  <c r="S1539" i="1"/>
  <c r="S1546" i="1"/>
  <c r="S1549" i="1"/>
  <c r="S1533" i="1"/>
  <c r="S1532" i="1"/>
  <c r="S1530" i="1"/>
  <c r="S1550" i="1"/>
  <c r="S1544" i="1"/>
  <c r="S1548" i="1"/>
  <c r="S1534" i="1"/>
  <c r="S1541" i="1"/>
  <c r="S1529" i="1"/>
  <c r="S1522" i="1"/>
  <c r="S1525" i="1"/>
  <c r="S1569" i="1"/>
  <c r="S1577" i="1"/>
  <c r="S1575" i="1"/>
  <c r="S1576" i="1"/>
  <c r="S1572" i="1"/>
  <c r="S1571" i="1"/>
  <c r="S1570" i="1"/>
  <c r="S1557" i="1"/>
  <c r="S1554" i="1"/>
  <c r="S1562" i="1"/>
  <c r="S1559" i="1"/>
  <c r="S1564" i="1"/>
  <c r="S1561" i="1"/>
  <c r="S1568" i="1"/>
  <c r="S1567" i="1"/>
  <c r="S1578" i="1"/>
  <c r="S1579" i="1"/>
  <c r="S1573" i="1"/>
  <c r="S1574" i="1"/>
  <c r="S1563" i="1"/>
  <c r="S1566" i="1"/>
  <c r="S1558" i="1"/>
  <c r="S1555" i="1"/>
  <c r="S1556" i="1"/>
  <c r="S1552" i="1"/>
  <c r="S1553" i="1"/>
  <c r="S1565" i="1"/>
  <c r="S1560" i="1"/>
  <c r="S1580" i="1"/>
  <c r="S1635" i="1"/>
  <c r="S1636" i="1"/>
  <c r="S1634" i="1"/>
  <c r="S1520" i="1"/>
  <c r="S1519" i="1"/>
  <c r="S1521" i="1"/>
  <c r="S1608" i="1"/>
  <c r="S1618" i="1"/>
  <c r="S1613" i="1"/>
  <c r="S1594" i="1"/>
  <c r="S1518" i="1"/>
  <c r="S1516" i="1"/>
  <c r="S1517" i="1"/>
  <c r="S1590" i="1"/>
  <c r="S1597" i="1"/>
  <c r="S1633" i="1"/>
  <c r="S1595" i="1"/>
  <c r="S1621" i="1"/>
  <c r="S1612" i="1"/>
  <c r="S1611" i="1"/>
  <c r="S1598" i="1"/>
  <c r="S1615" i="1"/>
  <c r="S1581" i="1"/>
  <c r="S1591" i="1"/>
  <c r="S1624" i="1"/>
  <c r="S1614" i="1"/>
  <c r="S1593" i="1"/>
  <c r="S1628" i="1"/>
  <c r="S1625" i="1"/>
  <c r="S1632" i="1"/>
  <c r="S1585" i="1"/>
  <c r="S1623" i="1"/>
  <c r="S1609" i="1"/>
  <c r="S1631" i="1"/>
  <c r="S1582" i="1"/>
  <c r="S1617" i="1"/>
  <c r="S1603" i="1"/>
  <c r="S1604" i="1"/>
  <c r="S1602" i="1"/>
  <c r="S1616" i="1"/>
  <c r="S1583" i="1"/>
  <c r="S1588" i="1"/>
  <c r="S1626" i="1"/>
  <c r="S1584" i="1"/>
  <c r="S1587" i="1"/>
  <c r="S1600" i="1"/>
  <c r="S1630" i="1"/>
  <c r="S1601" i="1"/>
  <c r="S1607" i="1"/>
  <c r="S1586" i="1"/>
  <c r="S1596" i="1"/>
  <c r="S1619" i="1"/>
  <c r="S1610" i="1"/>
  <c r="S1606" i="1"/>
  <c r="S1620" i="1"/>
  <c r="S1589" i="1"/>
  <c r="S1599" i="1"/>
  <c r="S1592" i="1"/>
  <c r="S1629" i="1"/>
  <c r="S1605" i="1"/>
  <c r="S1622" i="1"/>
  <c r="S1627" i="1"/>
  <c r="S1143" i="1"/>
  <c r="S1138" i="1"/>
  <c r="S1141" i="1"/>
  <c r="S1125" i="1"/>
  <c r="S1126" i="1"/>
  <c r="S1133" i="1"/>
  <c r="S1122" i="1"/>
  <c r="S1121" i="1"/>
  <c r="S1135" i="1"/>
  <c r="S1145" i="1"/>
  <c r="S1134" i="1"/>
  <c r="S1124" i="1"/>
  <c r="S1129" i="1"/>
  <c r="S1140" i="1"/>
  <c r="S1136" i="1"/>
  <c r="S1137" i="1"/>
  <c r="S1144" i="1"/>
  <c r="S1147" i="1"/>
  <c r="S1131" i="1"/>
  <c r="S1130" i="1"/>
  <c r="S1128" i="1"/>
  <c r="S1148" i="1"/>
  <c r="S1142" i="1"/>
  <c r="S1146" i="1"/>
  <c r="S1132" i="1"/>
  <c r="S1139" i="1"/>
  <c r="S1127" i="1"/>
  <c r="S1120" i="1"/>
  <c r="S1123" i="1"/>
  <c r="S1167" i="1"/>
  <c r="S1175" i="1"/>
  <c r="S1173" i="1"/>
  <c r="S1174" i="1"/>
  <c r="S1170" i="1"/>
  <c r="S1169" i="1"/>
  <c r="S1168" i="1"/>
  <c r="S1155" i="1"/>
  <c r="S1152" i="1"/>
  <c r="S1160" i="1"/>
  <c r="S1157" i="1"/>
  <c r="S1162" i="1"/>
  <c r="S1159" i="1"/>
  <c r="S1166" i="1"/>
  <c r="S1165" i="1"/>
  <c r="S1176" i="1"/>
  <c r="S1177" i="1"/>
  <c r="S1171" i="1"/>
  <c r="S1172" i="1"/>
  <c r="S1161" i="1"/>
  <c r="S1164" i="1"/>
  <c r="S1156" i="1"/>
  <c r="S1153" i="1"/>
  <c r="S1154" i="1"/>
  <c r="S1150" i="1"/>
  <c r="S1151" i="1"/>
  <c r="S1163" i="1"/>
  <c r="S1158" i="1"/>
  <c r="S1178" i="1"/>
  <c r="S1233" i="1"/>
  <c r="S1234" i="1"/>
  <c r="S1232" i="1"/>
  <c r="S1118" i="1"/>
  <c r="S1117" i="1"/>
  <c r="S1119" i="1"/>
  <c r="S1206" i="1"/>
  <c r="S1216" i="1"/>
  <c r="S1211" i="1"/>
  <c r="S1192" i="1"/>
  <c r="S1116" i="1"/>
  <c r="S1114" i="1"/>
  <c r="S1115" i="1"/>
  <c r="S1188" i="1"/>
  <c r="S1195" i="1"/>
  <c r="S1231" i="1"/>
  <c r="S1193" i="1"/>
  <c r="S1219" i="1"/>
  <c r="S1210" i="1"/>
  <c r="S1209" i="1"/>
  <c r="S1196" i="1"/>
  <c r="S1213" i="1"/>
  <c r="S1179" i="1"/>
  <c r="S1189" i="1"/>
  <c r="S1222" i="1"/>
  <c r="S1212" i="1"/>
  <c r="S1191" i="1"/>
  <c r="S1226" i="1"/>
  <c r="S1223" i="1"/>
  <c r="S1230" i="1"/>
  <c r="S1183" i="1"/>
  <c r="S1221" i="1"/>
  <c r="S1207" i="1"/>
  <c r="S1229" i="1"/>
  <c r="S1180" i="1"/>
  <c r="S1215" i="1"/>
  <c r="S1201" i="1"/>
  <c r="S1202" i="1"/>
  <c r="S1200" i="1"/>
  <c r="S1214" i="1"/>
  <c r="S1181" i="1"/>
  <c r="S1186" i="1"/>
  <c r="S1224" i="1"/>
  <c r="S1182" i="1"/>
  <c r="S1185" i="1"/>
  <c r="S1198" i="1"/>
  <c r="S1228" i="1"/>
  <c r="S1199" i="1"/>
  <c r="S1205" i="1"/>
  <c r="S1184" i="1"/>
  <c r="S1194" i="1"/>
  <c r="S1217" i="1"/>
  <c r="S1208" i="1"/>
  <c r="S1204" i="1"/>
  <c r="S1218" i="1"/>
  <c r="S1187" i="1"/>
  <c r="S1197" i="1"/>
  <c r="S1190" i="1"/>
  <c r="S1227" i="1"/>
  <c r="S1203" i="1"/>
  <c r="S1220" i="1"/>
  <c r="S1225" i="1"/>
  <c r="S501" i="1"/>
  <c r="S493" i="1"/>
  <c r="S494" i="1"/>
  <c r="S496" i="1"/>
  <c r="S491" i="1"/>
  <c r="S490" i="1"/>
  <c r="S497" i="1"/>
  <c r="S492" i="1"/>
  <c r="S498" i="1"/>
  <c r="S499" i="1"/>
  <c r="S502" i="1"/>
  <c r="S503" i="1"/>
  <c r="S500" i="1"/>
  <c r="S495" i="1"/>
  <c r="S489" i="1"/>
  <c r="S518" i="1"/>
  <c r="S523" i="1"/>
  <c r="S520" i="1"/>
  <c r="S519" i="1"/>
  <c r="S508" i="1"/>
  <c r="S510" i="1"/>
  <c r="S514" i="1"/>
  <c r="S512" i="1"/>
  <c r="S517" i="1"/>
  <c r="S524" i="1"/>
  <c r="S525" i="1"/>
  <c r="S521" i="1"/>
  <c r="S522" i="1"/>
  <c r="S513" i="1"/>
  <c r="S516" i="1"/>
  <c r="S509" i="1"/>
  <c r="S506" i="1"/>
  <c r="S507" i="1"/>
  <c r="S505" i="1"/>
  <c r="S515" i="1"/>
  <c r="S511" i="1"/>
  <c r="S550" i="1"/>
  <c r="S549" i="1"/>
  <c r="S488" i="1"/>
  <c r="S543" i="1"/>
  <c r="S538" i="1"/>
  <c r="S533" i="1"/>
  <c r="S545" i="1"/>
  <c r="S540" i="1"/>
  <c r="S539" i="1"/>
  <c r="S532" i="1"/>
  <c r="S546" i="1"/>
  <c r="S536" i="1"/>
  <c r="S526" i="1"/>
  <c r="S542" i="1"/>
  <c r="S541" i="1"/>
  <c r="S527" i="1"/>
  <c r="S547" i="1"/>
  <c r="S528" i="1"/>
  <c r="S530" i="1"/>
  <c r="S529" i="1"/>
  <c r="S534" i="1"/>
  <c r="S537" i="1"/>
  <c r="S535" i="1"/>
  <c r="S544" i="1"/>
  <c r="S531" i="1"/>
  <c r="S548" i="1"/>
  <c r="S910" i="1"/>
  <c r="S911" i="1"/>
  <c r="S916" i="1"/>
  <c r="S917" i="1"/>
  <c r="S912" i="1"/>
  <c r="S914" i="1"/>
  <c r="S915" i="1"/>
  <c r="S913" i="1"/>
  <c r="S918" i="1"/>
  <c r="S923" i="1"/>
  <c r="S922" i="1"/>
  <c r="S920" i="1"/>
  <c r="S921" i="1"/>
  <c r="S919" i="1"/>
  <c r="S929" i="1"/>
  <c r="S928" i="1"/>
  <c r="S924" i="1"/>
  <c r="S926" i="1"/>
  <c r="S925" i="1"/>
  <c r="S931" i="1"/>
  <c r="S927" i="1"/>
  <c r="S930" i="1"/>
  <c r="S933" i="1"/>
  <c r="S932" i="1"/>
  <c r="S1295" i="1"/>
  <c r="S1274" i="1"/>
  <c r="S1278" i="1"/>
  <c r="S1285" i="1"/>
  <c r="S1280" i="1"/>
  <c r="S1286" i="1"/>
  <c r="S1288" i="1"/>
  <c r="S1279" i="1"/>
  <c r="S1289" i="1"/>
  <c r="S1282" i="1"/>
  <c r="S1276" i="1"/>
  <c r="S1283" i="1"/>
  <c r="S1281" i="1"/>
  <c r="S1277" i="1"/>
  <c r="S1275" i="1"/>
  <c r="S1287" i="1"/>
  <c r="S1284" i="1"/>
  <c r="S1294" i="1"/>
  <c r="S1290" i="1"/>
  <c r="S1291" i="1"/>
  <c r="S1293" i="1"/>
  <c r="S1292" i="1"/>
  <c r="S1001" i="1"/>
  <c r="S1109" i="1"/>
  <c r="S1110" i="1"/>
  <c r="S1108" i="1"/>
  <c r="S1107" i="1"/>
  <c r="S1106" i="1"/>
  <c r="S1103" i="1"/>
  <c r="S1104" i="1"/>
  <c r="S1105" i="1"/>
  <c r="S1113" i="1"/>
  <c r="S1112" i="1"/>
  <c r="S1111" i="1"/>
  <c r="S1016" i="1"/>
  <c r="S1015" i="1"/>
  <c r="S1018" i="1"/>
  <c r="S1019" i="1"/>
  <c r="S1017" i="1"/>
  <c r="S1312" i="1"/>
  <c r="S1313" i="1"/>
  <c r="S1318" i="1"/>
  <c r="S1319" i="1"/>
  <c r="S1314" i="1"/>
  <c r="S1316" i="1"/>
  <c r="S1317" i="1"/>
  <c r="S1315" i="1"/>
  <c r="S1320" i="1"/>
  <c r="S1325" i="1"/>
  <c r="S1324" i="1"/>
  <c r="S1322" i="1"/>
  <c r="S1323" i="1"/>
  <c r="S1321" i="1"/>
  <c r="S1331" i="1"/>
  <c r="S1330" i="1"/>
  <c r="S1326" i="1"/>
  <c r="S1328" i="1"/>
  <c r="S1327" i="1"/>
  <c r="S1333" i="1"/>
  <c r="S1329" i="1"/>
  <c r="S1332" i="1"/>
  <c r="S1335" i="1"/>
  <c r="S1334" i="1"/>
  <c r="S1697" i="1"/>
  <c r="S1676" i="1"/>
  <c r="S1680" i="1"/>
  <c r="S1687" i="1"/>
  <c r="S1682" i="1"/>
  <c r="S1688" i="1"/>
  <c r="S1690" i="1"/>
  <c r="S1681" i="1"/>
  <c r="S1691" i="1"/>
  <c r="S1684" i="1"/>
  <c r="S1678" i="1"/>
  <c r="S1685" i="1"/>
  <c r="S1683" i="1"/>
  <c r="S1679" i="1"/>
  <c r="S1677" i="1"/>
  <c r="S1689" i="1"/>
  <c r="S1686" i="1"/>
  <c r="S1696" i="1"/>
  <c r="S1692" i="1"/>
  <c r="S1693" i="1"/>
  <c r="S1695" i="1"/>
  <c r="S1694" i="1"/>
  <c r="S1403" i="1"/>
  <c r="S1511" i="1"/>
  <c r="S1512" i="1"/>
  <c r="S1510" i="1"/>
  <c r="S1509" i="1"/>
  <c r="S1508" i="1"/>
  <c r="S1505" i="1"/>
  <c r="S1506" i="1"/>
  <c r="S1507" i="1"/>
  <c r="S1515" i="1"/>
  <c r="S1514" i="1"/>
  <c r="S1513" i="1"/>
  <c r="S1418" i="1"/>
  <c r="S1417" i="1"/>
  <c r="S1420" i="1"/>
  <c r="S1421" i="1"/>
  <c r="S1419" i="1"/>
  <c r="S284" i="1"/>
  <c r="S285" i="1"/>
  <c r="S290" i="1"/>
  <c r="S291" i="1"/>
  <c r="S286" i="1"/>
  <c r="S288" i="1"/>
  <c r="S289" i="1"/>
  <c r="S287" i="1"/>
  <c r="S292" i="1"/>
  <c r="S297" i="1"/>
  <c r="S296" i="1"/>
  <c r="S294" i="1"/>
  <c r="S295" i="1"/>
  <c r="S293" i="1"/>
  <c r="S303" i="1"/>
  <c r="S302" i="1"/>
  <c r="S298" i="1"/>
  <c r="S300" i="1"/>
  <c r="S299" i="1"/>
  <c r="S305" i="1"/>
  <c r="S301" i="1"/>
  <c r="S304" i="1"/>
  <c r="S307" i="1"/>
  <c r="S306" i="1"/>
  <c r="S611" i="1"/>
  <c r="S590" i="1"/>
  <c r="S594" i="1"/>
  <c r="S601" i="1"/>
  <c r="S596" i="1"/>
  <c r="S602" i="1"/>
  <c r="S604" i="1"/>
  <c r="S595" i="1"/>
  <c r="S605" i="1"/>
  <c r="S598" i="1"/>
  <c r="S592" i="1"/>
  <c r="S599" i="1"/>
  <c r="S597" i="1"/>
  <c r="S593" i="1"/>
  <c r="S591" i="1"/>
  <c r="S603" i="1"/>
  <c r="S600" i="1"/>
  <c r="S610" i="1"/>
  <c r="S606" i="1"/>
  <c r="S607" i="1"/>
  <c r="S609" i="1"/>
  <c r="S608" i="1"/>
  <c r="S375" i="1"/>
  <c r="S483" i="1"/>
  <c r="S484" i="1"/>
  <c r="S482" i="1"/>
  <c r="S481" i="1"/>
  <c r="S480" i="1"/>
  <c r="S477" i="1"/>
  <c r="S478" i="1"/>
  <c r="S479" i="1"/>
  <c r="S487" i="1"/>
  <c r="S486" i="1"/>
  <c r="S485" i="1"/>
  <c r="S390" i="1"/>
  <c r="S389" i="1"/>
  <c r="S392" i="1"/>
  <c r="S393" i="1"/>
  <c r="S391" i="1"/>
  <c r="S2" i="1"/>
  <c r="S3" i="1"/>
  <c r="S8" i="1"/>
  <c r="S9" i="1"/>
  <c r="S4" i="1"/>
  <c r="S6" i="1"/>
  <c r="S7" i="1"/>
  <c r="S5" i="1"/>
  <c r="S10" i="1"/>
  <c r="S15" i="1"/>
  <c r="S14" i="1"/>
  <c r="S12" i="1"/>
  <c r="S13" i="1"/>
  <c r="S11" i="1"/>
  <c r="S21" i="1"/>
  <c r="S20" i="1"/>
  <c r="S16" i="1"/>
  <c r="S18" i="1"/>
  <c r="S17" i="1"/>
  <c r="S23" i="1"/>
  <c r="S19" i="1"/>
  <c r="S22" i="1"/>
  <c r="S25" i="1"/>
  <c r="S24" i="1"/>
  <c r="S267" i="1"/>
  <c r="S246" i="1"/>
  <c r="S250" i="1"/>
  <c r="S257" i="1"/>
  <c r="S252" i="1"/>
  <c r="S258" i="1"/>
  <c r="S260" i="1"/>
  <c r="S251" i="1"/>
  <c r="S261" i="1"/>
  <c r="S254" i="1"/>
  <c r="S248" i="1"/>
  <c r="S255" i="1"/>
  <c r="S253" i="1"/>
  <c r="S249" i="1"/>
  <c r="S247" i="1"/>
  <c r="S259" i="1"/>
  <c r="S256" i="1"/>
  <c r="S266" i="1"/>
  <c r="S262" i="1"/>
  <c r="S263" i="1"/>
  <c r="S265" i="1"/>
  <c r="S264" i="1"/>
  <c r="S93" i="1"/>
  <c r="S201" i="1"/>
  <c r="S202" i="1"/>
  <c r="S200" i="1"/>
  <c r="S199" i="1"/>
  <c r="S198" i="1"/>
  <c r="S195" i="1"/>
  <c r="S196" i="1"/>
  <c r="S197" i="1"/>
  <c r="S205" i="1"/>
  <c r="S204" i="1"/>
  <c r="S203" i="1"/>
  <c r="S108" i="1"/>
  <c r="S107" i="1"/>
  <c r="S110" i="1"/>
  <c r="S111" i="1"/>
  <c r="S109" i="1"/>
  <c r="S628" i="1"/>
  <c r="S629" i="1"/>
  <c r="S634" i="1"/>
  <c r="S635" i="1"/>
  <c r="S630" i="1"/>
  <c r="S632" i="1"/>
  <c r="S633" i="1"/>
  <c r="S631" i="1"/>
  <c r="S636" i="1"/>
  <c r="S641" i="1"/>
  <c r="S640" i="1"/>
  <c r="S638" i="1"/>
  <c r="S639" i="1"/>
  <c r="S637" i="1"/>
  <c r="S647" i="1"/>
  <c r="S646" i="1"/>
  <c r="S642" i="1"/>
  <c r="S644" i="1"/>
  <c r="S643" i="1"/>
  <c r="S649" i="1"/>
  <c r="S645" i="1"/>
  <c r="S648" i="1"/>
  <c r="S651" i="1"/>
  <c r="S650" i="1"/>
  <c r="S893" i="1"/>
  <c r="S872" i="1"/>
  <c r="S876" i="1"/>
  <c r="S883" i="1"/>
  <c r="S878" i="1"/>
  <c r="S884" i="1"/>
  <c r="S886" i="1"/>
  <c r="S877" i="1"/>
  <c r="S887" i="1"/>
  <c r="S880" i="1"/>
  <c r="S874" i="1"/>
  <c r="S881" i="1"/>
  <c r="S879" i="1"/>
  <c r="S875" i="1"/>
  <c r="S873" i="1"/>
  <c r="S885" i="1"/>
  <c r="S882" i="1"/>
  <c r="S892" i="1"/>
  <c r="S888" i="1"/>
  <c r="S889" i="1"/>
  <c r="S891" i="1"/>
  <c r="S890" i="1"/>
  <c r="S719" i="1"/>
  <c r="S827" i="1"/>
  <c r="S828" i="1"/>
  <c r="S826" i="1"/>
  <c r="S825" i="1"/>
  <c r="S824" i="1"/>
  <c r="S821" i="1"/>
  <c r="S822" i="1"/>
  <c r="S823" i="1"/>
  <c r="S831" i="1"/>
  <c r="S830" i="1"/>
  <c r="S829" i="1"/>
  <c r="S734" i="1"/>
  <c r="S733" i="1"/>
  <c r="S736" i="1"/>
  <c r="S737" i="1"/>
  <c r="S735" i="1"/>
  <c r="S618" i="1"/>
  <c r="S615" i="1"/>
  <c r="S614" i="1"/>
  <c r="S617" i="1"/>
  <c r="S616" i="1"/>
  <c r="S613" i="1"/>
  <c r="S386" i="1"/>
  <c r="S387" i="1"/>
  <c r="S626" i="1"/>
  <c r="S620" i="1"/>
  <c r="S619" i="1"/>
  <c r="S433" i="1"/>
  <c r="S434" i="1"/>
  <c r="S555" i="1"/>
  <c r="S552" i="1"/>
  <c r="S551" i="1"/>
  <c r="S553" i="1"/>
  <c r="S554" i="1"/>
  <c r="S556" i="1"/>
  <c r="S310" i="1"/>
  <c r="S309" i="1"/>
  <c r="S308" i="1"/>
  <c r="S312" i="1"/>
  <c r="S314" i="1"/>
  <c r="S313" i="1"/>
  <c r="S311" i="1"/>
  <c r="S562" i="1"/>
  <c r="S563" i="1"/>
  <c r="S564" i="1"/>
  <c r="S559" i="1"/>
  <c r="S560" i="1"/>
  <c r="S561" i="1"/>
  <c r="S565" i="1"/>
  <c r="S568" i="1"/>
  <c r="S566" i="1"/>
  <c r="S567" i="1"/>
  <c r="S569" i="1"/>
  <c r="S570" i="1"/>
  <c r="S380" i="1"/>
  <c r="S381" i="1"/>
  <c r="S382" i="1"/>
  <c r="S558" i="1"/>
  <c r="S557" i="1"/>
  <c r="S589" i="1"/>
  <c r="S625" i="1"/>
  <c r="S454" i="1"/>
  <c r="S388" i="1"/>
  <c r="S468" i="1"/>
  <c r="S624" i="1"/>
  <c r="S322" i="1"/>
  <c r="S571" i="1"/>
  <c r="S274" i="1"/>
  <c r="S271" i="1"/>
  <c r="S270" i="1"/>
  <c r="S273" i="1"/>
  <c r="S272" i="1"/>
  <c r="S269" i="1"/>
  <c r="S104" i="1"/>
  <c r="S105" i="1"/>
  <c r="S282" i="1"/>
  <c r="S276" i="1"/>
  <c r="S275" i="1"/>
  <c r="S151" i="1"/>
  <c r="S152" i="1"/>
  <c r="S211" i="1"/>
  <c r="S208" i="1"/>
  <c r="S207" i="1"/>
  <c r="S209" i="1"/>
  <c r="S210" i="1"/>
  <c r="S212" i="1"/>
  <c r="S28" i="1"/>
  <c r="S27" i="1"/>
  <c r="S26" i="1"/>
  <c r="S30" i="1"/>
  <c r="S32" i="1"/>
  <c r="S31" i="1"/>
  <c r="S29" i="1"/>
  <c r="S218" i="1"/>
  <c r="S219" i="1"/>
  <c r="S220" i="1"/>
  <c r="S215" i="1"/>
  <c r="S216" i="1"/>
  <c r="S217" i="1"/>
  <c r="S221" i="1"/>
  <c r="S224" i="1"/>
  <c r="S222" i="1"/>
  <c r="S223" i="1"/>
  <c r="S225" i="1"/>
  <c r="S226" i="1"/>
  <c r="S98" i="1"/>
  <c r="S99" i="1"/>
  <c r="S100" i="1"/>
  <c r="S214" i="1"/>
  <c r="S213" i="1"/>
  <c r="S245" i="1"/>
  <c r="S281" i="1"/>
  <c r="S172" i="1"/>
  <c r="S106" i="1"/>
  <c r="S186" i="1"/>
  <c r="S280" i="1"/>
  <c r="S40" i="1"/>
  <c r="S227" i="1"/>
  <c r="S1302" i="1"/>
  <c r="S1299" i="1"/>
  <c r="S1298" i="1"/>
  <c r="S1301" i="1"/>
  <c r="S1300" i="1"/>
  <c r="S1297" i="1"/>
  <c r="S1012" i="1"/>
  <c r="S1013" i="1"/>
  <c r="S1310" i="1"/>
  <c r="S1304" i="1"/>
  <c r="S1303" i="1"/>
  <c r="S1059" i="1"/>
  <c r="S1060" i="1"/>
  <c r="S1239" i="1"/>
  <c r="S1236" i="1"/>
  <c r="S1235" i="1"/>
  <c r="S1237" i="1"/>
  <c r="S1238" i="1"/>
  <c r="S1240" i="1"/>
  <c r="S936" i="1"/>
  <c r="S935" i="1"/>
  <c r="S934" i="1"/>
  <c r="S938" i="1"/>
  <c r="S940" i="1"/>
  <c r="S939" i="1"/>
  <c r="S937" i="1"/>
  <c r="S1246" i="1"/>
  <c r="S1247" i="1"/>
  <c r="S1248" i="1"/>
  <c r="S1243" i="1"/>
  <c r="S1244" i="1"/>
  <c r="S1245" i="1"/>
  <c r="S1249" i="1"/>
  <c r="S1252" i="1"/>
  <c r="S1250" i="1"/>
  <c r="S1251" i="1"/>
  <c r="S1253" i="1"/>
  <c r="S1254" i="1"/>
  <c r="S1006" i="1"/>
  <c r="S1007" i="1"/>
  <c r="S1008" i="1"/>
  <c r="S1242" i="1"/>
  <c r="S1241" i="1"/>
  <c r="S1273" i="1"/>
  <c r="S1309" i="1"/>
  <c r="S1080" i="1"/>
  <c r="S1014" i="1"/>
  <c r="S1094" i="1"/>
  <c r="S1308" i="1"/>
  <c r="S948" i="1"/>
  <c r="S1255" i="1"/>
  <c r="S1704" i="1"/>
  <c r="S1701" i="1"/>
  <c r="S1700" i="1"/>
  <c r="S1703" i="1"/>
  <c r="S1702" i="1"/>
  <c r="S1699" i="1"/>
  <c r="S1414" i="1"/>
  <c r="S1415" i="1"/>
  <c r="S1712" i="1"/>
  <c r="S1706" i="1"/>
  <c r="S1705" i="1"/>
  <c r="S1461" i="1"/>
  <c r="S1462" i="1"/>
  <c r="S1641" i="1"/>
  <c r="S1638" i="1"/>
  <c r="S1637" i="1"/>
  <c r="S1639" i="1"/>
  <c r="S1640" i="1"/>
  <c r="S1642" i="1"/>
  <c r="S1338" i="1"/>
  <c r="S1337" i="1"/>
  <c r="S1336" i="1"/>
  <c r="S1340" i="1"/>
  <c r="S1342" i="1"/>
  <c r="S1341" i="1"/>
  <c r="S1339" i="1"/>
  <c r="S1648" i="1"/>
  <c r="S1649" i="1"/>
  <c r="S1650" i="1"/>
  <c r="S1645" i="1"/>
  <c r="S1646" i="1"/>
  <c r="S1647" i="1"/>
  <c r="S1651" i="1"/>
  <c r="S1654" i="1"/>
  <c r="S1652" i="1"/>
  <c r="S1653" i="1"/>
  <c r="S1655" i="1"/>
  <c r="S1656" i="1"/>
  <c r="S1408" i="1"/>
  <c r="S1409" i="1"/>
  <c r="S1410" i="1"/>
  <c r="S1644" i="1"/>
  <c r="S1643" i="1"/>
  <c r="S1675" i="1"/>
  <c r="S1711" i="1"/>
  <c r="S1482" i="1"/>
  <c r="S1416" i="1"/>
  <c r="S1496" i="1"/>
  <c r="S1710" i="1"/>
  <c r="S1350" i="1"/>
  <c r="S1657" i="1"/>
  <c r="S779" i="1"/>
  <c r="S785" i="1"/>
  <c r="S792" i="1"/>
  <c r="S787" i="1"/>
  <c r="S784" i="1"/>
  <c r="S790" i="1"/>
  <c r="S796" i="1"/>
  <c r="S797" i="1"/>
  <c r="S780" i="1"/>
  <c r="S788" i="1"/>
  <c r="S793" i="1"/>
  <c r="S786" i="1"/>
  <c r="S789" i="1"/>
  <c r="S795" i="1"/>
  <c r="S783" i="1"/>
  <c r="S782" i="1"/>
  <c r="S791" i="1"/>
  <c r="S794" i="1"/>
  <c r="S781" i="1"/>
  <c r="S806" i="1"/>
  <c r="S807" i="1"/>
  <c r="S808" i="1"/>
  <c r="S810" i="1"/>
  <c r="S804" i="1"/>
  <c r="S809" i="1"/>
  <c r="S805" i="1"/>
  <c r="S802" i="1"/>
  <c r="S799" i="1"/>
  <c r="S801" i="1"/>
  <c r="S803" i="1"/>
  <c r="S721" i="1"/>
  <c r="S800" i="1"/>
  <c r="S694" i="1"/>
  <c r="S704" i="1"/>
  <c r="S696" i="1"/>
  <c r="S699" i="1"/>
  <c r="S703" i="1"/>
  <c r="S697" i="1"/>
  <c r="S700" i="1"/>
  <c r="S698" i="1"/>
  <c r="S701" i="1"/>
  <c r="S702" i="1"/>
  <c r="S705" i="1"/>
  <c r="S706" i="1"/>
  <c r="S707" i="1"/>
  <c r="S708" i="1"/>
  <c r="S710" i="1"/>
  <c r="S712" i="1"/>
  <c r="S709" i="1"/>
  <c r="S711" i="1"/>
  <c r="S713" i="1"/>
  <c r="S715" i="1"/>
  <c r="S714" i="1"/>
  <c r="S718" i="1"/>
  <c r="S717" i="1"/>
  <c r="S716" i="1"/>
  <c r="S909" i="1"/>
  <c r="S772" i="1"/>
  <c r="S774" i="1"/>
  <c r="S775" i="1"/>
  <c r="S771" i="1"/>
  <c r="S773" i="1"/>
  <c r="S832" i="1"/>
  <c r="S759" i="1"/>
  <c r="S758" i="1"/>
  <c r="S752" i="1"/>
  <c r="S761" i="1"/>
  <c r="S753" i="1"/>
  <c r="S760" i="1"/>
  <c r="S754" i="1"/>
  <c r="S756" i="1"/>
  <c r="S757" i="1"/>
  <c r="S755" i="1"/>
  <c r="S751" i="1"/>
  <c r="S811" i="1"/>
  <c r="S768" i="1"/>
  <c r="S740" i="1"/>
  <c r="S750" i="1"/>
  <c r="S741" i="1"/>
  <c r="S748" i="1"/>
  <c r="S745" i="1"/>
  <c r="S744" i="1"/>
  <c r="S747" i="1"/>
  <c r="S742" i="1"/>
  <c r="S743" i="1"/>
  <c r="S746" i="1"/>
  <c r="S738" i="1"/>
  <c r="S739" i="1"/>
  <c r="S749" i="1"/>
  <c r="S769" i="1"/>
  <c r="S770" i="1"/>
  <c r="S762" i="1"/>
  <c r="S695" i="1"/>
  <c r="S764" i="1"/>
  <c r="S766" i="1"/>
  <c r="S765" i="1"/>
  <c r="S767" i="1"/>
  <c r="S763" i="1"/>
  <c r="S720" i="1"/>
  <c r="S580" i="1"/>
  <c r="R720" i="1"/>
  <c r="R763" i="1"/>
  <c r="R767" i="1"/>
  <c r="R765" i="1"/>
  <c r="R766" i="1"/>
  <c r="R764" i="1"/>
  <c r="R695" i="1"/>
  <c r="R762" i="1"/>
  <c r="R770" i="1"/>
  <c r="R769" i="1"/>
  <c r="R749" i="1"/>
  <c r="R739" i="1"/>
  <c r="R738" i="1"/>
  <c r="R746" i="1"/>
  <c r="R743" i="1"/>
  <c r="R742" i="1"/>
  <c r="R747" i="1"/>
  <c r="R744" i="1"/>
  <c r="R745" i="1"/>
  <c r="R748" i="1"/>
  <c r="R741" i="1"/>
  <c r="R750" i="1"/>
  <c r="R740" i="1"/>
  <c r="R768" i="1"/>
  <c r="R811" i="1"/>
  <c r="R751" i="1"/>
  <c r="R755" i="1"/>
  <c r="R757" i="1"/>
  <c r="R756" i="1"/>
  <c r="R754" i="1"/>
  <c r="R760" i="1"/>
  <c r="R753" i="1"/>
  <c r="R761" i="1"/>
  <c r="R752" i="1"/>
  <c r="R758" i="1"/>
  <c r="R759" i="1"/>
  <c r="R832" i="1"/>
  <c r="R773" i="1"/>
  <c r="R771" i="1"/>
  <c r="R775" i="1"/>
  <c r="R774" i="1"/>
  <c r="R772" i="1"/>
  <c r="R909" i="1"/>
  <c r="R716" i="1"/>
  <c r="R717" i="1"/>
  <c r="R718" i="1"/>
  <c r="R714" i="1"/>
  <c r="R715" i="1"/>
  <c r="R713" i="1"/>
  <c r="R711" i="1"/>
  <c r="R709" i="1"/>
  <c r="R712" i="1"/>
  <c r="R710" i="1"/>
  <c r="R708" i="1"/>
  <c r="R707" i="1"/>
  <c r="R706" i="1"/>
  <c r="R705" i="1"/>
  <c r="R702" i="1"/>
  <c r="R701" i="1"/>
  <c r="R698" i="1"/>
  <c r="R700" i="1"/>
  <c r="R697" i="1"/>
  <c r="R703" i="1"/>
  <c r="R699" i="1"/>
  <c r="R696" i="1"/>
  <c r="R704" i="1"/>
  <c r="R694" i="1"/>
  <c r="R800" i="1"/>
  <c r="R721" i="1"/>
  <c r="R803" i="1"/>
  <c r="R801" i="1"/>
  <c r="R799" i="1"/>
  <c r="R802" i="1"/>
  <c r="R805" i="1"/>
  <c r="R809" i="1"/>
  <c r="R804" i="1"/>
  <c r="R810" i="1"/>
  <c r="R808" i="1"/>
  <c r="R807" i="1"/>
  <c r="R806" i="1"/>
  <c r="R781" i="1"/>
  <c r="R794" i="1"/>
  <c r="R791" i="1"/>
  <c r="R782" i="1"/>
  <c r="R783" i="1"/>
  <c r="R795" i="1"/>
  <c r="R789" i="1"/>
  <c r="R786" i="1"/>
  <c r="R793" i="1"/>
  <c r="R788" i="1"/>
  <c r="R780" i="1"/>
  <c r="R797" i="1"/>
  <c r="R796" i="1"/>
  <c r="R790" i="1"/>
  <c r="R784" i="1"/>
  <c r="R787" i="1"/>
  <c r="R792" i="1"/>
  <c r="R785" i="1"/>
  <c r="R779" i="1"/>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1657" i="1"/>
  <c r="R1350" i="1"/>
  <c r="R1710" i="1"/>
  <c r="R1496" i="1"/>
  <c r="R1416" i="1"/>
  <c r="R1482" i="1"/>
  <c r="R1711" i="1"/>
  <c r="R1675" i="1"/>
  <c r="R1643" i="1"/>
  <c r="R1644" i="1"/>
  <c r="R1410" i="1"/>
  <c r="R1409" i="1"/>
  <c r="R1408" i="1"/>
  <c r="R1656" i="1"/>
  <c r="R1655" i="1"/>
  <c r="R1653" i="1"/>
  <c r="R1652" i="1"/>
  <c r="R1654" i="1"/>
  <c r="R1651" i="1"/>
  <c r="R1647" i="1"/>
  <c r="R1646" i="1"/>
  <c r="R1645" i="1"/>
  <c r="R1650" i="1"/>
  <c r="R1649" i="1"/>
  <c r="R1648" i="1"/>
  <c r="R1339" i="1"/>
  <c r="R1341" i="1"/>
  <c r="R1342" i="1"/>
  <c r="R1340" i="1"/>
  <c r="R1336" i="1"/>
  <c r="R1337" i="1"/>
  <c r="R1338" i="1"/>
  <c r="R1642" i="1"/>
  <c r="R1640" i="1"/>
  <c r="R1639" i="1"/>
  <c r="R1637" i="1"/>
  <c r="R1638" i="1"/>
  <c r="R1641" i="1"/>
  <c r="R1462" i="1"/>
  <c r="R1461" i="1"/>
  <c r="R1705" i="1"/>
  <c r="R1706" i="1"/>
  <c r="R1712" i="1"/>
  <c r="R1415" i="1"/>
  <c r="R1414" i="1"/>
  <c r="R1699" i="1"/>
  <c r="R1702" i="1"/>
  <c r="R1703" i="1"/>
  <c r="R1700" i="1"/>
  <c r="R1701" i="1"/>
  <c r="R1704" i="1"/>
  <c r="R1255" i="1"/>
  <c r="R948" i="1"/>
  <c r="R1308" i="1"/>
  <c r="R1094" i="1"/>
  <c r="R1014" i="1"/>
  <c r="R1080" i="1"/>
  <c r="R1309" i="1"/>
  <c r="R1273" i="1"/>
  <c r="R1241" i="1"/>
  <c r="R1242" i="1"/>
  <c r="R1008" i="1"/>
  <c r="R1007" i="1"/>
  <c r="R1006" i="1"/>
  <c r="R1254" i="1"/>
  <c r="R1253" i="1"/>
  <c r="R1251" i="1"/>
  <c r="R1250" i="1"/>
  <c r="R1252" i="1"/>
  <c r="R1249" i="1"/>
  <c r="R1245" i="1"/>
  <c r="R1244" i="1"/>
  <c r="R1243" i="1"/>
  <c r="R1248" i="1"/>
  <c r="R1247" i="1"/>
  <c r="R1246" i="1"/>
  <c r="R937" i="1"/>
  <c r="R939" i="1"/>
  <c r="R940" i="1"/>
  <c r="R938" i="1"/>
  <c r="R934" i="1"/>
  <c r="R935" i="1"/>
  <c r="R936" i="1"/>
  <c r="R1240" i="1"/>
  <c r="R1238" i="1"/>
  <c r="R1237" i="1"/>
  <c r="R1235" i="1"/>
  <c r="R1236" i="1"/>
  <c r="R1239" i="1"/>
  <c r="R1060" i="1"/>
  <c r="R1059" i="1"/>
  <c r="R1303" i="1"/>
  <c r="R1304" i="1"/>
  <c r="R1310" i="1"/>
  <c r="R1013" i="1"/>
  <c r="R1012" i="1"/>
  <c r="R1297" i="1"/>
  <c r="R1300" i="1"/>
  <c r="R1301" i="1"/>
  <c r="R1298" i="1"/>
  <c r="R1299" i="1"/>
  <c r="R1302" i="1"/>
  <c r="R227" i="1"/>
  <c r="R40" i="1"/>
  <c r="R280" i="1"/>
  <c r="R186" i="1"/>
  <c r="R106" i="1"/>
  <c r="R172" i="1"/>
  <c r="R281" i="1"/>
  <c r="R245" i="1"/>
  <c r="R213" i="1"/>
  <c r="R214" i="1"/>
  <c r="R100" i="1"/>
  <c r="R99" i="1"/>
  <c r="R98" i="1"/>
  <c r="R226" i="1"/>
  <c r="R225" i="1"/>
  <c r="R223" i="1"/>
  <c r="R222" i="1"/>
  <c r="R224" i="1"/>
  <c r="R221" i="1"/>
  <c r="R217" i="1"/>
  <c r="R216" i="1"/>
  <c r="R215" i="1"/>
  <c r="R220" i="1"/>
  <c r="R219" i="1"/>
  <c r="R218" i="1"/>
  <c r="R29" i="1"/>
  <c r="R31" i="1"/>
  <c r="R32" i="1"/>
  <c r="R30" i="1"/>
  <c r="R26" i="1"/>
  <c r="R27" i="1"/>
  <c r="R28" i="1"/>
  <c r="R212" i="1"/>
  <c r="R210" i="1"/>
  <c r="R209" i="1"/>
  <c r="R207" i="1"/>
  <c r="R208" i="1"/>
  <c r="R211" i="1"/>
  <c r="R152" i="1"/>
  <c r="R151" i="1"/>
  <c r="R275" i="1"/>
  <c r="R276" i="1"/>
  <c r="R282" i="1"/>
  <c r="R105" i="1"/>
  <c r="R104" i="1"/>
  <c r="R269" i="1"/>
  <c r="R272" i="1"/>
  <c r="R273" i="1"/>
  <c r="R270" i="1"/>
  <c r="R271" i="1"/>
  <c r="R274" i="1"/>
  <c r="R571" i="1"/>
  <c r="R322" i="1"/>
  <c r="R624" i="1"/>
  <c r="R468" i="1"/>
  <c r="R388" i="1"/>
  <c r="R454" i="1"/>
  <c r="R625" i="1"/>
  <c r="R589" i="1"/>
  <c r="R557" i="1"/>
  <c r="R558" i="1"/>
  <c r="R382" i="1"/>
  <c r="R381" i="1"/>
  <c r="R380" i="1"/>
  <c r="R570" i="1"/>
  <c r="R569" i="1"/>
  <c r="R567" i="1"/>
  <c r="R566" i="1"/>
  <c r="R568" i="1"/>
  <c r="R565" i="1"/>
  <c r="R561" i="1"/>
  <c r="R560" i="1"/>
  <c r="R559" i="1"/>
  <c r="R564" i="1"/>
  <c r="R563" i="1"/>
  <c r="R562" i="1"/>
  <c r="R311" i="1"/>
  <c r="R313" i="1"/>
  <c r="R314" i="1"/>
  <c r="R312" i="1"/>
  <c r="R308" i="1"/>
  <c r="R309" i="1"/>
  <c r="R310" i="1"/>
  <c r="R556" i="1"/>
  <c r="R554" i="1"/>
  <c r="R553" i="1"/>
  <c r="R551" i="1"/>
  <c r="R552" i="1"/>
  <c r="R555" i="1"/>
  <c r="R434" i="1"/>
  <c r="R433" i="1"/>
  <c r="R619" i="1"/>
  <c r="R620" i="1"/>
  <c r="R626" i="1"/>
  <c r="R387" i="1"/>
  <c r="R386" i="1"/>
  <c r="R613" i="1"/>
  <c r="R616" i="1"/>
  <c r="R617" i="1"/>
  <c r="R614" i="1"/>
  <c r="R615" i="1"/>
  <c r="R618" i="1"/>
  <c r="R735" i="1"/>
  <c r="R737" i="1"/>
  <c r="R736" i="1"/>
  <c r="R733" i="1"/>
  <c r="R734" i="1"/>
  <c r="R829" i="1"/>
  <c r="R830" i="1"/>
  <c r="R831" i="1"/>
  <c r="R823" i="1"/>
  <c r="R822" i="1"/>
  <c r="R821" i="1"/>
  <c r="R824" i="1"/>
  <c r="R825" i="1"/>
  <c r="R826" i="1"/>
  <c r="R828" i="1"/>
  <c r="R827" i="1"/>
  <c r="R719" i="1"/>
  <c r="R890" i="1"/>
  <c r="R891" i="1"/>
  <c r="R889" i="1"/>
  <c r="R888" i="1"/>
  <c r="R892" i="1"/>
  <c r="R882" i="1"/>
  <c r="R885" i="1"/>
  <c r="R873" i="1"/>
  <c r="R875" i="1"/>
  <c r="R879" i="1"/>
  <c r="R881" i="1"/>
  <c r="R874" i="1"/>
  <c r="R880" i="1"/>
  <c r="R887" i="1"/>
  <c r="R877" i="1"/>
  <c r="R886" i="1"/>
  <c r="R884" i="1"/>
  <c r="R878" i="1"/>
  <c r="R883" i="1"/>
  <c r="R876" i="1"/>
  <c r="R872" i="1"/>
  <c r="R893" i="1"/>
  <c r="R650" i="1"/>
  <c r="R651" i="1"/>
  <c r="R648" i="1"/>
  <c r="R645" i="1"/>
  <c r="R649" i="1"/>
  <c r="R643" i="1"/>
  <c r="R644" i="1"/>
  <c r="R642" i="1"/>
  <c r="R646" i="1"/>
  <c r="R647" i="1"/>
  <c r="R637" i="1"/>
  <c r="R639" i="1"/>
  <c r="R638" i="1"/>
  <c r="R640" i="1"/>
  <c r="R641" i="1"/>
  <c r="R636" i="1"/>
  <c r="R631" i="1"/>
  <c r="R633" i="1"/>
  <c r="R632" i="1"/>
  <c r="R630" i="1"/>
  <c r="R635" i="1"/>
  <c r="R634" i="1"/>
  <c r="R629" i="1"/>
  <c r="R628" i="1"/>
  <c r="R109" i="1"/>
  <c r="R111" i="1"/>
  <c r="R110" i="1"/>
  <c r="R107" i="1"/>
  <c r="R108" i="1"/>
  <c r="R203" i="1"/>
  <c r="R204" i="1"/>
  <c r="R205" i="1"/>
  <c r="R197" i="1"/>
  <c r="R196" i="1"/>
  <c r="R195" i="1"/>
  <c r="R198" i="1"/>
  <c r="R199" i="1"/>
  <c r="R200" i="1"/>
  <c r="R202" i="1"/>
  <c r="R201" i="1"/>
  <c r="R93" i="1"/>
  <c r="R264" i="1"/>
  <c r="R265" i="1"/>
  <c r="R263" i="1"/>
  <c r="R262" i="1"/>
  <c r="R266" i="1"/>
  <c r="R256" i="1"/>
  <c r="R259" i="1"/>
  <c r="R247" i="1"/>
  <c r="R249" i="1"/>
  <c r="R253" i="1"/>
  <c r="R255" i="1"/>
  <c r="R248" i="1"/>
  <c r="R254" i="1"/>
  <c r="R261" i="1"/>
  <c r="R251" i="1"/>
  <c r="R260" i="1"/>
  <c r="R258" i="1"/>
  <c r="R252" i="1"/>
  <c r="R257" i="1"/>
  <c r="R250" i="1"/>
  <c r="R246" i="1"/>
  <c r="R267" i="1"/>
  <c r="R24" i="1"/>
  <c r="R25" i="1"/>
  <c r="R22" i="1"/>
  <c r="R19" i="1"/>
  <c r="R23" i="1"/>
  <c r="R17" i="1"/>
  <c r="R18" i="1"/>
  <c r="R16" i="1"/>
  <c r="R20" i="1"/>
  <c r="R21" i="1"/>
  <c r="R11" i="1"/>
  <c r="R13" i="1"/>
  <c r="R12" i="1"/>
  <c r="R14" i="1"/>
  <c r="R15" i="1"/>
  <c r="R10" i="1"/>
  <c r="R5" i="1"/>
  <c r="R7" i="1"/>
  <c r="R6" i="1"/>
  <c r="R4" i="1"/>
  <c r="R9" i="1"/>
  <c r="R8" i="1"/>
  <c r="R3" i="1"/>
  <c r="R2" i="1"/>
  <c r="R391" i="1"/>
  <c r="R393" i="1"/>
  <c r="R392" i="1"/>
  <c r="R389" i="1"/>
  <c r="R390" i="1"/>
  <c r="R485" i="1"/>
  <c r="R486" i="1"/>
  <c r="R487" i="1"/>
  <c r="R479" i="1"/>
  <c r="R478" i="1"/>
  <c r="R477" i="1"/>
  <c r="R480" i="1"/>
  <c r="R481" i="1"/>
  <c r="R482" i="1"/>
  <c r="R484" i="1"/>
  <c r="R483" i="1"/>
  <c r="R375" i="1"/>
  <c r="R608" i="1"/>
  <c r="R609" i="1"/>
  <c r="R607" i="1"/>
  <c r="R606" i="1"/>
  <c r="R610" i="1"/>
  <c r="R600" i="1"/>
  <c r="R603" i="1"/>
  <c r="R591" i="1"/>
  <c r="R593" i="1"/>
  <c r="R597" i="1"/>
  <c r="R599" i="1"/>
  <c r="R592" i="1"/>
  <c r="R598" i="1"/>
  <c r="R605" i="1"/>
  <c r="R595" i="1"/>
  <c r="R604" i="1"/>
  <c r="R602" i="1"/>
  <c r="R596" i="1"/>
  <c r="R601" i="1"/>
  <c r="R594" i="1"/>
  <c r="R590" i="1"/>
  <c r="R611" i="1"/>
  <c r="R306" i="1"/>
  <c r="R307" i="1"/>
  <c r="R304" i="1"/>
  <c r="R301" i="1"/>
  <c r="R305" i="1"/>
  <c r="R299" i="1"/>
  <c r="R300" i="1"/>
  <c r="R298" i="1"/>
  <c r="R302" i="1"/>
  <c r="R303" i="1"/>
  <c r="R293" i="1"/>
  <c r="R295" i="1"/>
  <c r="R294" i="1"/>
  <c r="R296" i="1"/>
  <c r="R297" i="1"/>
  <c r="R292" i="1"/>
  <c r="R287" i="1"/>
  <c r="R289" i="1"/>
  <c r="R288" i="1"/>
  <c r="R286" i="1"/>
  <c r="R291" i="1"/>
  <c r="R290" i="1"/>
  <c r="R285" i="1"/>
  <c r="R284" i="1"/>
  <c r="R1419" i="1"/>
  <c r="R1421" i="1"/>
  <c r="R1420" i="1"/>
  <c r="R1417" i="1"/>
  <c r="R1418" i="1"/>
  <c r="R1513" i="1"/>
  <c r="R1514" i="1"/>
  <c r="R1515" i="1"/>
  <c r="R1507" i="1"/>
  <c r="R1506" i="1"/>
  <c r="R1505" i="1"/>
  <c r="R1508" i="1"/>
  <c r="R1509" i="1"/>
  <c r="R1510" i="1"/>
  <c r="R1512" i="1"/>
  <c r="R1511" i="1"/>
  <c r="R1403" i="1"/>
  <c r="R1694" i="1"/>
  <c r="R1695" i="1"/>
  <c r="R1693" i="1"/>
  <c r="R1692" i="1"/>
  <c r="R1696" i="1"/>
  <c r="R1686" i="1"/>
  <c r="R1689" i="1"/>
  <c r="R1677" i="1"/>
  <c r="R1679" i="1"/>
  <c r="R1683" i="1"/>
  <c r="R1685" i="1"/>
  <c r="R1678" i="1"/>
  <c r="R1684" i="1"/>
  <c r="R1691" i="1"/>
  <c r="R1681" i="1"/>
  <c r="R1690" i="1"/>
  <c r="R1688" i="1"/>
  <c r="R1682" i="1"/>
  <c r="R1687" i="1"/>
  <c r="R1680" i="1"/>
  <c r="R1676" i="1"/>
  <c r="R1697" i="1"/>
  <c r="R1334" i="1"/>
  <c r="R1335" i="1"/>
  <c r="R1332" i="1"/>
  <c r="R1329" i="1"/>
  <c r="R1333" i="1"/>
  <c r="R1327" i="1"/>
  <c r="R1328" i="1"/>
  <c r="R1326" i="1"/>
  <c r="R1330" i="1"/>
  <c r="R1331" i="1"/>
  <c r="R1321" i="1"/>
  <c r="R1323" i="1"/>
  <c r="R1322" i="1"/>
  <c r="R1324" i="1"/>
  <c r="R1325" i="1"/>
  <c r="R1320" i="1"/>
  <c r="R1315" i="1"/>
  <c r="R1317" i="1"/>
  <c r="R1316" i="1"/>
  <c r="R1314" i="1"/>
  <c r="R1319" i="1"/>
  <c r="R1318" i="1"/>
  <c r="R1313" i="1"/>
  <c r="R1312" i="1"/>
  <c r="R1017" i="1"/>
  <c r="R1019" i="1"/>
  <c r="R1018" i="1"/>
  <c r="R1015" i="1"/>
  <c r="R1016" i="1"/>
  <c r="R1111" i="1"/>
  <c r="R1112" i="1"/>
  <c r="R1113" i="1"/>
  <c r="R1105" i="1"/>
  <c r="R1104" i="1"/>
  <c r="R1103" i="1"/>
  <c r="R1106" i="1"/>
  <c r="R1107" i="1"/>
  <c r="R1108" i="1"/>
  <c r="R1110" i="1"/>
  <c r="R1109" i="1"/>
  <c r="R1001" i="1"/>
  <c r="R1292" i="1"/>
  <c r="R1293" i="1"/>
  <c r="R1291" i="1"/>
  <c r="R1290" i="1"/>
  <c r="R1294" i="1"/>
  <c r="R1284" i="1"/>
  <c r="R1287" i="1"/>
  <c r="R1275" i="1"/>
  <c r="R1277" i="1"/>
  <c r="R1281" i="1"/>
  <c r="R1283" i="1"/>
  <c r="R1276" i="1"/>
  <c r="R1282" i="1"/>
  <c r="R1289" i="1"/>
  <c r="R1279" i="1"/>
  <c r="R1288" i="1"/>
  <c r="R1286" i="1"/>
  <c r="R1280" i="1"/>
  <c r="R1285" i="1"/>
  <c r="R1278" i="1"/>
  <c r="R1274" i="1"/>
  <c r="R1295" i="1"/>
  <c r="R932" i="1"/>
  <c r="R933" i="1"/>
  <c r="R930" i="1"/>
  <c r="R927" i="1"/>
  <c r="R931" i="1"/>
  <c r="R925" i="1"/>
  <c r="R926" i="1"/>
  <c r="R924" i="1"/>
  <c r="R928" i="1"/>
  <c r="R929" i="1"/>
  <c r="R919" i="1"/>
  <c r="R921" i="1"/>
  <c r="R920" i="1"/>
  <c r="R922" i="1"/>
  <c r="R923" i="1"/>
  <c r="R918" i="1"/>
  <c r="R913" i="1"/>
  <c r="R915" i="1"/>
  <c r="R914" i="1"/>
  <c r="R912" i="1"/>
  <c r="R917" i="1"/>
  <c r="R916" i="1"/>
  <c r="R911" i="1"/>
  <c r="R910" i="1"/>
  <c r="R94" i="1"/>
  <c r="R137" i="1"/>
  <c r="R141" i="1"/>
  <c r="R139" i="1"/>
  <c r="R140" i="1"/>
  <c r="R138" i="1"/>
  <c r="R69" i="1"/>
  <c r="R136" i="1"/>
  <c r="R144" i="1"/>
  <c r="R143" i="1"/>
  <c r="R123" i="1"/>
  <c r="R113" i="1"/>
  <c r="R112" i="1"/>
  <c r="R120" i="1"/>
  <c r="R117" i="1"/>
  <c r="R116" i="1"/>
  <c r="R121" i="1"/>
  <c r="R118" i="1"/>
  <c r="R119" i="1"/>
  <c r="R122" i="1"/>
  <c r="R115" i="1"/>
  <c r="R124" i="1"/>
  <c r="R114" i="1"/>
  <c r="R142" i="1"/>
  <c r="R185" i="1"/>
  <c r="R125" i="1"/>
  <c r="R129" i="1"/>
  <c r="R131" i="1"/>
  <c r="R130" i="1"/>
  <c r="R128" i="1"/>
  <c r="R134" i="1"/>
  <c r="R127" i="1"/>
  <c r="R135" i="1"/>
  <c r="R126" i="1"/>
  <c r="R132" i="1"/>
  <c r="R133" i="1"/>
  <c r="R206" i="1"/>
  <c r="R147" i="1"/>
  <c r="R145" i="1"/>
  <c r="R149" i="1"/>
  <c r="R148" i="1"/>
  <c r="R146" i="1"/>
  <c r="R283" i="1"/>
  <c r="R90" i="1"/>
  <c r="R91" i="1"/>
  <c r="R92" i="1"/>
  <c r="R88" i="1"/>
  <c r="R89" i="1"/>
  <c r="R87" i="1"/>
  <c r="R85" i="1"/>
  <c r="R83" i="1"/>
  <c r="R86" i="1"/>
  <c r="R84" i="1"/>
  <c r="R82" i="1"/>
  <c r="R81" i="1"/>
  <c r="R80" i="1"/>
  <c r="R79" i="1"/>
  <c r="R76" i="1"/>
  <c r="R75" i="1"/>
  <c r="R72" i="1"/>
  <c r="R74" i="1"/>
  <c r="R71" i="1"/>
  <c r="R77" i="1"/>
  <c r="R73" i="1"/>
  <c r="R70" i="1"/>
  <c r="R78" i="1"/>
  <c r="R68" i="1"/>
  <c r="R174" i="1"/>
  <c r="R95" i="1"/>
  <c r="R177" i="1"/>
  <c r="R175" i="1"/>
  <c r="R173" i="1"/>
  <c r="R176" i="1"/>
  <c r="R179" i="1"/>
  <c r="R183" i="1"/>
  <c r="R178" i="1"/>
  <c r="R184" i="1"/>
  <c r="R182" i="1"/>
  <c r="R181" i="1"/>
  <c r="R180" i="1"/>
  <c r="R155" i="1"/>
  <c r="R168" i="1"/>
  <c r="R165" i="1"/>
  <c r="R156" i="1"/>
  <c r="R157" i="1"/>
  <c r="R169" i="1"/>
  <c r="R163" i="1"/>
  <c r="R160" i="1"/>
  <c r="R167" i="1"/>
  <c r="R162" i="1"/>
  <c r="R154" i="1"/>
  <c r="R171" i="1"/>
  <c r="R170" i="1"/>
  <c r="R164" i="1"/>
  <c r="R158" i="1"/>
  <c r="R161" i="1"/>
  <c r="R166" i="1"/>
  <c r="R159" i="1"/>
  <c r="R153" i="1"/>
  <c r="R372" i="1"/>
  <c r="R373" i="1"/>
  <c r="R374" i="1"/>
  <c r="R370" i="1"/>
  <c r="R371" i="1"/>
  <c r="R369" i="1"/>
  <c r="R367" i="1"/>
  <c r="R365" i="1"/>
  <c r="R368" i="1"/>
  <c r="R366" i="1"/>
  <c r="R364" i="1"/>
  <c r="R361" i="1"/>
  <c r="R358" i="1"/>
  <c r="R357" i="1"/>
  <c r="R354" i="1"/>
  <c r="R356" i="1"/>
  <c r="R353" i="1"/>
  <c r="R359" i="1"/>
  <c r="R355" i="1"/>
  <c r="R352" i="1"/>
  <c r="R360" i="1"/>
  <c r="R376" i="1"/>
  <c r="R419" i="1"/>
  <c r="R423" i="1"/>
  <c r="R421" i="1"/>
  <c r="R422" i="1"/>
  <c r="R420" i="1"/>
  <c r="R351" i="1"/>
  <c r="R418" i="1"/>
  <c r="R426" i="1"/>
  <c r="R425" i="1"/>
  <c r="R405" i="1"/>
  <c r="R395" i="1"/>
  <c r="R394" i="1"/>
  <c r="R402" i="1"/>
  <c r="R399" i="1"/>
  <c r="R398" i="1"/>
  <c r="R403" i="1"/>
  <c r="R400" i="1"/>
  <c r="R401" i="1"/>
  <c r="R404" i="1"/>
  <c r="R397" i="1"/>
  <c r="R406" i="1"/>
  <c r="R396" i="1"/>
  <c r="R424" i="1"/>
  <c r="R467" i="1"/>
  <c r="R407" i="1"/>
  <c r="R411" i="1"/>
  <c r="R413" i="1"/>
  <c r="R412" i="1"/>
  <c r="R410" i="1"/>
  <c r="R416" i="1"/>
  <c r="R409" i="1"/>
  <c r="R417" i="1"/>
  <c r="R408" i="1"/>
  <c r="R414" i="1"/>
  <c r="R415" i="1"/>
  <c r="R504" i="1"/>
  <c r="R429" i="1"/>
  <c r="R427" i="1"/>
  <c r="R431" i="1"/>
  <c r="R430" i="1"/>
  <c r="R428" i="1"/>
  <c r="R627" i="1"/>
  <c r="R363" i="1"/>
  <c r="R362" i="1"/>
  <c r="R350" i="1"/>
  <c r="R456" i="1"/>
  <c r="R377" i="1"/>
  <c r="R459" i="1"/>
  <c r="R457" i="1"/>
  <c r="R455" i="1"/>
  <c r="R458" i="1"/>
  <c r="R461" i="1"/>
  <c r="R465" i="1"/>
  <c r="R460" i="1"/>
  <c r="R466" i="1"/>
  <c r="R464" i="1"/>
  <c r="R463" i="1"/>
  <c r="R462" i="1"/>
  <c r="R437" i="1"/>
  <c r="R450" i="1"/>
  <c r="R447" i="1"/>
  <c r="R438" i="1"/>
  <c r="R439" i="1"/>
  <c r="R451" i="1"/>
  <c r="R445" i="1"/>
  <c r="R442" i="1"/>
  <c r="R449" i="1"/>
  <c r="R444" i="1"/>
  <c r="R436" i="1"/>
  <c r="R453" i="1"/>
  <c r="R452" i="1"/>
  <c r="R446" i="1"/>
  <c r="R440" i="1"/>
  <c r="R443" i="1"/>
  <c r="R448" i="1"/>
  <c r="R441" i="1"/>
  <c r="R435" i="1"/>
  <c r="R1404" i="1"/>
  <c r="R1447" i="1"/>
  <c r="R1451" i="1"/>
  <c r="R1449" i="1"/>
  <c r="R1450" i="1"/>
  <c r="R1448" i="1"/>
  <c r="R1379" i="1"/>
  <c r="R1446" i="1"/>
  <c r="R1454" i="1"/>
  <c r="R1453" i="1"/>
  <c r="R1433" i="1"/>
  <c r="R1423" i="1"/>
  <c r="R1422" i="1"/>
  <c r="R1430" i="1"/>
  <c r="R1427" i="1"/>
  <c r="R1426" i="1"/>
  <c r="R1431" i="1"/>
  <c r="R1428" i="1"/>
  <c r="R1429" i="1"/>
  <c r="R1432" i="1"/>
  <c r="R1425" i="1"/>
  <c r="R1434" i="1"/>
  <c r="R1424" i="1"/>
  <c r="R1452" i="1"/>
  <c r="R1495" i="1"/>
  <c r="R1435" i="1"/>
  <c r="R1439" i="1"/>
  <c r="R1441" i="1"/>
  <c r="R1440" i="1"/>
  <c r="R1438" i="1"/>
  <c r="R1444" i="1"/>
  <c r="R1437" i="1"/>
  <c r="R1445" i="1"/>
  <c r="R1436" i="1"/>
  <c r="R1442" i="1"/>
  <c r="R1443" i="1"/>
  <c r="R1551" i="1"/>
  <c r="R1457" i="1"/>
  <c r="R1455" i="1"/>
  <c r="R1459" i="1"/>
  <c r="R1458" i="1"/>
  <c r="R1456" i="1"/>
  <c r="R1713" i="1"/>
  <c r="R1400" i="1"/>
  <c r="R1401" i="1"/>
  <c r="R1402" i="1"/>
  <c r="R1398" i="1"/>
  <c r="R1399" i="1"/>
  <c r="R1397" i="1"/>
  <c r="R1395" i="1"/>
  <c r="R1393" i="1"/>
  <c r="R1396" i="1"/>
  <c r="R1394" i="1"/>
  <c r="R1392" i="1"/>
  <c r="R1391" i="1"/>
  <c r="R1390" i="1"/>
  <c r="R1389" i="1"/>
  <c r="R1386" i="1"/>
  <c r="R1385" i="1"/>
  <c r="R1382" i="1"/>
  <c r="R1384" i="1"/>
  <c r="R1381" i="1"/>
  <c r="R1387" i="1"/>
  <c r="R1383" i="1"/>
  <c r="R1380" i="1"/>
  <c r="R1388" i="1"/>
  <c r="R1378" i="1"/>
  <c r="R1484" i="1"/>
  <c r="R1405" i="1"/>
  <c r="R1487" i="1"/>
  <c r="R1485" i="1"/>
  <c r="R1483" i="1"/>
  <c r="R1486" i="1"/>
  <c r="R1489" i="1"/>
  <c r="R1493" i="1"/>
  <c r="R1488" i="1"/>
  <c r="R1494" i="1"/>
  <c r="R1492" i="1"/>
  <c r="R1491" i="1"/>
  <c r="R1490" i="1"/>
  <c r="R1465" i="1"/>
  <c r="R1478" i="1"/>
  <c r="R1475" i="1"/>
  <c r="R1466" i="1"/>
  <c r="R1467" i="1"/>
  <c r="R1479" i="1"/>
  <c r="R1473" i="1"/>
  <c r="R1470" i="1"/>
  <c r="R1477" i="1"/>
  <c r="R1472" i="1"/>
  <c r="R1464" i="1"/>
  <c r="R1481" i="1"/>
  <c r="R1480" i="1"/>
  <c r="R1474" i="1"/>
  <c r="R1468" i="1"/>
  <c r="R1471" i="1"/>
  <c r="R1476" i="1"/>
  <c r="R1469" i="1"/>
  <c r="R1463" i="1"/>
  <c r="R1002" i="1"/>
  <c r="R1045" i="1"/>
  <c r="R1049" i="1"/>
  <c r="R1047" i="1"/>
  <c r="R1048" i="1"/>
  <c r="R1046" i="1"/>
  <c r="R977" i="1"/>
  <c r="R1044" i="1"/>
  <c r="R1052" i="1"/>
  <c r="R1051" i="1"/>
  <c r="R1031" i="1"/>
  <c r="R1021" i="1"/>
  <c r="R1020" i="1"/>
  <c r="R1028" i="1"/>
  <c r="R1025" i="1"/>
  <c r="R1024" i="1"/>
  <c r="R1029" i="1"/>
  <c r="R1026" i="1"/>
  <c r="R1027" i="1"/>
  <c r="R1030" i="1"/>
  <c r="R1023" i="1"/>
  <c r="R1032" i="1"/>
  <c r="R1022" i="1"/>
  <c r="R1050" i="1"/>
  <c r="R1093" i="1"/>
  <c r="R1033" i="1"/>
  <c r="R1037" i="1"/>
  <c r="R1039" i="1"/>
  <c r="R1038" i="1"/>
  <c r="R1036" i="1"/>
  <c r="R1042" i="1"/>
  <c r="R1035" i="1"/>
  <c r="R1043" i="1"/>
  <c r="R1034" i="1"/>
  <c r="R1040" i="1"/>
  <c r="R1041" i="1"/>
  <c r="R1149" i="1"/>
  <c r="R1055" i="1"/>
  <c r="R1053" i="1"/>
  <c r="R1057" i="1"/>
  <c r="R1056" i="1"/>
  <c r="R1054" i="1"/>
  <c r="R1311" i="1"/>
  <c r="R998" i="1"/>
  <c r="R999" i="1"/>
  <c r="R1000" i="1"/>
  <c r="R996" i="1"/>
  <c r="R997" i="1"/>
  <c r="R995" i="1"/>
  <c r="R993" i="1"/>
  <c r="R991" i="1"/>
  <c r="R994" i="1"/>
  <c r="R992" i="1"/>
  <c r="R990" i="1"/>
  <c r="R989" i="1"/>
  <c r="R988" i="1"/>
  <c r="R987" i="1"/>
  <c r="R984" i="1"/>
  <c r="R983" i="1"/>
  <c r="R980" i="1"/>
  <c r="R982" i="1"/>
  <c r="R979" i="1"/>
  <c r="R985" i="1"/>
  <c r="R981" i="1"/>
  <c r="R978" i="1"/>
  <c r="R986" i="1"/>
  <c r="R976" i="1"/>
  <c r="R1082" i="1"/>
  <c r="R1003" i="1"/>
  <c r="R1085" i="1"/>
  <c r="R1083" i="1"/>
  <c r="R1081" i="1"/>
  <c r="R1084" i="1"/>
  <c r="R1087" i="1"/>
  <c r="R1091" i="1"/>
  <c r="R1086" i="1"/>
  <c r="R1092" i="1"/>
  <c r="R1090" i="1"/>
  <c r="R1089" i="1"/>
  <c r="R1088" i="1"/>
  <c r="R1063" i="1"/>
  <c r="R1076" i="1"/>
  <c r="R1073" i="1"/>
  <c r="R1064" i="1"/>
  <c r="R1065" i="1"/>
  <c r="R1077" i="1"/>
  <c r="R1071" i="1"/>
  <c r="R1068" i="1"/>
  <c r="R1075" i="1"/>
  <c r="R1070" i="1"/>
  <c r="R1062" i="1"/>
  <c r="R1079" i="1"/>
  <c r="R1078" i="1"/>
  <c r="R1072" i="1"/>
  <c r="R1066" i="1"/>
  <c r="R1069" i="1"/>
  <c r="R1074" i="1"/>
  <c r="R1067" i="1"/>
  <c r="R1061" i="1"/>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 i="6"/>
  <c r="R4" i="6"/>
  <c r="R5" i="6"/>
  <c r="R6" i="6"/>
  <c r="R7"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3" i="6"/>
  <c r="R194" i="6"/>
  <c r="R195" i="6"/>
  <c r="R196" i="6"/>
  <c r="R197" i="6"/>
  <c r="R198" i="6"/>
  <c r="R199" i="6"/>
  <c r="R200" i="6"/>
  <c r="R201" i="6"/>
  <c r="R202" i="6"/>
  <c r="R203" i="6"/>
  <c r="R204" i="6"/>
  <c r="R205" i="6"/>
  <c r="R2" i="6"/>
  <c r="R3" i="4"/>
  <c r="R4" i="4"/>
  <c r="R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 i="4"/>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66" i="5"/>
  <c r="R67" i="5"/>
  <c r="R68" i="5"/>
  <c r="R69" i="5"/>
  <c r="R70" i="5"/>
  <c r="R71" i="5"/>
  <c r="R72" i="5"/>
  <c r="R73" i="5"/>
  <c r="R74" i="5"/>
  <c r="R75" i="5"/>
  <c r="R76" i="5"/>
  <c r="R77" i="5"/>
  <c r="R78" i="5"/>
  <c r="R79" i="5"/>
  <c r="R80" i="5"/>
  <c r="R81" i="5"/>
  <c r="R82" i="5"/>
  <c r="R83" i="5"/>
  <c r="R84" i="5"/>
  <c r="R85" i="5"/>
  <c r="R86" i="5"/>
  <c r="R87" i="5"/>
  <c r="R88" i="5"/>
  <c r="R89" i="5"/>
  <c r="R90" i="5"/>
  <c r="R91" i="5"/>
  <c r="R92" i="5"/>
  <c r="R49" i="5"/>
  <c r="R50" i="5"/>
  <c r="R51" i="5"/>
  <c r="R52" i="5"/>
  <c r="R53" i="5"/>
  <c r="R54" i="5"/>
  <c r="R55" i="5"/>
  <c r="R56" i="5"/>
  <c r="R57" i="5"/>
  <c r="R58" i="5"/>
  <c r="R59" i="5"/>
  <c r="R60" i="5"/>
  <c r="R61" i="5"/>
  <c r="R62" i="5"/>
  <c r="R63" i="5"/>
  <c r="R64" i="5"/>
  <c r="R65" i="5"/>
  <c r="R38" i="5"/>
  <c r="R39" i="5"/>
  <c r="R40" i="5"/>
  <c r="R41" i="5"/>
  <c r="R42" i="5"/>
  <c r="R43" i="5"/>
  <c r="R44" i="5"/>
  <c r="R45" i="5"/>
  <c r="R46" i="5"/>
  <c r="R47" i="5"/>
  <c r="R48" i="5"/>
  <c r="R28" i="5"/>
  <c r="R29" i="5"/>
  <c r="R30" i="5"/>
  <c r="R31" i="5"/>
  <c r="R32" i="5"/>
  <c r="R33" i="5"/>
  <c r="R34" i="5"/>
  <c r="R35" i="5"/>
  <c r="R36" i="5"/>
  <c r="R37" i="5"/>
  <c r="R15" i="5"/>
  <c r="R16" i="5"/>
  <c r="R17" i="5"/>
  <c r="R18" i="5"/>
  <c r="R19" i="5"/>
  <c r="R20" i="5"/>
  <c r="R21" i="5"/>
  <c r="R22" i="5"/>
  <c r="R23" i="5"/>
  <c r="R24" i="5"/>
  <c r="R25" i="5"/>
  <c r="R26" i="5"/>
  <c r="R27" i="5"/>
  <c r="R3" i="5"/>
  <c r="R4" i="5"/>
  <c r="R5" i="5"/>
  <c r="R6" i="5"/>
  <c r="R7" i="5"/>
  <c r="R8" i="5"/>
  <c r="R9" i="5"/>
  <c r="R10" i="5"/>
  <c r="R11" i="5"/>
  <c r="R12" i="5"/>
  <c r="R13" i="5"/>
  <c r="R14" i="5"/>
  <c r="R2" i="5"/>
  <c r="H669" i="8"/>
  <c r="H670" i="8"/>
  <c r="H671" i="8"/>
  <c r="A69" i="14" l="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alcChain>
</file>

<file path=xl/sharedStrings.xml><?xml version="1.0" encoding="utf-8"?>
<sst xmlns="http://schemas.openxmlformats.org/spreadsheetml/2006/main" count="60082" uniqueCount="2432">
  <si>
    <t>Scope of the Bid</t>
  </si>
  <si>
    <t>1.1.2</t>
  </si>
  <si>
    <t>1.1.3</t>
  </si>
  <si>
    <t>1.1.5</t>
  </si>
  <si>
    <t>1.1.6</t>
  </si>
  <si>
    <t>1.1.9</t>
  </si>
  <si>
    <t>1.1.10</t>
  </si>
  <si>
    <t>1.2.6</t>
  </si>
  <si>
    <t>1.3.1</t>
  </si>
  <si>
    <t>1.3.2</t>
  </si>
  <si>
    <t>1.3.5</t>
  </si>
  <si>
    <t>1.4.1</t>
  </si>
  <si>
    <t>1.4.2</t>
  </si>
  <si>
    <t>1.4.4</t>
  </si>
  <si>
    <t>1.4.5</t>
  </si>
  <si>
    <t>1.4.6</t>
  </si>
  <si>
    <t>1.5.1</t>
  </si>
  <si>
    <t>1.5.2</t>
  </si>
  <si>
    <t>1.5.4</t>
  </si>
  <si>
    <t>1.6</t>
  </si>
  <si>
    <t>Basic Scope of Supply</t>
  </si>
  <si>
    <t>1.7.1</t>
  </si>
  <si>
    <t>1.7.2</t>
  </si>
  <si>
    <t>1.7.3</t>
  </si>
  <si>
    <t>1.7.4</t>
  </si>
  <si>
    <t>1.7.5</t>
  </si>
  <si>
    <t>1.7.6</t>
  </si>
  <si>
    <t>1.7.7</t>
  </si>
  <si>
    <t>1.7.8</t>
  </si>
  <si>
    <t>1.7.9</t>
  </si>
  <si>
    <t>Transformer losses</t>
  </si>
  <si>
    <t>Ohmic losses in cables</t>
  </si>
  <si>
    <t>Auxiliary loads</t>
  </si>
  <si>
    <t>IEC</t>
  </si>
  <si>
    <t>ASTM</t>
  </si>
  <si>
    <t>IEEE</t>
  </si>
  <si>
    <t>BS</t>
  </si>
  <si>
    <t>ASCE</t>
  </si>
  <si>
    <t>ACI</t>
  </si>
  <si>
    <t>ISO</t>
  </si>
  <si>
    <t>Module Arrays (fixed-tilt)</t>
  </si>
  <si>
    <t>Combiner and Recombiner Boxes</t>
  </si>
  <si>
    <t>Inverters</t>
  </si>
  <si>
    <t>DC cables</t>
  </si>
  <si>
    <t>DC connectors</t>
  </si>
  <si>
    <t>Disconnects, switches, protection, fuses</t>
  </si>
  <si>
    <t>Grounding</t>
  </si>
  <si>
    <t>Switchgear</t>
  </si>
  <si>
    <t>Transformers (including LV/MV and MV/132kV)</t>
  </si>
  <si>
    <t>AC cables</t>
  </si>
  <si>
    <t>AC connectors</t>
  </si>
  <si>
    <t>Protection</t>
  </si>
  <si>
    <t>Grid Connection</t>
  </si>
  <si>
    <t>Electric meter</t>
  </si>
  <si>
    <t>1.8.1</t>
  </si>
  <si>
    <t>Schedule of tasks</t>
  </si>
  <si>
    <t>Interdependencies between the tasks</t>
  </si>
  <si>
    <t>Interdependencies of tasks with equipment order and delivery times</t>
  </si>
  <si>
    <t>Preparatory work that can be done in advance</t>
  </si>
  <si>
    <t>Parallel processing of tasks</t>
  </si>
  <si>
    <t>Key milestones to indicate that the progress in on schedule</t>
  </si>
  <si>
    <t>Teams, the number and skills of personnel to be deployed for each task</t>
  </si>
  <si>
    <t>Schedule Performance Index (SPI)</t>
  </si>
  <si>
    <t>1.8.2</t>
  </si>
  <si>
    <t>1.8.3</t>
  </si>
  <si>
    <t>Quality control of delivered modules</t>
  </si>
  <si>
    <t>Inspection of equipment delivery</t>
  </si>
  <si>
    <t>Milestones for the completion of civil, mechanical, and electrical works</t>
  </si>
  <si>
    <t>Unit, sub-system, and system testing deadlines</t>
  </si>
  <si>
    <t>Risk analysis and mitigation plan</t>
  </si>
  <si>
    <t>System acceptance QA procedure by the Employer</t>
  </si>
  <si>
    <t>Supervisory Control and Data Acquisition (SCADA)</t>
  </si>
  <si>
    <t>1.9.1</t>
  </si>
  <si>
    <t>1.9.2</t>
  </si>
  <si>
    <t>1.9.3</t>
  </si>
  <si>
    <t>Meteorological Sensors</t>
  </si>
  <si>
    <t>1.10.1</t>
  </si>
  <si>
    <t>1.10.2</t>
  </si>
  <si>
    <t>1.10.3</t>
  </si>
  <si>
    <t>1.10.4</t>
  </si>
  <si>
    <t>1.10.5</t>
  </si>
  <si>
    <t>Site Preparation and site access</t>
  </si>
  <si>
    <t>1.11.1</t>
  </si>
  <si>
    <t>1.12</t>
  </si>
  <si>
    <t>Earthworks</t>
  </si>
  <si>
    <t>1.13.1</t>
  </si>
  <si>
    <t>1.13.3</t>
  </si>
  <si>
    <t>1.13.5</t>
  </si>
  <si>
    <t>1.13.7</t>
  </si>
  <si>
    <t>1.13.8</t>
  </si>
  <si>
    <t>1.13.9</t>
  </si>
  <si>
    <t>IEC 61730 (as above)</t>
  </si>
  <si>
    <t>STS 531</t>
  </si>
  <si>
    <t>Modules</t>
  </si>
  <si>
    <t>1.14.1</t>
  </si>
  <si>
    <t>1.14.2</t>
  </si>
  <si>
    <t>1.14.3</t>
  </si>
  <si>
    <t>IEC 61215</t>
  </si>
  <si>
    <t>IEC 61416</t>
  </si>
  <si>
    <t>IEC 61646</t>
  </si>
  <si>
    <t xml:space="preserve">IEC 61730 </t>
  </si>
  <si>
    <t>IEC 60364-4-41</t>
  </si>
  <si>
    <t>IEC 61701</t>
  </si>
  <si>
    <t>IEC 60904-1, IEC 60904-3</t>
  </si>
  <si>
    <t>1.14.4</t>
  </si>
  <si>
    <t>1.14.5</t>
  </si>
  <si>
    <t>1.14.6</t>
  </si>
  <si>
    <t>1.14.7</t>
  </si>
  <si>
    <t>1.14.8</t>
  </si>
  <si>
    <t>DC Cables</t>
  </si>
  <si>
    <t>1.15.1</t>
  </si>
  <si>
    <t>1.15.2</t>
  </si>
  <si>
    <t>1.15.3</t>
  </si>
  <si>
    <t>IEC 60228</t>
  </si>
  <si>
    <t>IEC 60364-1</t>
  </si>
  <si>
    <t>IEC 60754</t>
  </si>
  <si>
    <t>IEC 61034</t>
  </si>
  <si>
    <t>IEC 60811-2</t>
  </si>
  <si>
    <t>CSN-EN-ISO-4892</t>
  </si>
  <si>
    <t>IEC 60068:2011 - 12</t>
  </si>
  <si>
    <t>IEC 60228 (Cable losses)</t>
  </si>
  <si>
    <t>DC Connectors</t>
  </si>
  <si>
    <t>1.16.1</t>
  </si>
  <si>
    <t>High current rating</t>
  </si>
  <si>
    <t>Minimal contact resistance</t>
  </si>
  <si>
    <t>Convenient handling</t>
  </si>
  <si>
    <t>Broad compatibility</t>
  </si>
  <si>
    <t>Incompatibility with AC connectors to avoid mistakes during installation</t>
  </si>
  <si>
    <t>Force required to unlock connectors from cables, whether a tool is required for it or not</t>
  </si>
  <si>
    <t>1.16.2</t>
  </si>
  <si>
    <t>EN 50521</t>
  </si>
  <si>
    <t>IEC 60512</t>
  </si>
  <si>
    <t>1.16.3</t>
  </si>
  <si>
    <t>1.17.1</t>
  </si>
  <si>
    <t>1.17.2</t>
  </si>
  <si>
    <t xml:space="preserve">1.17.3 </t>
  </si>
  <si>
    <t>EN 61000-6</t>
  </si>
  <si>
    <t>EN 60439-1</t>
  </si>
  <si>
    <t>EN 50178</t>
  </si>
  <si>
    <t>1.18.1</t>
  </si>
  <si>
    <t>1.18.2</t>
  </si>
  <si>
    <t>1.18.3</t>
  </si>
  <si>
    <t>1.18.4</t>
  </si>
  <si>
    <t>1.18.5</t>
  </si>
  <si>
    <t>1.18.6</t>
  </si>
  <si>
    <t>1.18.7</t>
  </si>
  <si>
    <t>1.18.8</t>
  </si>
  <si>
    <t>1.18.9</t>
  </si>
  <si>
    <t>1.18.10</t>
  </si>
  <si>
    <t>1.18.11</t>
  </si>
  <si>
    <t>1.18.12</t>
  </si>
  <si>
    <t>AC Cabling</t>
  </si>
  <si>
    <t>1.19.1</t>
  </si>
  <si>
    <t>1.19.2</t>
  </si>
  <si>
    <t>IEC 60502</t>
  </si>
  <si>
    <t>IEC 60364</t>
  </si>
  <si>
    <t>DIN-VDE-0276</t>
  </si>
  <si>
    <t>EN 60332-1-1 and EN 60332-2-1</t>
  </si>
  <si>
    <t>1.19.3</t>
  </si>
  <si>
    <t>1.20.1</t>
  </si>
  <si>
    <t>1.20.2</t>
  </si>
  <si>
    <t>Step-up Transformers/MV Switchgear</t>
  </si>
  <si>
    <t>1.21.1</t>
  </si>
  <si>
    <t>1.21.2</t>
  </si>
  <si>
    <t>1.21.3</t>
  </si>
  <si>
    <t>1.21.4</t>
  </si>
  <si>
    <t>MV Switchgear</t>
  </si>
  <si>
    <t>1.21.5</t>
  </si>
  <si>
    <t>1.22</t>
  </si>
  <si>
    <t>HV Substation</t>
  </si>
  <si>
    <t>1.23.1</t>
  </si>
  <si>
    <t>1.23.2</t>
  </si>
  <si>
    <t>1.23.3</t>
  </si>
  <si>
    <t>1.23.6</t>
  </si>
  <si>
    <t>1.23.7</t>
  </si>
  <si>
    <t>1.23.8</t>
  </si>
  <si>
    <t>1.23.9</t>
  </si>
  <si>
    <t>1.23.10</t>
  </si>
  <si>
    <t>1.23.11</t>
  </si>
  <si>
    <t xml:space="preserve">Metering Equipment for Electric Energy Transfer between the Companies  (Specification No. P-199-08) </t>
  </si>
  <si>
    <t xml:space="preserve">Energy Meters for Grid Metering (Specification No. P-202-2012) </t>
  </si>
  <si>
    <t xml:space="preserve">Voltage Transformers for Special Application (Energy Metering; Specifications No. P-206-05) </t>
  </si>
  <si>
    <t xml:space="preserve">Current Transformers for Special Application (spec.No P-205-2005) </t>
  </si>
  <si>
    <t xml:space="preserve">HV Switchgear </t>
  </si>
  <si>
    <t>1.24.1</t>
  </si>
  <si>
    <t xml:space="preserve">Rated voltage of switch gear, kV  145 </t>
  </si>
  <si>
    <t xml:space="preserve">Maximum system voltage, kV 145 </t>
  </si>
  <si>
    <t xml:space="preserve">Rated frequency, Hz   50 </t>
  </si>
  <si>
    <t xml:space="preserve">Nominal system voltage, kV   132 </t>
  </si>
  <si>
    <t>1.24.2</t>
  </si>
  <si>
    <t xml:space="preserve">Rated voltage </t>
  </si>
  <si>
    <t xml:space="preserve">Short-duration power withstand frequency voltage </t>
  </si>
  <si>
    <t xml:space="preserve">Rated lightning impulse withstand voltage </t>
  </si>
  <si>
    <t xml:space="preserve">Rated frequency </t>
  </si>
  <si>
    <t xml:space="preserve">Peak-withstand current </t>
  </si>
  <si>
    <t xml:space="preserve">Short-circuit making current </t>
  </si>
  <si>
    <t xml:space="preserve">Short-time withstand current </t>
  </si>
  <si>
    <t xml:space="preserve">Short-circuit breaking current </t>
  </si>
  <si>
    <t xml:space="preserve">Insulating medium </t>
  </si>
  <si>
    <t xml:space="preserve">Second fault rating </t>
  </si>
  <si>
    <t xml:space="preserve">Busbars </t>
  </si>
  <si>
    <t xml:space="preserve">Rated normal current for busbars </t>
  </si>
  <si>
    <t xml:space="preserve">Rated normal current for feeders </t>
  </si>
  <si>
    <t xml:space="preserve">Degree of protection </t>
  </si>
  <si>
    <t xml:space="preserve">Second internal arc rating </t>
  </si>
  <si>
    <t xml:space="preserve">Circuit breakers: protection and metering </t>
  </si>
  <si>
    <t xml:space="preserve">Protection relay </t>
  </si>
  <si>
    <t xml:space="preserve">Switch disconnector panel </t>
  </si>
  <si>
    <t xml:space="preserve">Operating temperature range </t>
  </si>
  <si>
    <t xml:space="preserve">Warranty and insurance </t>
  </si>
  <si>
    <t xml:space="preserve">Dimensions and weight </t>
  </si>
  <si>
    <t xml:space="preserve">NEMA enclosure type and IP code </t>
  </si>
  <si>
    <t>1.24.3</t>
  </si>
  <si>
    <t xml:space="preserve">IEC 60038 </t>
  </si>
  <si>
    <t xml:space="preserve">IEC 60095 </t>
  </si>
  <si>
    <t xml:space="preserve">IEC 62271-200 </t>
  </si>
  <si>
    <t xml:space="preserve">IEC 60364  </t>
  </si>
  <si>
    <t xml:space="preserve">Other infrastructure </t>
  </si>
  <si>
    <t>1.25.1</t>
  </si>
  <si>
    <t xml:space="preserve">Warehouse for spare parts and workshop for minor mechanical/electrical works. </t>
  </si>
  <si>
    <t xml:space="preserve">Water storage facility for drinking water, sanitary water (sufficient for 1 week)  </t>
  </si>
  <si>
    <t xml:space="preserve">Service water system sufficiently sized for cleaning cycle of modules  </t>
  </si>
  <si>
    <t xml:space="preserve">Sewage system including sewage disposal for Construction and O&amp;M phase </t>
  </si>
  <si>
    <t xml:space="preserve">Gatehouse and facilities (toilet, Air-conditioning) </t>
  </si>
  <si>
    <t>1.25.2</t>
  </si>
  <si>
    <t>1.25.3</t>
  </si>
  <si>
    <t>Distribution boards</t>
  </si>
  <si>
    <t>Electric lighting fittings</t>
  </si>
  <si>
    <t>Switches, sockets outlets and other accessories</t>
  </si>
  <si>
    <t>1.25.4</t>
  </si>
  <si>
    <t>1.25.5</t>
  </si>
  <si>
    <t xml:space="preserve">Automatic detection devices (wireless) </t>
  </si>
  <si>
    <t xml:space="preserve">Perimeter Locator System (with e.g. RFID tags) </t>
  </si>
  <si>
    <t xml:space="preserve">Security control station (prepared for 24/7 staffing), from where all systems can be operated and monitored </t>
  </si>
  <si>
    <t>Centralized  Surveillance  system,  covering  all  subsystems  and  analysis  tools. Communication via fiber-optical Alarm and action plan and Video from alarm segment</t>
  </si>
  <si>
    <t xml:space="preserve">Video surveillance to document and verify alarm signals (during day and night time).  The  video  system  shall  be  capable  of  a  continuous  and  gap-free surveillance  (e.g.,  high  speed  dome  cameras,  body  heat  detection  system, algorithmic video analysis) </t>
  </si>
  <si>
    <t xml:space="preserve">Light installations through Infrared and/or floodlight </t>
  </si>
  <si>
    <t xml:space="preserve">Immediate alarm of local guards allowing fast response times </t>
  </si>
  <si>
    <t xml:space="preserve">Display of clear text alarm cause at monitoring station </t>
  </si>
  <si>
    <t xml:space="preserve">Protection of electric rooms/building against intrusion and fire </t>
  </si>
  <si>
    <t xml:space="preserve">Remote access for diagnosis, maintenance and change of settings (via Modem)  </t>
  </si>
  <si>
    <t xml:space="preserve">All stations shall be secured by Access-code with Code-card </t>
  </si>
  <si>
    <t xml:space="preserve">The security system provider shall provide all certificates as required </t>
  </si>
  <si>
    <t xml:space="preserve">The system shall comply with insurance requirements </t>
  </si>
  <si>
    <t>1.25.6</t>
  </si>
  <si>
    <t xml:space="preserve"> DC Backup System / uninterrupted power supply (UPS) </t>
  </si>
  <si>
    <t>1.26</t>
  </si>
  <si>
    <t>Labelling</t>
  </si>
  <si>
    <t xml:space="preserve">Tags shall be weather and UV resistant. </t>
  </si>
  <si>
    <t xml:space="preserve">Warning signs shall be placed at outer  existing wall, entrance gate and on the exterior of all components according to International Standards </t>
  </si>
  <si>
    <t xml:space="preserve">Numbering system shall already be applied during the offer stage  </t>
  </si>
  <si>
    <t xml:space="preserve">The  ID’s  shall  correspond  to  all  drawings,  plant  documentation  and  control system. </t>
  </si>
  <si>
    <t xml:space="preserve">Power plant documentation </t>
  </si>
  <si>
    <t>1.27.1</t>
  </si>
  <si>
    <t>1.27.2</t>
  </si>
  <si>
    <t>Spare parts</t>
  </si>
  <si>
    <t>1.28</t>
  </si>
  <si>
    <t xml:space="preserve">Equipment guarantees </t>
  </si>
  <si>
    <t>1.28.1</t>
  </si>
  <si>
    <t>1.28.2</t>
  </si>
  <si>
    <t>1.28.3</t>
  </si>
  <si>
    <t>Miscellaneous</t>
  </si>
  <si>
    <t>1.29.1</t>
  </si>
  <si>
    <t>1.29.9</t>
  </si>
  <si>
    <t>2.1.2</t>
  </si>
  <si>
    <t xml:space="preserve">Responsibility to keep Performance Ratio and Availability at highest levels </t>
  </si>
  <si>
    <t xml:space="preserve">Ordinary  road  and  land  maintenance  to  the  extent  required  for  proper maintenance of the Plant. </t>
  </si>
  <si>
    <t xml:space="preserve">Coordination and compliance with NTDC requirements </t>
  </si>
  <si>
    <t xml:space="preserve">Negotiating a warranty reserve for replacements with the suppliers </t>
  </si>
  <si>
    <t xml:space="preserve">Maintaining adequate reserves for timely replacement </t>
  </si>
  <si>
    <t xml:space="preserve">Warranties  and  insurance  policies  should  be  assignable/transferrable  to  the Employer in case it decides to take over the O&amp;M  </t>
  </si>
  <si>
    <t xml:space="preserve">Reporting the monitoring and surveillance system. </t>
  </si>
  <si>
    <t xml:space="preserve">On site Security services. </t>
  </si>
  <si>
    <t>2.2.1</t>
  </si>
  <si>
    <t>2.2.2</t>
  </si>
  <si>
    <t>2.2.3</t>
  </si>
  <si>
    <t xml:space="preserve">Bi-annual inspection </t>
  </si>
  <si>
    <t>2.3.1</t>
  </si>
  <si>
    <t xml:space="preserve">PV Generator </t>
  </si>
  <si>
    <t xml:space="preserve">100% visual inspection of modules regarding damage in spring </t>
  </si>
  <si>
    <t xml:space="preserve">Random visual inspection of modules regarding damage in autumn  </t>
  </si>
  <si>
    <t xml:space="preserve">Cleaning of sensors and switches  </t>
  </si>
  <si>
    <t>Cleaning of all modules</t>
  </si>
  <si>
    <t>2.3.2</t>
  </si>
  <si>
    <t xml:space="preserve">Inverter (100%) </t>
  </si>
  <si>
    <t xml:space="preserve">Replacement of dirty filter mats  </t>
  </si>
  <si>
    <t>2.3.3</t>
  </si>
  <si>
    <t>Main Annual Inspection</t>
  </si>
  <si>
    <t>2.4.1</t>
  </si>
  <si>
    <t>2.4.2</t>
  </si>
  <si>
    <t xml:space="preserve">Roads </t>
  </si>
  <si>
    <t>2.4.3</t>
  </si>
  <si>
    <t xml:space="preserve">Substation and Transmission Line </t>
  </si>
  <si>
    <t>2.4.4</t>
  </si>
  <si>
    <t>2.4.5</t>
  </si>
  <si>
    <t xml:space="preserve">If existing: inspection of requirements out of the building permit </t>
  </si>
  <si>
    <t xml:space="preserve">Maintenance of all components according to manufacturer instruction </t>
  </si>
  <si>
    <t xml:space="preserve">Special inspection (every 4 years)  </t>
  </si>
  <si>
    <t>2.5.1</t>
  </si>
  <si>
    <t xml:space="preserve">Oil check of transformers </t>
  </si>
  <si>
    <t>Deactivation</t>
  </si>
  <si>
    <t>2.6.1</t>
  </si>
  <si>
    <t xml:space="preserve">Times with irradiation level &lt; 300 W/m² </t>
  </si>
  <si>
    <t xml:space="preserve">Approved by The Employer to ensure consideration of Employer's obligations </t>
  </si>
  <si>
    <t xml:space="preserve">Approved from grid operator </t>
  </si>
  <si>
    <t xml:space="preserve">All deactivations during maintenance works shall be completely documented. </t>
  </si>
  <si>
    <t>2.6.2</t>
  </si>
  <si>
    <t xml:space="preserve">Deactivation shall not be considered as permitted downtime. </t>
  </si>
  <si>
    <t>2.6.3</t>
  </si>
  <si>
    <t xml:space="preserve">Performance of maintenance and repair works </t>
  </si>
  <si>
    <t>2.8.1</t>
  </si>
  <si>
    <t>2.8.2</t>
  </si>
  <si>
    <t>2.8.3</t>
  </si>
  <si>
    <t>2.8.4</t>
  </si>
  <si>
    <t>2.8.5</t>
  </si>
  <si>
    <t xml:space="preserve">On-site monitoring </t>
  </si>
  <si>
    <t>2.9.1</t>
  </si>
  <si>
    <t>2.9.2</t>
  </si>
  <si>
    <t>2.9.3</t>
  </si>
  <si>
    <t>2.9.4</t>
  </si>
  <si>
    <t>Remote Supervision</t>
  </si>
  <si>
    <t>2.10.1</t>
  </si>
  <si>
    <t>2.10.2</t>
  </si>
  <si>
    <t>2.10.3</t>
  </si>
  <si>
    <t>2.10.4</t>
  </si>
  <si>
    <t>2.10.5</t>
  </si>
  <si>
    <t>2.10.6</t>
  </si>
  <si>
    <t>2.10.7</t>
  </si>
  <si>
    <t>2.10.8</t>
  </si>
  <si>
    <t>2.10.9</t>
  </si>
  <si>
    <t>Reaction to Fault Messages / Response Times</t>
  </si>
  <si>
    <t>2.11.1</t>
  </si>
  <si>
    <t>2.11.2</t>
  </si>
  <si>
    <t xml:space="preserve">Fault Management / Warranty defects </t>
  </si>
  <si>
    <t>2.12.1</t>
  </si>
  <si>
    <t>2.12.2</t>
  </si>
  <si>
    <t>2.12.3</t>
  </si>
  <si>
    <t>2.12.4</t>
  </si>
  <si>
    <t>2.12.5</t>
  </si>
  <si>
    <t>2.12.6</t>
  </si>
  <si>
    <t xml:space="preserve">Fault Calls </t>
  </si>
  <si>
    <t>2.13.1</t>
  </si>
  <si>
    <t>2.13.2</t>
  </si>
  <si>
    <t>2.13.3</t>
  </si>
  <si>
    <t>2.13.4</t>
  </si>
  <si>
    <t>2.13.5</t>
  </si>
  <si>
    <t>2.13.6</t>
  </si>
  <si>
    <t>2.14</t>
  </si>
  <si>
    <t>2.14.1</t>
  </si>
  <si>
    <t>2.14.2</t>
  </si>
  <si>
    <t>2.15</t>
  </si>
  <si>
    <t xml:space="preserve">Reduced Output of the Plant </t>
  </si>
  <si>
    <t>2.15.1</t>
  </si>
  <si>
    <t>2.16</t>
  </si>
  <si>
    <t>2.17</t>
  </si>
  <si>
    <t>2.18</t>
  </si>
  <si>
    <t>2.19</t>
  </si>
  <si>
    <t>2.20</t>
  </si>
  <si>
    <t>2.21</t>
  </si>
  <si>
    <t>2.22</t>
  </si>
  <si>
    <t>2.23</t>
  </si>
  <si>
    <t>Repair time and cost</t>
  </si>
  <si>
    <t>Working Time</t>
  </si>
  <si>
    <t>Approval</t>
  </si>
  <si>
    <t>Documentation</t>
  </si>
  <si>
    <t>Inspection of Repair Works</t>
  </si>
  <si>
    <t xml:space="preserve">Ground Maintenance </t>
  </si>
  <si>
    <t xml:space="preserve">Person in Control of PV plant </t>
  </si>
  <si>
    <t>Reporting</t>
  </si>
  <si>
    <t xml:space="preserve">Module Array (temperature dependence, soiling, low light inefficiency, shading, mismatches in array) </t>
  </si>
  <si>
    <t xml:space="preserve">Inverter (operating  efficiency,  operating  voltage  variations,  power/voltage levels) </t>
  </si>
  <si>
    <t>Standards and specifications for civil works</t>
  </si>
  <si>
    <t>Area needed per MWp installation</t>
  </si>
  <si>
    <t xml:space="preserve">Dimensions of the field of installed equipment </t>
  </si>
  <si>
    <t>Floor  plans  and  elevations  for  all  buildings,  housing  units,  containers  on  site: e.g.  ,  substations,  the  SCADA  operational  room,  inverters,  O&amp;M,  storage facilities</t>
  </si>
  <si>
    <t>Detailed side and front view of the PV mounting structure</t>
  </si>
  <si>
    <t>Detailed top view of electrical cabling interconnections</t>
  </si>
  <si>
    <t>Dimensions of cable trenches</t>
  </si>
  <si>
    <t xml:space="preserve">Construction staging and parking areas </t>
  </si>
  <si>
    <t xml:space="preserve">Location of the system metering and grid connection point </t>
  </si>
  <si>
    <t xml:space="preserve">Control room to remotely monitor and manage the whole system, on a 24 x 7 basis, with the capability of Web-based information sharing </t>
  </si>
  <si>
    <t>Frequent  data  collection  (1  min  interval),  analysis,  and  display  of  the fundamental parameters of the system output and that of its sub-systems</t>
  </si>
  <si>
    <t>Alarms/alerts and timely notification of key performance indicators</t>
  </si>
  <si>
    <t>Monthly, quarterly, and yearly reporting of deviations from the guaranteed PR</t>
  </si>
  <si>
    <t>Bi-annual  reports  for  the  O&amp;M  service  contract:  system  availability,  system output  (characterisation  of  spatial  and  temporal  variations),  capacity  factor, degradation trends, average and cumulative output</t>
  </si>
  <si>
    <t>Data  must  be  readily  available  for  the  fulfilment  of  all  warranties  and performance guarantees</t>
  </si>
  <si>
    <t>Network analysis with a closed feedback loop</t>
  </si>
  <si>
    <t>Metering, interfaces, and protection</t>
  </si>
  <si>
    <t>Data rate shall be 1HZ</t>
  </si>
  <si>
    <t>Equipment condition monitoring</t>
  </si>
  <si>
    <t>Status of overvoltage protection and grounding protection DC</t>
  </si>
  <si>
    <t>Separate inverter, zone, and string level (current and voltage) monitoring</t>
  </si>
  <si>
    <t>String, array, and combiner box measurements</t>
  </si>
  <si>
    <t xml:space="preserve">Consolidated  meteorological  data  collection  and  presentation  (temperature, weather, and irradiation measurements) </t>
  </si>
  <si>
    <t>Back-up power for a minimum of twelve hours</t>
  </si>
  <si>
    <t>Data protocol shall be provided</t>
  </si>
  <si>
    <t>Data shall be provided via FTP (Push/Pull) to the Employer</t>
  </si>
  <si>
    <t>The data shall be available for export in ASCII format</t>
  </si>
  <si>
    <t>All communication/data cables outside of buildings must be fiber-optic cables</t>
  </si>
  <si>
    <t>Bills  of  Materials,  BoMs:    (glass,  encapsulant,  backsheet,  ribbon,  adhesives, cable, junction box, connector)</t>
  </si>
  <si>
    <t>Maximum rated power</t>
  </si>
  <si>
    <t xml:space="preserve">Rated power tolerance </t>
  </si>
  <si>
    <t>Minimum efficiency at 200 W/m² (25°, AM 1.5)</t>
  </si>
  <si>
    <t>Power conversion efficiency at STC</t>
  </si>
  <si>
    <t>Fill factor</t>
  </si>
  <si>
    <t xml:space="preserve">Series fuse rating </t>
  </si>
  <si>
    <t>Connector type</t>
  </si>
  <si>
    <t>Cable length</t>
  </si>
  <si>
    <t xml:space="preserve">Voltage at the maximum power point </t>
  </si>
  <si>
    <t xml:space="preserve">Current at the maximum current point </t>
  </si>
  <si>
    <t xml:space="preserve">Open-circuit voltage </t>
  </si>
  <si>
    <t xml:space="preserve">Short-circuit current </t>
  </si>
  <si>
    <t xml:space="preserve">Maximum system voltage </t>
  </si>
  <si>
    <t xml:space="preserve">Temperature coefficient of short-circuit current </t>
  </si>
  <si>
    <t xml:space="preserve">Temperature coefficient of open-circuit voltage </t>
  </si>
  <si>
    <t xml:space="preserve">Temperature coefficient of maximum power </t>
  </si>
  <si>
    <t xml:space="preserve">Compatibility to different inverter designs </t>
  </si>
  <si>
    <t xml:space="preserve">Type of frame with weatherproof specifications </t>
  </si>
  <si>
    <t>Manufacturers installation guidelines</t>
  </si>
  <si>
    <t xml:space="preserve">Provide guarantees and data sheets (to be transferred to Employer upon COD) </t>
  </si>
  <si>
    <t xml:space="preserve">Degradation Curve from Manufacturer </t>
  </si>
  <si>
    <t>Modules per box and 40 feet container</t>
  </si>
  <si>
    <t xml:space="preserve">Edge/bending protection shall be installed </t>
  </si>
  <si>
    <t xml:space="preserve">Underground  cables  shall  be  protected  against  damage  from  overpassing vehicles, damage by rodents </t>
  </si>
  <si>
    <t xml:space="preserve"> String cable shall be of the following type: single conductor type, copper, 1000 V / Class II (according to protection class II / 1000V, IEC 61140, single core cable,  tinned  copper  conductor,  XLPE  Insulation,  double  EVA  jacket (resistant  to  heat  and  cold,  resistant  to  ozone,  UV,  oil  and  chemicals), Temperature: 90 º C (Temperature Max. Allowable: 120 º C), Halogen free</t>
  </si>
  <si>
    <t>Connectors of Modules and string cables shall be connected of self-locking type, 
have IP65 rating and shall be from same manufacturer and type</t>
  </si>
  <si>
    <t>The  DC  main  (downstream  of  combiner  box)  wiring  harness  shall  have  the quality:  Aluminum / Copper / 1000 V / Class II</t>
  </si>
  <si>
    <t xml:space="preserve">Installation to be verified by measurement-protocols  </t>
  </si>
  <si>
    <t xml:space="preserve">Clear and systematic labelling required </t>
  </si>
  <si>
    <t>Tests  shall  be  carried  out  for  response  to  fire  (low  smoke),  damp  heat,  UV resistance, halogen free</t>
  </si>
  <si>
    <t xml:space="preserve">Over-current protection concept shall be followed. </t>
  </si>
  <si>
    <t xml:space="preserve">Characterisation of cable voltage drop and related power losses shall be provided </t>
  </si>
  <si>
    <t>Sizing  of  cables  shall  be  specified  according  to  the  number  of  modules  and strings per array</t>
  </si>
  <si>
    <t xml:space="preserve">Sizing  of  main  DC  cable  shall  be  determined  to  minimise  the  overall  voltage drop between the PV arrays and inverters </t>
  </si>
  <si>
    <t xml:space="preserve">At least IP54 </t>
  </si>
  <si>
    <t xml:space="preserve">Monitored input-couples </t>
  </si>
  <si>
    <t xml:space="preserve">Load breaker switch of adequate size </t>
  </si>
  <si>
    <t xml:space="preserve">Class 2 DC surge arrestor </t>
  </si>
  <si>
    <t xml:space="preserve">Flexibility and maximum of input circuits </t>
  </si>
  <si>
    <t xml:space="preserve">Input wire size range </t>
  </si>
  <si>
    <t xml:space="preserve">Output wire size range </t>
  </si>
  <si>
    <t xml:space="preserve">Number of output conductors </t>
  </si>
  <si>
    <t xml:space="preserve">Maximum operating continuous current </t>
  </si>
  <si>
    <t xml:space="preserve">Number of output terminals </t>
  </si>
  <si>
    <t xml:space="preserve">Configurable for positive and negative grounded arrays </t>
  </si>
  <si>
    <t xml:space="preserve">Remote disconnection under load </t>
  </si>
  <si>
    <t xml:space="preserve">Maximum fuse size </t>
  </si>
  <si>
    <t xml:space="preserve">Touch-safe fuse holders </t>
  </si>
  <si>
    <t xml:space="preserve">Operating temperature </t>
  </si>
  <si>
    <t xml:space="preserve">Relative humidity </t>
  </si>
  <si>
    <t xml:space="preserve">NEMA 3R rating </t>
  </si>
  <si>
    <t xml:space="preserve">Dust and heat protection </t>
  </si>
  <si>
    <t>Disconnection</t>
  </si>
  <si>
    <t xml:space="preserve">Flexibility and maximum number of input circuits </t>
  </si>
  <si>
    <t xml:space="preserve">Fuse Ampacity </t>
  </si>
  <si>
    <t xml:space="preserve">Maximum continuous output current </t>
  </si>
  <si>
    <t xml:space="preserve">Configurable for positive/negative grounded and floating arrays </t>
  </si>
  <si>
    <t xml:space="preserve">Ground fault detection </t>
  </si>
  <si>
    <t xml:space="preserve">Current monitoring </t>
  </si>
  <si>
    <t xml:space="preserve">Interruption with ground fault monitoring </t>
  </si>
  <si>
    <t xml:space="preserve">Transient surge suppression </t>
  </si>
  <si>
    <t xml:space="preserve">Touch-safe protective cover </t>
  </si>
  <si>
    <t>Monitoring interface for SCADA</t>
  </si>
  <si>
    <t xml:space="preserve">Balance of System (BOS) costs of inverter and labour </t>
  </si>
  <si>
    <t xml:space="preserve">Increased fault tolerance </t>
  </si>
  <si>
    <t xml:space="preserve">Optimising the inverter’s DC capacity with respect to the PV array </t>
  </si>
  <si>
    <t>Physical placement</t>
  </si>
  <si>
    <t xml:space="preserve">Timely and effective monitoring at a granular/zoomed-in level </t>
  </si>
  <si>
    <t xml:space="preserve">Available uptime </t>
  </si>
  <si>
    <t xml:space="preserve">Ease of replacement </t>
  </si>
  <si>
    <t xml:space="preserve">Cost of maintenance </t>
  </si>
  <si>
    <t xml:space="preserve">Consideration of master-slave designs </t>
  </si>
  <si>
    <t xml:space="preserve">Description of MPP tracking </t>
  </si>
  <si>
    <t>Concept  of  protection  against  overload,  short-circuit,  grid-failure,  internal failure, over-temperature (de-rating), surge protection</t>
  </si>
  <si>
    <t>Test run procedures and results for every WR in factory</t>
  </si>
  <si>
    <t xml:space="preserve">Maximum Power Point Tracking (MPPT) and string/sub-array management </t>
  </si>
  <si>
    <t xml:space="preserve">Matching grid voltage and frequency at point-of-coupling </t>
  </si>
  <si>
    <t>Anti-islanding protection</t>
  </si>
  <si>
    <t>Voltage  regulation  through  reactive  power  support:  remotely  set  point  control for voltage stability</t>
  </si>
  <si>
    <t xml:space="preserve">Frequency regulation </t>
  </si>
  <si>
    <t xml:space="preserve">Voltage  and  frequency  fault  ride-through:  no  disconnection  of  the  connection through voltage dip and change of active power generation, feed-in of reactive power during the fault for voltage stabilisation </t>
  </si>
  <si>
    <t>Limitation  of  voltage  fluctuation  due  to  switching  operations  and  long-term flicker</t>
  </si>
  <si>
    <t xml:space="preserve">Limitation of short-circuit current </t>
  </si>
  <si>
    <t>Limitation of steady-stage voltage changes to 2% of the nominal value</t>
  </si>
  <si>
    <t xml:space="preserve">Limitation of current harmonics and higher frequency components up to 9 kHz </t>
  </si>
  <si>
    <t>Active power control reduction: remotely set point of control in case of network congestions or risk of system collapse, if deemed necessary</t>
  </si>
  <si>
    <t>Advanced  communication,  with  intelligent  alerts/warnings,  to  the  SCADA server</t>
  </si>
  <si>
    <t xml:space="preserve">Calibrated power meter on AC side, integrated into power plant control system </t>
  </si>
  <si>
    <t>Imbalance of negative sequence voltage less than 2% and 4% in the long and short run respectively</t>
  </si>
  <si>
    <t xml:space="preserve">Imbalance of positive sequence voltage less than 1.3% and 2.6% in the long and short run respectively </t>
  </si>
  <si>
    <t>Input voltage range (The voltage window for MPP tracking shall accommodate the expected degradation of the modules.)</t>
  </si>
  <si>
    <t xml:space="preserve">Maximum operating input current </t>
  </si>
  <si>
    <t xml:space="preserve">PV array configuration options: positive ground, negative ground </t>
  </si>
  <si>
    <t xml:space="preserve">DC input combiner options </t>
  </si>
  <si>
    <t xml:space="preserve">Integrated transformer/transformerless / Outside Dry Type Transformer </t>
  </si>
  <si>
    <t xml:space="preserve">Peak efficiency/ Weighted efficiency </t>
  </si>
  <si>
    <t xml:space="preserve">Efficiency variation for various AC loads </t>
  </si>
  <si>
    <t xml:space="preserve">MPP tracking efficiency </t>
  </si>
  <si>
    <t xml:space="preserve">Nominal power </t>
  </si>
  <si>
    <t xml:space="preserve">Nominal output voltage </t>
  </si>
  <si>
    <t xml:space="preserve">Output voltage range </t>
  </si>
  <si>
    <t xml:space="preserve">Maximum output current </t>
  </si>
  <si>
    <t xml:space="preserve">Standby power consumption </t>
  </si>
  <si>
    <t xml:space="preserve">Nominal output frequency, 3-phase </t>
  </si>
  <si>
    <t xml:space="preserve">Harmonic distortion </t>
  </si>
  <si>
    <t xml:space="preserve">Power factor at full load </t>
  </si>
  <si>
    <t xml:space="preserve">Dynamic power factor control </t>
  </si>
  <si>
    <t xml:space="preserve">Power curtailment range and unit steps </t>
  </si>
  <si>
    <t xml:space="preserve">Fault tolerance and automatic system recovery </t>
  </si>
  <si>
    <t xml:space="preserve">Conversion efficiency dependence on temperature </t>
  </si>
  <si>
    <t xml:space="preserve">Cooling method </t>
  </si>
  <si>
    <t xml:space="preserve">Detection of insulation faults </t>
  </si>
  <si>
    <t xml:space="preserve">Noise levels at a distance of five metres </t>
  </si>
  <si>
    <t xml:space="preserve">Humidity tolerance </t>
  </si>
  <si>
    <t xml:space="preserve">Anti-discharge, reverse polarity, and lightning protection </t>
  </si>
  <si>
    <t>Protection rating: NEMA 3R, IP54/IP55/IP60</t>
  </si>
  <si>
    <t xml:space="preserve">IEEE 1547 </t>
  </si>
  <si>
    <t xml:space="preserve">ANSI/IEEE C37.90-2 </t>
  </si>
  <si>
    <t xml:space="preserve">ANSI/IEEE C37.98 </t>
  </si>
  <si>
    <t xml:space="preserve">ANSI/IEEE C37.2 </t>
  </si>
  <si>
    <t xml:space="preserve">IEC 60255-21-1 </t>
  </si>
  <si>
    <t xml:space="preserve">IEC 60255-22-2 </t>
  </si>
  <si>
    <t xml:space="preserve">IEC 60255-5 </t>
  </si>
  <si>
    <t xml:space="preserve">IEEE 519 </t>
  </si>
  <si>
    <t xml:space="preserve">EN 50160 </t>
  </si>
  <si>
    <t xml:space="preserve">IEC 61000 </t>
  </si>
  <si>
    <t xml:space="preserve">IEC 60439-1 </t>
  </si>
  <si>
    <t xml:space="preserve">IEC 62109-1 </t>
  </si>
  <si>
    <t xml:space="preserve">IEC 62109-2 </t>
  </si>
  <si>
    <t xml:space="preserve">IEC 60529/IP20 </t>
  </si>
  <si>
    <t xml:space="preserve">IEC 60721-3-3 Class 3M3 </t>
  </si>
  <si>
    <t xml:space="preserve">TUV, VDE, or equivalent certification of passing the relevant standards </t>
  </si>
  <si>
    <t xml:space="preserve">AC cable shall be of Copper. Rated voltage, nominal voltage between phase and neutral and nominal voltage between phases to be specified by the Bidder </t>
  </si>
  <si>
    <t xml:space="preserve">Appropriate sizing to minimise voltage drop and losses </t>
  </si>
  <si>
    <t>All  cable  shall  be  capable  of  accommodating  all  electrical  loads  without overheating</t>
  </si>
  <si>
    <t>Current  carrying  capacity:  capable  of  operating  at  short-circuit  currents  to  be provided</t>
  </si>
  <si>
    <t>Number  and  type  of  conductors,  conductor's  material,  nominal  cross-section, resistance and classification of wire to be specified by the Bidder</t>
  </si>
  <si>
    <t xml:space="preserve">Type  of  insulation  material  and  thickness,  sheath  properties  and  thickness, external diameter </t>
  </si>
  <si>
    <t xml:space="preserve">Lifetime longer than 25 years </t>
  </si>
  <si>
    <t>Flame tested</t>
  </si>
  <si>
    <t xml:space="preserve">Bending radius </t>
  </si>
  <si>
    <t xml:space="preserve">Choice of single core or multi-core </t>
  </si>
  <si>
    <t xml:space="preserve">Core insulation (typically cross-linked polyethylene) </t>
  </si>
  <si>
    <t xml:space="preserve">Weight </t>
  </si>
  <si>
    <t xml:space="preserve">Packaging detail </t>
  </si>
  <si>
    <t>Cables  shall  be  suitable  for  the  environmental  conditions  at  the  project  site, including  UV  protection  (The  Bidder  shall  provide  certification  from manufacturer)</t>
  </si>
  <si>
    <t>Cable installation shall ensure grounding and short-circuit protection</t>
  </si>
  <si>
    <t>Sufficient  and  effective  cable  protection  against  attacks  of  rodents  for  any cabling underground or above is required</t>
  </si>
  <si>
    <t xml:space="preserve">Fast and easy cable connections, whether special tool is required or not </t>
  </si>
  <si>
    <t xml:space="preserve">Rated current </t>
  </si>
  <si>
    <t xml:space="preserve">Class 2 AC surge arrestor </t>
  </si>
  <si>
    <t xml:space="preserve">Contact resistance </t>
  </si>
  <si>
    <t xml:space="preserve">Current carrying capacity </t>
  </si>
  <si>
    <t xml:space="preserve">Type of material </t>
  </si>
  <si>
    <t xml:space="preserve">Flame test </t>
  </si>
  <si>
    <t>The Bidder shall deliver detailed protocols of performance test run (warm power test) for every single inverter</t>
  </si>
  <si>
    <t>Test run and check of MPP tracking of all inverters</t>
  </si>
  <si>
    <t xml:space="preserve">Test run in the field for maximum and EU-efficiency of all Inverters </t>
  </si>
  <si>
    <t>Check of protection against overload, short-circuit, grid-failure, internal failure, over-temperature (de-rating), surge protection, detection of insulation faults of AC Cables. Bidder shall firmly specify the manufacturer, types and length of cables to be installed</t>
  </si>
  <si>
    <t>Detailed  list  of  all  the  sites  with  the  affirmation  that  the  bidder  played  the leading EPC role in the turnkey installation of these systems.</t>
  </si>
  <si>
    <t>References and contact data (mail and phone) from owners of all installations &gt; 5 MW with quotes of the corresponding system Performance Ratios, as well as system performance vs. initial yield assessment per year since the installation.</t>
  </si>
  <si>
    <t xml:space="preserve">Cumulative  MWp  of  ground  mounted  PV  installations  for  which  O&amp;M services have been delivered by the bidder or his O&amp;M subcontractor. </t>
  </si>
  <si>
    <t>References, contact data and approval from owners or owner representatives of  all  installations  &gt;  5  MW  from  bidder  or  his  O&amp;M  subcontractor  to answer questions freely regarding the past performance of the bidder and performance of the system against contractual obligations.</t>
  </si>
  <si>
    <t xml:space="preserve">The target PR specification at the time of commissioning the System is equal to or greater than 0.75 (75%). </t>
  </si>
  <si>
    <t xml:space="preserve">TUV 2 PIG 1915 AC Solar Connector certificate Or equivalent standard </t>
  </si>
  <si>
    <t xml:space="preserve">IP 67 </t>
  </si>
  <si>
    <t xml:space="preserve">EN 60529, DIN-VDE-0472 </t>
  </si>
  <si>
    <t xml:space="preserve"> 3-phase,  double  wound,  continuously  rated,  oil-cooled,  enclosed  transformers, use of low loss core steel and close coupled copper windings </t>
  </si>
  <si>
    <t xml:space="preserve">Enclosure specifications (e.g., steel floor, fluid tight, sealed tank) </t>
  </si>
  <si>
    <t xml:space="preserve">Incoming terminals </t>
  </si>
  <si>
    <t xml:space="preserve">Outgoing terminals </t>
  </si>
  <si>
    <t xml:space="preserve">kVA rating </t>
  </si>
  <si>
    <t xml:space="preserve">Primary side voltage </t>
  </si>
  <si>
    <t xml:space="preserve">Secondary side voltage </t>
  </si>
  <si>
    <t xml:space="preserve">Vector group  </t>
  </si>
  <si>
    <t xml:space="preserve">Insulation type </t>
  </si>
  <si>
    <t xml:space="preserve">Frequency rating </t>
  </si>
  <si>
    <t>Short-circuit impedance</t>
  </si>
  <si>
    <t xml:space="preserve">Own consumption </t>
  </si>
  <si>
    <t xml:space="preserve">No-load losses </t>
  </si>
  <si>
    <t xml:space="preserve">Efficiency </t>
  </si>
  <si>
    <t xml:space="preserve">Maximum ambient temperature and altitude </t>
  </si>
  <si>
    <t xml:space="preserve">Oil weight </t>
  </si>
  <si>
    <t xml:space="preserve">Protection system </t>
  </si>
  <si>
    <t xml:space="preserve">Auxiliary service lines </t>
  </si>
  <si>
    <t xml:space="preserve">Fittings with the transformer </t>
  </si>
  <si>
    <t xml:space="preserve">Noise levels </t>
  </si>
  <si>
    <t>Tests and inspection routines</t>
  </si>
  <si>
    <t>Operational  data  shall  be  logged  in  central  operating  system  (e.g.  oil temperature, oil level,  pressure, Temperature probes (one per phase): Alarm and trip of cell etc.)</t>
  </si>
  <si>
    <t xml:space="preserve">All documentation, certificates and test protocols shall be provided </t>
  </si>
  <si>
    <t xml:space="preserve">IEC 62446 </t>
  </si>
  <si>
    <t xml:space="preserve">IEC 60076 </t>
  </si>
  <si>
    <t xml:space="preserve">IEC 60085 </t>
  </si>
  <si>
    <t xml:space="preserve">IEC 60214 </t>
  </si>
  <si>
    <t xml:space="preserve">IEC 60137 </t>
  </si>
  <si>
    <t xml:space="preserve">System nominal voltage </t>
  </si>
  <si>
    <t xml:space="preserve">System maximum voltage </t>
  </si>
  <si>
    <t xml:space="preserve">Rated power frequency withstand voltage </t>
  </si>
  <si>
    <t xml:space="preserve">Rated short circuit current </t>
  </si>
  <si>
    <t>Rated duration of short circuit current</t>
  </si>
  <si>
    <t xml:space="preserve">Rated lightning impulse voltage </t>
  </si>
  <si>
    <t xml:space="preserve">IEC 60529 </t>
  </si>
  <si>
    <t>Double Busbar single breaker scheme shall be designed for HV portion  of HV substation</t>
  </si>
  <si>
    <t xml:space="preserve">132 kV Transformer Bays as per design </t>
  </si>
  <si>
    <t xml:space="preserve">2x132 kV Line Bays  </t>
  </si>
  <si>
    <t xml:space="preserve">2x132 kV PT bays </t>
  </si>
  <si>
    <t xml:space="preserve">132 kV Bus Coupler Bay </t>
  </si>
  <si>
    <t>Telecom and PLC Equipment</t>
  </si>
  <si>
    <t xml:space="preserve">3-phase,  double  wound,  continuously  rated,  oil-cooled,  enclosed  transformers, use of low loss core steel and close coupled copper windings </t>
  </si>
  <si>
    <t xml:space="preserve">Short-circuit impedance </t>
  </si>
  <si>
    <t xml:space="preserve">Operational  data  shall  be  logged  in  central  operating  system  (e.g.  oil temperature,  oil  level,  pressure,  temperature  probes  (one  per  phase):  Alarm and trip of cell etc.) </t>
  </si>
  <si>
    <t>IEC 60137</t>
  </si>
  <si>
    <t xml:space="preserve">ASTM d-3487 </t>
  </si>
  <si>
    <t>All  stations  shall  be  equipped  with  fire  and  smoke  detectors  and  alarm, connected to security and surveillance system</t>
  </si>
  <si>
    <t xml:space="preserve">Fine sand filters shall be installed </t>
  </si>
  <si>
    <t>Stations shall have regular electricity supply, and shall contain power outlet and light installations</t>
  </si>
  <si>
    <t xml:space="preserve"> Sufficient cooling and ventilation for operation of all installed components shall be ensured, considering the extreme ambient conditions. Air conditioning shall be provided. Own consumption of these systems shall be provided</t>
  </si>
  <si>
    <t xml:space="preserve">All stations shall be equipped with adequate warning signs where applicable </t>
  </si>
  <si>
    <t xml:space="preserve">All stations shall be equipped with first aid kit and fire extinguisher </t>
  </si>
  <si>
    <t>The  station  shall  enable  the  grounding  of  hardware  and  neutral  will  be  left ground isolated</t>
  </si>
  <si>
    <t>Every ten (10) or lesser number of stations shall be equipped with an earthing and short-circuiting  equipment</t>
  </si>
  <si>
    <t xml:space="preserve">Stations shall have sufficient interlocks </t>
  </si>
  <si>
    <t>The bid includes professional experience of the Bidders in ground mounted utility-scale PV and financial information about their long-term stability</t>
  </si>
  <si>
    <t>The bid covers the  planning  of  the  System  design,  the  required  functionality  of  the System in terms of its sub-systems and components, detailed feature-wise descriptions of the components to be used in the System, the planning of the System installation, its integration, testing, monitoring, commissioning and O&amp;M of the System</t>
  </si>
  <si>
    <t>The Bidder, or the Lead company in case of JV is a EPC contractor</t>
  </si>
  <si>
    <t xml:space="preserve"> The system is fixed-tilted. Tilt angle is specified.</t>
  </si>
  <si>
    <t>All  fastening  structures  must  be  verified  for  durability  and  resistance  to environmental  degradation  for  25  years</t>
  </si>
  <si>
    <t>Stainless steel fasteners with anti-seize lubricant are provided</t>
  </si>
  <si>
    <t xml:space="preserve"> The structural elements consist of anodized aluminium, galvanised steel as per ASTM A123/A 123M,  or  materials  with  equivalent  if  not  better  properties.</t>
  </si>
  <si>
    <t>The  applicable construction codes for each structural element are quoted</t>
  </si>
  <si>
    <t xml:space="preserve"> The  mounting  structure   comes  with  an  anti-theft  protection  to  impede demounting of modules. </t>
  </si>
  <si>
    <t>IEC 61730</t>
  </si>
  <si>
    <t>Mounting</t>
  </si>
  <si>
    <t xml:space="preserve"> The mounting structures must be earthed </t>
  </si>
  <si>
    <t>x</t>
  </si>
  <si>
    <t>Tolerance to wind (maximum load)  impact (mechanical load)</t>
  </si>
  <si>
    <t>Comments</t>
  </si>
  <si>
    <t>the  systems  have  been completed on time and within budget,</t>
  </si>
  <si>
    <t xml:space="preserve"> that they have started supplying electricity to the  grid  and  are  still  operating  satisfactorily  in  9  out  of  10  MW  for  all  the  cases </t>
  </si>
  <si>
    <t xml:space="preserve"> In case of a non-performance, comprehensible evidence has to be given why this case will not affect this project.  </t>
  </si>
  <si>
    <t>Prove at least 100 MW of EPC experience and 50 MW of full O&amp;M experience for a period longer than 24 months.</t>
  </si>
  <si>
    <t>System design in excellent detail:  All descriptive values for design factors and variables associated with System  functions  and  components,  including  detailed  drawings  where  applicable, must be documented and explained</t>
  </si>
  <si>
    <t xml:space="preserve"> Provide a report using Solar GIS data provided by the  Employer</t>
  </si>
  <si>
    <t>Besides  the  PVSyst  report,  the data files must be submitted</t>
  </si>
  <si>
    <t>A 25 years commitment, in the form of a whole System performance guarantee, is  required. The  performance  guarantee  is  based  on measuring  the  PR with  the  actual  kWh-AC delivery per year adjusted for the actual POA irradiation for the same period</t>
  </si>
  <si>
    <t xml:space="preserve">The billing system/metering system will be installed at interconnection point of  132 kV bus bar of HV substation to be installed by the EPC Contractor and the 132 kV Transmission line of NTDC existing at site. </t>
  </si>
  <si>
    <t>In case the PR is higher than the guaranteed PR value, the net value of this excess energy will be shared as follows: 50% towards the asset replacement fund, 25% towards the Employer, 25% towards the O&amp;M contractor</t>
  </si>
  <si>
    <t xml:space="preserve"> Provide a schematic electrical Single Line Diagram (SLD) of the entire System layout from the modules to the grid-connection, identifying and listing all of the following DC and AC components.</t>
  </si>
  <si>
    <t xml:space="preserve">The ring capacity of connected inverter output power shall be 5 to 10 MW (AC). </t>
  </si>
  <si>
    <t xml:space="preserve">The DC and AC sub-systems should be clearly demarcated in the SLD. </t>
  </si>
  <si>
    <t xml:space="preserve">The  Bidders  shall  identify  all  the  system  components  for  the  following  DC functions with numbered references to the corresponding locations on the SLD: </t>
  </si>
  <si>
    <t>Detailed  view  of  the  distribution  of  inverters  and  connections  to  the  PV string/array</t>
  </si>
  <si>
    <t>Detailed  top  view  of  the  PV  mounting  structure,  including  module  sizes  and spacing between the module rows</t>
  </si>
  <si>
    <t>Dimensions and weight bearing capacities of access and maintenance roads, with a description of the required vehicles for transporting materials</t>
  </si>
  <si>
    <t xml:space="preserve">The Bidder shall carry out site tests for soil resistivity to determine the parameters of the earthing system. </t>
  </si>
  <si>
    <t xml:space="preserve"> The outline of protection schemes shall be shown on the single line diagram (SLD) </t>
  </si>
  <si>
    <t xml:space="preserve"> All  parts  of  the installation  are  covered  by  two  high  speed  protection  schemes,  which  shall  be independent  to  avoid  common  mode  failures</t>
  </si>
  <si>
    <t>The Bidder shall include a fire prevention and response plan</t>
  </si>
  <si>
    <t xml:space="preserve">The  scope  of  the  documentation  shall  cover  at  least  the requirements of IEC 62446. </t>
  </si>
  <si>
    <t>Find sub-clause 8.2 of Particular Conditions</t>
  </si>
  <si>
    <t xml:space="preserve">Average installation speed is greater than 5 MWp-per-week </t>
  </si>
  <si>
    <t>Safe and redundant archive for operational  data.</t>
  </si>
  <si>
    <t xml:space="preserve">The system has to provide different access-levels with different access rights allocated. </t>
  </si>
  <si>
    <t>Long-term  availability  of  spare  parts  shall  be assured.</t>
  </si>
  <si>
    <t xml:space="preserve">Standardized communication protocols have to be used. </t>
  </si>
  <si>
    <t xml:space="preserve"> Irradiation and temperature measurements are to be recorded at intervals of 15 min or less. </t>
  </si>
  <si>
    <t xml:space="preserve">The  equipment  should  have  the capability of recording and storing data for 24 hours using auxiliary DC power.   </t>
  </si>
  <si>
    <t xml:space="preserve"> Measurement equipment fits to the environmental conditions of the area.</t>
  </si>
  <si>
    <t xml:space="preserve">A sensor calibration tolerance of within +/- 2% </t>
  </si>
  <si>
    <t xml:space="preserve">The ground based sensor data is to be supplemented with satellite data to quantify longer term variations </t>
  </si>
  <si>
    <t>The  pyranometers  should  conform  to  the  standards  of  ISO 9060  (SR5: secondary standard) or the WMO classification, and IEC 60904.</t>
  </si>
  <si>
    <t xml:space="preserve"> The  irradiation  measurement  equipment  should  be  calibrated  by  an independent  certified third party  at  least  every two  years. The  calibration must be traceable to international standards. </t>
  </si>
  <si>
    <t xml:space="preserve"> Contemporary  best-in-class  commercial  specifications  are  shown  in Schedule A. </t>
  </si>
  <si>
    <t>find schedule A and link to it</t>
  </si>
  <si>
    <t xml:space="preserve"> The dependence  of  the  System  and  sub-systems  performance  on  temperature  variations should be characterised by the SCADA.</t>
  </si>
  <si>
    <t xml:space="preserve"> Use  of  consolidated  measuring  equipment,  supported  by  an  integrated UPS,  with  the  above-mentioned  functionality  and  modelling  software  capable  of predictive functions will be required.   </t>
  </si>
  <si>
    <t xml:space="preserve"> The Bidder shall provide foundations and structures in accordance  with the actual  soil  conditions.</t>
  </si>
  <si>
    <t xml:space="preserve">Cable trench design (depth, cable bedding, filling material) to prevent damage to underground  cables  in  trenches,  e.g.,  by  bedding  material,  rodents  or  other means.  </t>
  </si>
  <si>
    <t xml:space="preserve"> Position  and  specification  of  underground  cable  connections  must  be documented during installation </t>
  </si>
  <si>
    <t xml:space="preserve">All earth works required have to be specified and included in the offer </t>
  </si>
  <si>
    <t>Pathways  shall  be  covered  with  sufficient  material  to  minimize  dust swirling.</t>
  </si>
  <si>
    <t xml:space="preserve">After completion of construction and all earthworks ground shall be levelled and stabilized.  </t>
  </si>
  <si>
    <t xml:space="preserve"> In other internal areas seeds of local herb or grass should be sowed. </t>
  </si>
  <si>
    <t xml:space="preserve"> All modules must undergo Electroluminiscense (EL) inspection with a resolution of minimum 4 MPixel prior to shipment. </t>
  </si>
  <si>
    <t xml:space="preserve">A sufficient EVA cross linking  has  to  be  verified  per  production  line  through  a  gel  content  test supervised  by  an  accredited  (IEC  17025  or  national  pendant)  independent certified module testing agency. </t>
  </si>
  <si>
    <t xml:space="preserve">The bidder will bear the cost of the Quality assurance for PV modules on-site and in laboratory to be carried  out  by  the  Employer  through  an  independent  technical  consultant up to 150,000 USD. </t>
  </si>
  <si>
    <t xml:space="preserve"> Warranties  and  evidence  shall  be  given  by  the  bidder  that  their  selected modules have been tested for susceptibility to Potential Induced Degradation (PID).  </t>
  </si>
  <si>
    <t xml:space="preserve"> To show the proven technology a minimum of 500MW of proposed product type series must be in operation and reference projects shall be named. </t>
  </si>
  <si>
    <t>Related to project references</t>
  </si>
  <si>
    <t>Are Ohmic losses less than 1% at full power?</t>
  </si>
  <si>
    <t xml:space="preserve">All  cables  shall  be  capable  of  accommodating  all  electric  loads  without overheating.  Current  carrying  capacity  certificate  is  provided </t>
  </si>
  <si>
    <t>Cables  shall  be  suitable  for  the  environmental  conditions  at  the  project  site, including UV protection (certified)</t>
  </si>
  <si>
    <t xml:space="preserve">Lifetime of 30 years is assured </t>
  </si>
  <si>
    <t>Screening for lightning protection is provided</t>
  </si>
  <si>
    <t>Voltage rating shall be given</t>
  </si>
  <si>
    <t>Current carrying capacity shall be specified</t>
  </si>
  <si>
    <t>variation of number of cores x nominal cross-section</t>
  </si>
  <si>
    <t xml:space="preserve"> shape of conductor</t>
  </si>
  <si>
    <t>nominal  value  of  insulation  thickness</t>
  </si>
  <si>
    <t>nominal  value  of  sheath current capacity in air</t>
  </si>
  <si>
    <t>current carrying capacity in the ground</t>
  </si>
  <si>
    <t>weight</t>
  </si>
  <si>
    <t>Information about measurements to verify the Installation is provided</t>
  </si>
  <si>
    <t xml:space="preserve">Cable installation includes earthing and short-circuit protection </t>
  </si>
  <si>
    <t>Standards</t>
  </si>
  <si>
    <t>MC4 connectors are used, or comparable certified connectors.</t>
  </si>
  <si>
    <t xml:space="preserve">For central inverters concept: the bidder shall ensure  with  an undertaking  from  the  manufacturer  that  the  concerned  skilled  staff  will  be  made available at the site within 24 hours of reporting the defect to the manufacturer. </t>
  </si>
  <si>
    <t xml:space="preserve">The inverter design should take into account the requirements of the National Transmission  and  Despatch  Company’s  (NTDC)  Grid  Connection  Code  for  PV systems (Refer Appendix-8)  </t>
  </si>
  <si>
    <t>Link to code, define requirements</t>
  </si>
  <si>
    <t>Specifications of table in Schedule C shall be met</t>
  </si>
  <si>
    <t>Link to table</t>
  </si>
  <si>
    <t xml:space="preserve"> The  Offer  shall  include  a  list  of  all  vendors  and/or  sub-contractors  for major equipment.</t>
  </si>
  <si>
    <t xml:space="preserve">The  Bidder  shall  deliver  a  manufacturer's  confirmation  in  his  Bid  for  the suitability of the inverter for the specific weather conditions applicable in Bahawalpur Pakistan.  </t>
  </si>
  <si>
    <t>A minimum of 100 MWp of similar product/type must be in operation and reference projects shall be named.</t>
  </si>
  <si>
    <t xml:space="preserve">The DC Power connected to an inverter is defined by the provided flash list of STC  power of relevant  modules corrected by the real  power test  defined in the Modules chapter (Clausel 1.14 in RfP) </t>
  </si>
  <si>
    <t>The Bidder accepts that the cost of the Quality assurance for Inverters to be carried by the Employer through  an  independent  technical  consultant  shall  be  taken  over  by  the  successful bidder up to an amount of 100,000 USD.</t>
  </si>
  <si>
    <t xml:space="preserve">The runs of both the main DC and AC cables, in the System layout, should be adjusted to keep power losses below &lt;1% at STC (Design calculations through cable loss simulation to be provided for review &amp; comment).  </t>
  </si>
  <si>
    <t>Part of system design</t>
  </si>
  <si>
    <t xml:space="preserve">Waterproof test </t>
  </si>
  <si>
    <t xml:space="preserve">Chemical resistance </t>
  </si>
  <si>
    <t xml:space="preserve">Halogen free </t>
  </si>
  <si>
    <t xml:space="preserve">Operating temperature range  </t>
  </si>
  <si>
    <t xml:space="preserve">Connection method </t>
  </si>
  <si>
    <t xml:space="preserve">Locking force </t>
  </si>
  <si>
    <t xml:space="preserve">Disengagement force </t>
  </si>
  <si>
    <t xml:space="preserve">External cable diameter range </t>
  </si>
  <si>
    <t xml:space="preserve">Stripping length of the individual wire </t>
  </si>
  <si>
    <t xml:space="preserve">Dimensions of conductor cross-section </t>
  </si>
  <si>
    <t xml:space="preserve">Insertion force </t>
  </si>
  <si>
    <t>Compatibility with NTDC grid connection code must be ensured</t>
  </si>
  <si>
    <t>Inverter/Transformer Station</t>
  </si>
  <si>
    <t xml:space="preserve">Factory  witness  testing  will  be  required  for  MV  transformer  and  switchgear  to  be installed at this project. The cost of the due diligence to be carried by the Employer through  an  independent  technical  consultant  will  be  taken  over  by  the  successful bidder up to an amount of 30,000 USD. </t>
  </si>
  <si>
    <t>MV Switchgears shall be SF6 gas insulated or VCB (Vacuum circuit breaker).</t>
  </si>
  <si>
    <t xml:space="preserve">The  separating  equipment  shall  be  installed  with  visible  disconnection  (pivotable disconnectors). </t>
  </si>
  <si>
    <t xml:space="preserve">Interlocks will also be mechanically interlocked between line MV switchgears. </t>
  </si>
  <si>
    <t xml:space="preserve">Bidder shall firmly specify the number of stations, manufacturer, capacity and type of equipment. </t>
  </si>
  <si>
    <t>Availability and delivery time of the chosen components is detailed</t>
  </si>
  <si>
    <t xml:space="preserve">All  the  schemes  including  SCADA,  PLC,  protection  scheme,  control  and monitoring scheme and other design factors, shall be in compliance with the NTDC grid code. </t>
  </si>
  <si>
    <t>Link to NTDC grid code</t>
  </si>
  <si>
    <t xml:space="preserve">Factory witness testing shall be required for MV/HV transformer and switchgear to be installed at this project.  </t>
  </si>
  <si>
    <t xml:space="preserve"> Type test reports from  an independent reputable laboratory shall be submitted with  the bid.  </t>
  </si>
  <si>
    <t xml:space="preserve"> The separating  equipment  shall  be  installed  with  visible  disconnection  (pivotable disconnectors). </t>
  </si>
  <si>
    <t>Insulation with PCB (polychlorinated biphenyl) has not been used.</t>
  </si>
  <si>
    <t>The  preliminary  design  of  the  substation  is  submitted  with  the technical bid according to the requirements of Appendix 1</t>
  </si>
  <si>
    <t>Link to Appendix 1</t>
  </si>
  <si>
    <t xml:space="preserve">Energy Metering System </t>
  </si>
  <si>
    <t xml:space="preserve">The Energy Metering System will be placed on the HV side of the substation </t>
  </si>
  <si>
    <t>The  switchgear  design  and  order  time,  for  the  132  kV  transmission  line is detailed and corresponds with the envisaged project schedule.</t>
  </si>
  <si>
    <t>Factory  witness  testing  will  are  required  for  HV  switchgear</t>
  </si>
  <si>
    <t xml:space="preserve">Type test reports from an independent reputable laboratory shall be submitted </t>
  </si>
  <si>
    <t xml:space="preserve">The cost of the due diligence to be carried by the Employer through an independent technical consultant will be taken over by the successful bidder up to an amount of 50,000 USD. </t>
  </si>
  <si>
    <t xml:space="preserve"> One administration and office building with car port for 10 vehicles shall be provided, with sufficient space for operating personal, control room, security office, regular office rooms for permanent and visiting staff, meeting room, kitchen sanitary 
systems  (toilet,  showers  separate  for  male  and  female),  first  aid,  control  room, electrical  rooms,  etc.  The  building  shall  have  windows  for  office  rooms  and  air conditioning system (split units) for all office rooms. </t>
  </si>
  <si>
    <t xml:space="preserve"> Cabling for internal remote control and monitoring grid must be fiber optic </t>
  </si>
  <si>
    <t xml:space="preserve"> All buildings should be designed in accordance with the requirements of the Pakistan  Building  Code  (available  at  www.pec.org.pk/buildingcode.aspx)  and  latest Seismic Provisions 2007.  </t>
  </si>
  <si>
    <t>Link to code</t>
  </si>
  <si>
    <t>The Bidder shall provide security personnel for 24 h / 7 days a week for the whole year</t>
  </si>
  <si>
    <t>Independent UPS systems for control and relaying equipment as well as for operation 
of all alarms shall be designed for high reliability and supply period of 8 hours</t>
  </si>
  <si>
    <t>Battery chargers for both the DC systems shall be fully automatic</t>
  </si>
  <si>
    <t xml:space="preserve">voltage stabilized and solid state type and designed for an input voltage of 400 V, 3-phase, 50 Hz.  They shall be without fan or moving parts. </t>
  </si>
  <si>
    <t>It shall follow international best practice.</t>
  </si>
  <si>
    <t xml:space="preserve"> the ID numbering / coding system shall allow unique identification of all components and be understandable</t>
  </si>
  <si>
    <t xml:space="preserve">A manual shall be provided to the Employer for review and comment. </t>
  </si>
  <si>
    <t xml:space="preserve">Flash report list of all modules shall be provided in digital form. </t>
  </si>
  <si>
    <t xml:space="preserve">The  successful  bidder  shall  provide  all  warranty  spares  for  a  warranty  period  of  5 years.  </t>
  </si>
  <si>
    <t xml:space="preserve">The  overall  Guarantee  and  Power  Plant  Acceptance  Procedures  required  for  the Project are described in Sections 1.3, 1.4, 1.14, 1.18 and Schedule D and shall be met.  </t>
  </si>
  <si>
    <t>Link</t>
  </si>
  <si>
    <t>The  Successful  bidder  shall  provide  a  Module  warranty  of  at  least  10  years.  The performance warranty of the module shall be linear with a fixed factor over 25 years.</t>
  </si>
  <si>
    <t xml:space="preserve">The Successful Bidder shall provide an Inverter warranty of at least 5 years. A spare parts warranty shall be included for the 25 years operational period. </t>
  </si>
  <si>
    <t xml:space="preserve">The Successful Bidder shall provide a product warranty for the structure of at least 10 years. </t>
  </si>
  <si>
    <t xml:space="preserve"> An off-grid power station may need to be provided by the Bidder  for  commencing  the  work.  Diesel  generators  shall  be  arranged  by  the bidder on its own.</t>
  </si>
  <si>
    <t>Bidder</t>
  </si>
  <si>
    <t>Topic</t>
  </si>
  <si>
    <t>Question</t>
  </si>
  <si>
    <t>Project references</t>
  </si>
  <si>
    <t>Cumulative MWp  of ground mounted PV turnkey installations &gt;5 MWp with stating  of  actual  MWp  per  project,  project  location,  date  of commissioning, module type and Inverter type.</t>
  </si>
  <si>
    <t>Approval from bidder to owners or owner representatives to answer questions freely regarding the past performance of the bidder and performance of the system against contractual obligations.</t>
  </si>
  <si>
    <t xml:space="preserve">The cost  of the due diligence to  be carried  out  by  the Employer through an independent technical consultant before contract signature will be taken over by the successful bidder up to an amount of 50,000 USD independent of the result. The due diligence will cover a module factory visit, an inverter factory inspection and a due diligence on the provided financial, EPC and O&amp;M credentials including up to three site  visits.  </t>
  </si>
  <si>
    <t>System PR</t>
  </si>
  <si>
    <t>Link to table in Documents sheet</t>
  </si>
  <si>
    <t xml:space="preserve">The successful Bidder shall conduct the initial PR test for the daylight hours of at least 30 consecutive days, recording  data  at  a  frequency  of  fifteen  minute  intervals  or  less,  to  validate  the guaranteed  PR  value  for  acceptance.  Any  excused  downtime  (e.g.,  from  Grid Operator ordered shutdowns, grid failure, theft, force majeure) will be excluded from that calculation by an independent consultant (Auditing Body). That day will be taken out and another day added, if the initial PR falls short of the guaranteed PR value, the successful  Bidder  shall  be  obliged  to  identify  and  rectify  the  causes  for  the performance  shortfall  at  their  own  cost.  </t>
  </si>
  <si>
    <t xml:space="preserve">If  the  measured PR  within  further  30  days  does  not reach the guaranteed PR, the Employer can demand that the price of the system will be  reduced  by  the  percentage  of  shortfall  times  1.2  for  liquidated  damages  or  the contractor will have to install more power at its own cost or combination of both.  </t>
  </si>
  <si>
    <t>O&amp;M</t>
  </si>
  <si>
    <t>Losses included in PR calculation</t>
  </si>
  <si>
    <t>General items</t>
  </si>
  <si>
    <t>Warranty</t>
  </si>
  <si>
    <t>General applicable standards</t>
  </si>
  <si>
    <t xml:space="preserve">Subtopic </t>
  </si>
  <si>
    <t>Layout</t>
  </si>
  <si>
    <t>Layout calculations of predicted kWh over the system lifetime and PR using the tool PVSyst V5.62 or higher</t>
  </si>
  <si>
    <t>Numbered DC system  components in SLD</t>
  </si>
  <si>
    <t>Numbered AC system  components in SLD</t>
  </si>
  <si>
    <t xml:space="preserve">The earthing system shall consist of main copper earthing mesh along with copper  earth  bars  installed  at  various  locations  around  the  parameter  of  plant. Subsidiary branch copper connections shall be made between the main earthing mesh and various items of the plant, metal frame works and housings etc. </t>
  </si>
  <si>
    <t xml:space="preserve">The earthing system shall provide over-voltage protection system connected to proper earth mats. </t>
  </si>
  <si>
    <t>Physical layout plan</t>
  </si>
  <si>
    <t xml:space="preserve">Physical layout plan </t>
  </si>
  <si>
    <t>Auxiliary equipment</t>
  </si>
  <si>
    <t>Protective Equipment &amp; Interlocking Devices complies with IEC-60255</t>
  </si>
  <si>
    <t xml:space="preserve">The  protection  equipment  shall  be complete with all relay panels, instruments, meters, interposing current  and voltage transformers, transducers and all auxiliary equipment. </t>
  </si>
  <si>
    <t>Provide  complete  indicating,  regulating,  controlling,  protecting  and interlocking  equipment  necessary  for  safe  and  efficient  operation  of  the  plant  and substation, including complete protection scheme.</t>
  </si>
  <si>
    <t>Expert</t>
  </si>
  <si>
    <t>Chapter in RfP</t>
  </si>
  <si>
    <t>Physical layout</t>
  </si>
  <si>
    <t>The fire prevention and response plan shall include a mobile fire protection system</t>
  </si>
  <si>
    <t>The fire prevention and response plan shall include a fire alarm und detection system with a main panel in the control room</t>
  </si>
  <si>
    <t xml:space="preserve">The fire prevention and response plan shall include carbon dioxide fire extinguishers for control room, indoor building and for outdoor installations in the switchyard. </t>
  </si>
  <si>
    <t>The documentation includes design drawings having accurate scales,</t>
  </si>
  <si>
    <t xml:space="preserve">The documentation includes clearly labelled objects and figures annotated in English language. </t>
  </si>
  <si>
    <t>Project schedule / Project management</t>
  </si>
  <si>
    <t>Project schedule</t>
  </si>
  <si>
    <t>SCADA</t>
  </si>
  <si>
    <t>IT  systems  architecture is described</t>
  </si>
  <si>
    <t xml:space="preserve">The Bidder shall provide hardware  and  software descriptions  of  servers,  bus  drivers,  communication  cables,  the  security  and information exchange protocols for the data management </t>
  </si>
  <si>
    <t xml:space="preserve">The Bidder shall provide business processes of how it will be used to deliver timely information for preventive and corrective measures and how to back-up data.   </t>
  </si>
  <si>
    <t>Auxiliary Systems</t>
  </si>
  <si>
    <t>Mounting system resists high wind speeds (up to 40 m/s)</t>
  </si>
  <si>
    <t xml:space="preserve">Mounting system resists corrosion (passing the salt spray test IEC 61701, among other verification), </t>
  </si>
  <si>
    <t>Mounting system resists UV induced degradation</t>
  </si>
  <si>
    <t>1.12, 1.13.4, 1.7.7</t>
  </si>
  <si>
    <t xml:space="preserve"> Cross-sections of foundations for stations shall be provided, including explanation of the foundations laying down, height,  penetration,  and  method  of  installing  foundation  posts,  mounting fixtures</t>
  </si>
  <si>
    <t>Specific site conditions have been considered.</t>
  </si>
  <si>
    <t>Schedule B</t>
  </si>
  <si>
    <t>Design factors to be provided</t>
  </si>
  <si>
    <t>Standards (as applicable to crystalline silicion or thin-film)</t>
  </si>
  <si>
    <t>Pre-shipment quality assurance</t>
  </si>
  <si>
    <t xml:space="preserve">DC Junction Box </t>
  </si>
  <si>
    <t>Specifications</t>
  </si>
  <si>
    <t>The Bidder shall arrange a full-service package for the selected inverters for a product  warranty  period  of  5  years,  with  an  option  to  cover  additional  20  years including  provisions  for  any  necessary  replacements  including  O&amp;M  service  plan guaranteeing 99% availability.</t>
  </si>
  <si>
    <t>1.17.2, 1.17.1</t>
  </si>
  <si>
    <t>The distribution/centralization of inverters is explained</t>
  </si>
  <si>
    <t>Functionalities</t>
  </si>
  <si>
    <t>Appendix 8 (for WR)</t>
  </si>
  <si>
    <t xml:space="preserve">The 3-phase voltage imbalance at the grid connection point </t>
  </si>
  <si>
    <t>Schedule C</t>
  </si>
  <si>
    <t>Conditions for Disqualification and Additional Information Required</t>
  </si>
  <si>
    <t>Technical Bid Evaluation Criteria</t>
  </si>
  <si>
    <t>PR and System Performance Guarantee</t>
  </si>
  <si>
    <t>System PR Specification</t>
  </si>
  <si>
    <t>After commissioning, 1 of 10 inverters will be measured on site (power curve and efficiency) by an approved independent technical consultant on behalf of the Employer. The on-site measurements shall be accepted by the Bidder as average values for all inverters</t>
  </si>
  <si>
    <t>Inverter measurement: a precision inverter measurement device LMG 500 (or better)</t>
  </si>
  <si>
    <t>Inverter measurement: the closest installed temperature and irradiations sensors</t>
  </si>
  <si>
    <t>Inverter measurement: the average mismatch and cable losses of the guaranteed yield analysis</t>
  </si>
  <si>
    <t>AC Combiner Box</t>
  </si>
  <si>
    <t xml:space="preserve"> NTDC grid connection code </t>
  </si>
  <si>
    <t>Step up transformer (LV to MV)</t>
  </si>
  <si>
    <t xml:space="preserve">The  HV  Substation includes the  respective  MV  switch  gears, Transformer MV/ HV.  The HV connection is designed to connect to the HV line. </t>
  </si>
  <si>
    <t>The substation is separated into 2 parts: Medium Voltage part including HV transformer and HV portion of the plant excluding the HV transformer</t>
  </si>
  <si>
    <t>HV portion components</t>
  </si>
  <si>
    <t>HV Substation -MV/HV Transformer</t>
  </si>
  <si>
    <t xml:space="preserve"> The cost  of the due diligence for the HV station to  be carried by  the Employer  through  an  independent  technical  consultant  will  be  taken  over  by  the successful bidder up to an amount of 30,000 USD. </t>
  </si>
  <si>
    <t>Appendix 1 HV Station</t>
  </si>
  <si>
    <t xml:space="preserve">Energy Metering System -NTDC specifications </t>
  </si>
  <si>
    <t>Auxiliary systems</t>
  </si>
  <si>
    <t xml:space="preserve"> Lighting &amp; Small Power system</t>
  </si>
  <si>
    <t>Security Surveillance System</t>
  </si>
  <si>
    <t xml:space="preserve">Full functionality through UPS-system (for at least 24hrs), system function and capacity (e.g., battery) to be monitored by control system </t>
  </si>
  <si>
    <t xml:space="preserve"> The design and related battery sizing calculations shall be submitted. </t>
  </si>
  <si>
    <t xml:space="preserve"> IEC-60051 and  IEC-60439  standards apply</t>
  </si>
  <si>
    <t>Labelling shall be provided for the following:  Fields, rows, tables, string cables (on both ends at table and stringbox, AC cables, grounding system, components, security system components)</t>
  </si>
  <si>
    <t>All  operational  spare  parts  for  5  years  operation  shall  be  listed  and approved by the manufacturer and shall be supplied after warranty. These shall not consider  those  spare  parts  consumed  during  warranty  period  to  rectify  warranty defects. Spare parts shall cover the complete power plant with all subsystems, e.g., Modules, inverter, Mounting system and tracker, electrical system, security system, control system, measurement equipement</t>
  </si>
  <si>
    <t>Schedule D - Warranty</t>
  </si>
  <si>
    <t xml:space="preserve"> A detailed list of all guarantee conditions for the main equipments (beside modules and inverters) shall be provided by the Successful Bidder with the technical offer. The product warranty shall be at least 5 years.</t>
  </si>
  <si>
    <t xml:space="preserve">The  Bidder  shall  submit  an  organizational  chart  illustrating  management  and functional relationships among all project team members including consultants, sub-contractors  and  vendors  at  each  significant  stage  of  the  work,  such  as  permitting, design, construction, testing and commissioning and O&amp;M. </t>
  </si>
  <si>
    <t>Not important</t>
  </si>
  <si>
    <t>1.7.1, 1.1.8</t>
  </si>
  <si>
    <t xml:space="preserve">The bidder confirms that  the system complies with all applicable requirements of the NEPRA Grid Code of Pakistan and its Draft Amendment no. 2 for Solar Power Projects. </t>
  </si>
  <si>
    <t>Energy Purchase Agreements (EPA) - Question 1.1.5</t>
  </si>
  <si>
    <t xml:space="preserve">Preventive  maintenance  </t>
  </si>
  <si>
    <r>
      <t xml:space="preserve">Provision and Installation of spare parts, keeping of spare </t>
    </r>
    <r>
      <rPr>
        <b/>
        <sz val="11"/>
        <color theme="1"/>
        <rFont val="Calibri"/>
        <family val="2"/>
        <scheme val="minor"/>
      </rPr>
      <t>parts stock (refill of used spares)</t>
    </r>
    <r>
      <rPr>
        <sz val="11"/>
        <color theme="1"/>
        <rFont val="Calibri"/>
        <family val="2"/>
        <scheme val="minor"/>
      </rPr>
      <t xml:space="preserve">. Reporting of status and consumption to be continuously updated  </t>
    </r>
  </si>
  <si>
    <r>
      <rPr>
        <b/>
        <sz val="11"/>
        <color theme="1"/>
        <rFont val="Calibri"/>
        <family val="2"/>
        <scheme val="minor"/>
      </rPr>
      <t xml:space="preserve">Corrective maintenance </t>
    </r>
    <r>
      <rPr>
        <sz val="11"/>
        <color theme="1"/>
        <rFont val="Calibri"/>
        <family val="2"/>
        <scheme val="minor"/>
      </rPr>
      <t xml:space="preserve">with guaranteed response times  </t>
    </r>
  </si>
  <si>
    <r>
      <t xml:space="preserve">Daily, monthly and yearly performance and production </t>
    </r>
    <r>
      <rPr>
        <b/>
        <sz val="11"/>
        <color theme="1"/>
        <rFont val="Calibri"/>
        <family val="2"/>
        <scheme val="minor"/>
      </rPr>
      <t>reporting</t>
    </r>
    <r>
      <rPr>
        <sz val="11"/>
        <color theme="1"/>
        <rFont val="Calibri"/>
        <family val="2"/>
        <scheme val="minor"/>
      </rPr>
      <t xml:space="preserve"> </t>
    </r>
  </si>
  <si>
    <r>
      <t xml:space="preserve">Operation of the Plant (including </t>
    </r>
    <r>
      <rPr>
        <b/>
        <sz val="11"/>
        <color theme="1"/>
        <rFont val="Calibri"/>
        <family val="2"/>
        <scheme val="minor"/>
      </rPr>
      <t>24/7 presence</t>
    </r>
    <r>
      <rPr>
        <sz val="11"/>
        <color theme="1"/>
        <rFont val="Calibri"/>
        <family val="2"/>
        <scheme val="minor"/>
      </rPr>
      <t xml:space="preserve"> of O&amp;M and security staff on the project site).  </t>
    </r>
  </si>
  <si>
    <r>
      <t xml:space="preserve">Cleaning of the Plant, </t>
    </r>
    <r>
      <rPr>
        <b/>
        <sz val="11"/>
        <color theme="1"/>
        <rFont val="Calibri"/>
        <family val="2"/>
        <scheme val="minor"/>
      </rPr>
      <t xml:space="preserve">preventive and corrective maintenance </t>
    </r>
    <r>
      <rPr>
        <sz val="11"/>
        <color theme="1"/>
        <rFont val="Calibri"/>
        <family val="2"/>
        <scheme val="minor"/>
      </rPr>
      <t xml:space="preserve">of the civil works and the fences. </t>
    </r>
  </si>
  <si>
    <r>
      <rPr>
        <b/>
        <sz val="11"/>
        <color theme="1"/>
        <rFont val="Calibri"/>
        <family val="2"/>
        <scheme val="minor"/>
      </rPr>
      <t>Cleaning  of  Modules</t>
    </r>
    <r>
      <rPr>
        <sz val="11"/>
        <color theme="1"/>
        <rFont val="Calibri"/>
        <family val="2"/>
        <scheme val="minor"/>
      </rPr>
      <t xml:space="preserve">  and  irradiation  sensors  to  prevent  dust  accumulation  to undesirable level. </t>
    </r>
  </si>
  <si>
    <r>
      <t xml:space="preserve">Smooth  </t>
    </r>
    <r>
      <rPr>
        <b/>
        <sz val="11"/>
        <color theme="1"/>
        <rFont val="Calibri"/>
        <family val="2"/>
        <scheme val="minor"/>
      </rPr>
      <t xml:space="preserve">functioning  of  all  interconnections  and  data  communications </t>
    </r>
    <r>
      <rPr>
        <sz val="11"/>
        <color theme="1"/>
        <rFont val="Calibri"/>
        <family val="2"/>
        <scheme val="minor"/>
      </rPr>
      <t xml:space="preserve"> of  the system performance </t>
    </r>
  </si>
  <si>
    <r>
      <t>Maintaining a customer</t>
    </r>
    <r>
      <rPr>
        <b/>
        <sz val="11"/>
        <color theme="1"/>
        <rFont val="Calibri"/>
        <family val="2"/>
        <scheme val="minor"/>
      </rPr>
      <t xml:space="preserve"> support hotline</t>
    </r>
    <r>
      <rPr>
        <sz val="11"/>
        <color theme="1"/>
        <rFont val="Calibri"/>
        <family val="2"/>
        <scheme val="minor"/>
      </rPr>
      <t xml:space="preserve"> for the Employer/NTDC </t>
    </r>
  </si>
  <si>
    <r>
      <t>Providing regular</t>
    </r>
    <r>
      <rPr>
        <b/>
        <sz val="11"/>
        <color theme="1"/>
        <rFont val="Calibri"/>
        <family val="2"/>
        <scheme val="minor"/>
      </rPr>
      <t xml:space="preserve"> reports of repairs</t>
    </r>
    <r>
      <rPr>
        <sz val="11"/>
        <color theme="1"/>
        <rFont val="Calibri"/>
        <family val="2"/>
        <scheme val="minor"/>
      </rPr>
      <t xml:space="preserve">, maintenance, and tests </t>
    </r>
  </si>
  <si>
    <r>
      <rPr>
        <b/>
        <sz val="11"/>
        <color theme="1"/>
        <rFont val="Calibri"/>
        <family val="2"/>
        <scheme val="minor"/>
      </rPr>
      <t>Performance variance analysis</t>
    </r>
    <r>
      <rPr>
        <sz val="11"/>
        <color theme="1"/>
        <rFont val="Calibri"/>
        <family val="2"/>
        <scheme val="minor"/>
      </rPr>
      <t xml:space="preserve"> of the module strings and inverters </t>
    </r>
  </si>
  <si>
    <r>
      <rPr>
        <b/>
        <sz val="11"/>
        <color theme="1"/>
        <rFont val="Calibri"/>
        <family val="2"/>
        <scheme val="minor"/>
      </rPr>
      <t xml:space="preserve">Periodic  maintenance </t>
    </r>
    <r>
      <rPr>
        <sz val="11"/>
        <color theme="1"/>
        <rFont val="Calibri"/>
        <family val="2"/>
        <scheme val="minor"/>
      </rPr>
      <t xml:space="preserve"> of  inverter,  transformer,  combiner  boxes  etc.,  according manufacturer's requirements </t>
    </r>
  </si>
  <si>
    <r>
      <rPr>
        <b/>
        <sz val="11"/>
        <color theme="1"/>
        <rFont val="Calibri"/>
        <family val="2"/>
        <scheme val="minor"/>
      </rPr>
      <t>Scheduled  maintenance  routines</t>
    </r>
    <r>
      <rPr>
        <sz val="11"/>
        <color theme="1"/>
        <rFont val="Calibri"/>
        <family val="2"/>
        <scheme val="minor"/>
      </rPr>
      <t xml:space="preserve">:  e.g.,  inspections  of  modules  with  polarized sunglasses to check for discolouration, the first signs of de-lamination, loose wires in the electronics, corrosion of mounting structures, erosion </t>
    </r>
  </si>
  <si>
    <r>
      <rPr>
        <b/>
        <sz val="11"/>
        <color theme="1"/>
        <rFont val="Calibri"/>
        <family val="2"/>
        <scheme val="minor"/>
      </rPr>
      <t>Track  chronic</t>
    </r>
    <r>
      <rPr>
        <sz val="11"/>
        <color theme="1"/>
        <rFont val="Calibri"/>
        <family val="2"/>
        <scheme val="minor"/>
      </rPr>
      <t xml:space="preserve">  negative  deviations  in  the  module  string  output,  i.e.,  power tolerances consistently in the negative </t>
    </r>
  </si>
  <si>
    <r>
      <rPr>
        <b/>
        <sz val="11"/>
        <color theme="1"/>
        <rFont val="Calibri"/>
        <family val="2"/>
        <scheme val="minor"/>
      </rPr>
      <t>Insuring products</t>
    </r>
    <r>
      <rPr>
        <sz val="11"/>
        <color theme="1"/>
        <rFont val="Calibri"/>
        <family val="2"/>
        <scheme val="minor"/>
      </rPr>
      <t xml:space="preserve"> at different levels but for sensible costs; the insurance policy shall not become expensive compared to the replacement cost of the item </t>
    </r>
  </si>
  <si>
    <r>
      <rPr>
        <b/>
        <sz val="11"/>
        <color theme="1"/>
        <rFont val="Calibri"/>
        <family val="2"/>
        <scheme val="minor"/>
      </rPr>
      <t>Technical report</t>
    </r>
    <r>
      <rPr>
        <sz val="11"/>
        <color theme="1"/>
        <rFont val="Calibri"/>
        <family val="2"/>
        <scheme val="minor"/>
      </rPr>
      <t xml:space="preserve"> elaboration. </t>
    </r>
  </si>
  <si>
    <r>
      <rPr>
        <b/>
        <sz val="11"/>
        <color theme="1"/>
        <rFont val="Calibri"/>
        <family val="2"/>
        <scheme val="minor"/>
      </rPr>
      <t>Provide all O&amp;M Staff</t>
    </r>
    <r>
      <rPr>
        <sz val="11"/>
        <color theme="1"/>
        <rFont val="Calibri"/>
        <family val="2"/>
        <scheme val="minor"/>
      </rPr>
      <t xml:space="preserve">, trained and certified as far as applicable. For security reasons, a 24 h/ 7 days a week staffing of security and maintenance shall be  provided. The staffing concept and selected key employees shall be presented to the Employer for approval. </t>
    </r>
  </si>
  <si>
    <t xml:space="preserve">Initial Inspection </t>
  </si>
  <si>
    <t>familiarize  himself  with  the  specific  plant  equipment  and specific maintenance requirements / training of staff</t>
  </si>
  <si>
    <t xml:space="preserve"> Maintenance  routines,  inspection  check-lists, working files,</t>
  </si>
  <si>
    <r>
      <t xml:space="preserve">coordinate with the Employer and keep him updated 
</t>
    </r>
    <r>
      <rPr>
        <sz val="11"/>
        <color theme="1"/>
        <rFont val="Calibri"/>
        <family val="2"/>
        <scheme val="minor"/>
      </rPr>
      <t>regarding  his  progress  of  preparation,  status  of  construction,  pending  issues  of Construction, Commissioning and testing.</t>
    </r>
  </si>
  <si>
    <r>
      <rPr>
        <b/>
        <sz val="11"/>
        <color theme="1"/>
        <rFont val="Calibri"/>
        <family val="2"/>
        <scheme val="minor"/>
      </rPr>
      <t xml:space="preserve">Random  check  of  module  clip </t>
    </r>
    <r>
      <rPr>
        <sz val="11"/>
        <color theme="1"/>
        <rFont val="Calibri"/>
        <family val="2"/>
        <scheme val="minor"/>
      </rPr>
      <t xml:space="preserve"> with  respect  to  loosening;  if  necessary replacement  of  clips  (min.  10%,  documentation  of  location,  during  5  years inspection of whole PV plant) </t>
    </r>
  </si>
  <si>
    <r>
      <rPr>
        <b/>
        <sz val="11"/>
        <color theme="1"/>
        <rFont val="Calibri"/>
        <family val="2"/>
        <scheme val="minor"/>
      </rPr>
      <t>Random testing of the steadiness of the mounting</t>
    </r>
    <r>
      <rPr>
        <sz val="11"/>
        <color theme="1"/>
        <rFont val="Calibri"/>
        <family val="2"/>
        <scheme val="minor"/>
      </rPr>
      <t xml:space="preserve"> foundation/system and random inspection  regarding  corrosion  at  substructure  (min.  10%,  documentation  of location, during 10 years inspection of whole PV plant) </t>
    </r>
  </si>
  <si>
    <r>
      <rPr>
        <b/>
        <sz val="11"/>
        <color theme="1"/>
        <rFont val="Calibri"/>
        <family val="2"/>
        <scheme val="minor"/>
      </rPr>
      <t>Documentation  of  wear  and  tear</t>
    </r>
    <r>
      <rPr>
        <sz val="11"/>
        <color theme="1"/>
        <rFont val="Calibri"/>
        <family val="2"/>
        <scheme val="minor"/>
      </rPr>
      <t xml:space="preserve">  of  moving  components,  monitoring  of  dust intrusion and corrosion. </t>
    </r>
  </si>
  <si>
    <r>
      <t>Functional check of</t>
    </r>
    <r>
      <rPr>
        <b/>
        <sz val="11"/>
        <color theme="1"/>
        <rFont val="Calibri"/>
        <family val="2"/>
        <scheme val="minor"/>
      </rPr>
      <t xml:space="preserve"> ventilator system of inverter station </t>
    </r>
  </si>
  <si>
    <r>
      <t xml:space="preserve">Cleaning of the </t>
    </r>
    <r>
      <rPr>
        <b/>
        <sz val="11"/>
        <color theme="1"/>
        <rFont val="Calibri"/>
        <family val="2"/>
        <scheme val="minor"/>
      </rPr>
      <t xml:space="preserve">filter </t>
    </r>
    <r>
      <rPr>
        <sz val="11"/>
        <color theme="1"/>
        <rFont val="Calibri"/>
        <family val="2"/>
        <scheme val="minor"/>
      </rPr>
      <t xml:space="preserve">mats in the air leaks  </t>
    </r>
  </si>
  <si>
    <r>
      <t xml:space="preserve">Inspection  of  the  </t>
    </r>
    <r>
      <rPr>
        <b/>
        <sz val="11"/>
        <color theme="1"/>
        <rFont val="Calibri"/>
        <family val="2"/>
        <scheme val="minor"/>
      </rPr>
      <t xml:space="preserve">interior  of  the  electrical  cabinet </t>
    </r>
    <r>
      <rPr>
        <sz val="11"/>
        <color theme="1"/>
        <rFont val="Calibri"/>
        <family val="2"/>
        <scheme val="minor"/>
      </rPr>
      <t xml:space="preserve"> regarding  dust  deposit, dirtiness,  humidity,  water  penetration  from  outside.  If  necessary  the  cabinet has to be cleaned. </t>
    </r>
  </si>
  <si>
    <r>
      <rPr>
        <b/>
        <sz val="11"/>
        <color theme="1"/>
        <rFont val="Calibri"/>
        <family val="2"/>
        <scheme val="minor"/>
      </rPr>
      <t>Testing</t>
    </r>
    <r>
      <rPr>
        <sz val="11"/>
        <color theme="1"/>
        <rFont val="Calibri"/>
        <family val="2"/>
        <scheme val="minor"/>
      </rPr>
      <t xml:space="preserve"> of inverter features according to maintenance schedule of manufacturer. </t>
    </r>
  </si>
  <si>
    <r>
      <rPr>
        <b/>
        <sz val="11"/>
        <color theme="1"/>
        <rFont val="Calibri"/>
        <family val="2"/>
        <scheme val="minor"/>
      </rPr>
      <t xml:space="preserve">Maintenance of inverters </t>
    </r>
    <r>
      <rPr>
        <sz val="11"/>
        <color theme="1"/>
        <rFont val="Calibri"/>
        <family val="2"/>
        <scheme val="minor"/>
      </rPr>
      <t xml:space="preserve">according to manufacturer's instruction. </t>
    </r>
  </si>
  <si>
    <r>
      <t xml:space="preserve">Functionality testing of the </t>
    </r>
    <r>
      <rPr>
        <b/>
        <sz val="11"/>
        <color theme="1"/>
        <rFont val="Calibri"/>
        <family val="2"/>
        <scheme val="minor"/>
      </rPr>
      <t>monitoring system</t>
    </r>
    <r>
      <rPr>
        <sz val="11"/>
        <color theme="1"/>
        <rFont val="Calibri"/>
        <family val="2"/>
        <scheme val="minor"/>
      </rPr>
      <t xml:space="preserve"> </t>
    </r>
  </si>
  <si>
    <r>
      <t xml:space="preserve">Visual  inspection  of  all  accessible </t>
    </r>
    <r>
      <rPr>
        <b/>
        <sz val="11"/>
        <color theme="1"/>
        <rFont val="Calibri"/>
        <family val="2"/>
        <scheme val="minor"/>
      </rPr>
      <t xml:space="preserve"> cable  trenches  </t>
    </r>
    <r>
      <rPr>
        <sz val="11"/>
        <color theme="1"/>
        <rFont val="Calibri"/>
        <family val="2"/>
        <scheme val="minor"/>
      </rPr>
      <t xml:space="preserve">and  cable  trays  regarding damage  </t>
    </r>
  </si>
  <si>
    <r>
      <t xml:space="preserve">Visual inspection and random testing of </t>
    </r>
    <r>
      <rPr>
        <b/>
        <sz val="11"/>
        <color theme="1"/>
        <rFont val="Calibri"/>
        <family val="2"/>
        <scheme val="minor"/>
      </rPr>
      <t>string connector</t>
    </r>
    <r>
      <rPr>
        <sz val="11"/>
        <color theme="1"/>
        <rFont val="Calibri"/>
        <family val="2"/>
        <scheme val="minor"/>
      </rPr>
      <t xml:space="preserve"> (min.  10% with Documentation of location , during 10 years testing of whole PV plant) </t>
    </r>
  </si>
  <si>
    <r>
      <t xml:space="preserve">Inspection of </t>
    </r>
    <r>
      <rPr>
        <b/>
        <sz val="11"/>
        <color theme="1"/>
        <rFont val="Calibri"/>
        <family val="2"/>
        <scheme val="minor"/>
      </rPr>
      <t>DC distribution box</t>
    </r>
    <r>
      <rPr>
        <sz val="11"/>
        <color theme="1"/>
        <rFont val="Calibri"/>
        <family val="2"/>
        <scheme val="minor"/>
      </rPr>
      <t xml:space="preserve">: Visual inspection of all clamps and degree of pollution. Testing of over-voltage protection </t>
    </r>
  </si>
  <si>
    <r>
      <rPr>
        <b/>
        <sz val="11"/>
        <color theme="1"/>
        <rFont val="Calibri"/>
        <family val="2"/>
        <scheme val="minor"/>
      </rPr>
      <t>Maintenance of sensors</t>
    </r>
    <r>
      <rPr>
        <sz val="11"/>
        <color theme="1"/>
        <rFont val="Calibri"/>
        <family val="2"/>
        <scheme val="minor"/>
      </rPr>
      <t xml:space="preserve"> based on manufacturer’s instructions</t>
    </r>
  </si>
  <si>
    <r>
      <t xml:space="preserve">Test  of  the  internal  miniature  </t>
    </r>
    <r>
      <rPr>
        <b/>
        <sz val="11"/>
        <color theme="1"/>
        <rFont val="Calibri"/>
        <family val="2"/>
        <scheme val="minor"/>
      </rPr>
      <t>circuit  breakers</t>
    </r>
    <r>
      <rPr>
        <sz val="11"/>
        <color theme="1"/>
        <rFont val="Calibri"/>
        <family val="2"/>
        <scheme val="minor"/>
      </rPr>
      <t xml:space="preserve">  and  power  switch,  </t>
    </r>
    <r>
      <rPr>
        <b/>
        <sz val="11"/>
        <color theme="1"/>
        <rFont val="Calibri"/>
        <family val="2"/>
        <scheme val="minor"/>
      </rPr>
      <t xml:space="preserve">test  of emergency shut-off </t>
    </r>
  </si>
  <si>
    <r>
      <t xml:space="preserve">Visual inspection of all </t>
    </r>
    <r>
      <rPr>
        <b/>
        <sz val="11"/>
        <color theme="1"/>
        <rFont val="Calibri"/>
        <family val="2"/>
        <scheme val="minor"/>
      </rPr>
      <t>fuses</t>
    </r>
    <r>
      <rPr>
        <sz val="11"/>
        <color theme="1"/>
        <rFont val="Calibri"/>
        <family val="2"/>
        <scheme val="minor"/>
      </rPr>
      <t xml:space="preserve"> </t>
    </r>
  </si>
  <si>
    <r>
      <t xml:space="preserve">Inspection  of  </t>
    </r>
    <r>
      <rPr>
        <b/>
        <sz val="11"/>
        <color theme="1"/>
        <rFont val="Calibri"/>
        <family val="2"/>
        <scheme val="minor"/>
      </rPr>
      <t>over-voltage  protection</t>
    </r>
    <r>
      <rPr>
        <sz val="11"/>
        <color theme="1"/>
        <rFont val="Calibri"/>
        <family val="2"/>
        <scheme val="minor"/>
      </rPr>
      <t xml:space="preserve">  and  upstream  fuses  regarding  external damage </t>
    </r>
  </si>
  <si>
    <r>
      <t xml:space="preserve">Functional  check  of  internal  and  external  </t>
    </r>
    <r>
      <rPr>
        <b/>
        <sz val="11"/>
        <color theme="1"/>
        <rFont val="Calibri"/>
        <family val="2"/>
        <scheme val="minor"/>
      </rPr>
      <t xml:space="preserve">over-  and  under-voltage  monitoring </t>
    </r>
    <r>
      <rPr>
        <sz val="11"/>
        <color theme="1"/>
        <rFont val="Calibri"/>
        <family val="2"/>
        <scheme val="minor"/>
      </rPr>
      <t xml:space="preserve">through operation of test terminal </t>
    </r>
  </si>
  <si>
    <r>
      <t xml:space="preserve">Functional check of </t>
    </r>
    <r>
      <rPr>
        <b/>
        <sz val="11"/>
        <color theme="1"/>
        <rFont val="Calibri"/>
        <family val="2"/>
        <scheme val="minor"/>
      </rPr>
      <t xml:space="preserve">insulation monitoring  </t>
    </r>
  </si>
  <si>
    <r>
      <t xml:space="preserve">Check of control and </t>
    </r>
    <r>
      <rPr>
        <b/>
        <sz val="11"/>
        <color theme="1"/>
        <rFont val="Calibri"/>
        <family val="2"/>
        <scheme val="minor"/>
      </rPr>
      <t xml:space="preserve">auxiliary voltages </t>
    </r>
  </si>
  <si>
    <r>
      <t xml:space="preserve">Check of the </t>
    </r>
    <r>
      <rPr>
        <b/>
        <sz val="11"/>
        <color theme="1"/>
        <rFont val="Calibri"/>
        <family val="2"/>
        <scheme val="minor"/>
      </rPr>
      <t xml:space="preserve">safety circuit for the interruption of the AC-grid protection </t>
    </r>
    <r>
      <rPr>
        <sz val="11"/>
        <color theme="1"/>
        <rFont val="Calibri"/>
        <family val="2"/>
        <scheme val="minor"/>
      </rPr>
      <t xml:space="preserve">in the case  of  failure  (emergency  shut-off,  over-/  under-voltage,  over  temperature, etc.) based on the local conditions </t>
    </r>
  </si>
  <si>
    <r>
      <t xml:space="preserve">Visual  inspection  of </t>
    </r>
    <r>
      <rPr>
        <b/>
        <sz val="11"/>
        <color theme="1"/>
        <rFont val="Calibri"/>
        <family val="2"/>
        <scheme val="minor"/>
      </rPr>
      <t xml:space="preserve"> AC  and  DC  clamps </t>
    </r>
    <r>
      <rPr>
        <sz val="11"/>
        <color theme="1"/>
        <rFont val="Calibri"/>
        <family val="2"/>
        <scheme val="minor"/>
      </rPr>
      <t xml:space="preserve"> regarding  tightness  and  colouring, tightening of clamps </t>
    </r>
  </si>
  <si>
    <r>
      <t xml:space="preserve">Maintenance of </t>
    </r>
    <r>
      <rPr>
        <b/>
        <sz val="11"/>
        <color theme="1"/>
        <rFont val="Calibri"/>
        <family val="2"/>
        <scheme val="minor"/>
      </rPr>
      <t xml:space="preserve">inverters </t>
    </r>
    <r>
      <rPr>
        <sz val="11"/>
        <color theme="1"/>
        <rFont val="Calibri"/>
        <family val="2"/>
        <scheme val="minor"/>
      </rPr>
      <t xml:space="preserve">according to </t>
    </r>
    <r>
      <rPr>
        <b/>
        <sz val="11"/>
        <color theme="1"/>
        <rFont val="Calibri"/>
        <family val="2"/>
        <scheme val="minor"/>
      </rPr>
      <t xml:space="preserve">manufacturer instruction </t>
    </r>
  </si>
  <si>
    <r>
      <rPr>
        <b/>
        <sz val="11"/>
        <color theme="1"/>
        <rFont val="Calibri"/>
        <family val="2"/>
        <scheme val="minor"/>
      </rPr>
      <t>Visual inspection of roads</t>
    </r>
    <r>
      <rPr>
        <sz val="11"/>
        <color theme="1"/>
        <rFont val="Calibri"/>
        <family val="2"/>
        <scheme val="minor"/>
      </rPr>
      <t xml:space="preserve"> within the PV plant shall be carried out to ascertain that these are maintained in good condition for the intended purpose.  </t>
    </r>
  </si>
  <si>
    <r>
      <t xml:space="preserve">Visual  inspection  of  </t>
    </r>
    <r>
      <rPr>
        <b/>
        <sz val="11"/>
        <color theme="1"/>
        <rFont val="Calibri"/>
        <family val="2"/>
        <scheme val="minor"/>
      </rPr>
      <t xml:space="preserve">transformer  and  switchboard  rooms  and  cleaning  </t>
    </r>
    <r>
      <rPr>
        <sz val="11"/>
        <color theme="1"/>
        <rFont val="Calibri"/>
        <family val="2"/>
        <scheme val="minor"/>
      </rPr>
      <t xml:space="preserve">if necessary  </t>
    </r>
  </si>
  <si>
    <r>
      <t xml:space="preserve">Visual  inspection  of  </t>
    </r>
    <r>
      <rPr>
        <b/>
        <sz val="11"/>
        <color theme="1"/>
        <rFont val="Calibri"/>
        <family val="2"/>
        <scheme val="minor"/>
      </rPr>
      <t xml:space="preserve">Transmission  Line  and  report  of  damage  </t>
    </r>
    <r>
      <rPr>
        <sz val="11"/>
        <color theme="1"/>
        <rFont val="Calibri"/>
        <family val="2"/>
        <scheme val="minor"/>
      </rPr>
      <t xml:space="preserve">to  the  grid operator  </t>
    </r>
  </si>
  <si>
    <r>
      <t xml:space="preserve">Maintenance  of  </t>
    </r>
    <r>
      <rPr>
        <b/>
        <sz val="11"/>
        <color theme="1"/>
        <rFont val="Calibri"/>
        <family val="2"/>
        <scheme val="minor"/>
      </rPr>
      <t xml:space="preserve">substation  and  transmission  line </t>
    </r>
    <r>
      <rPr>
        <sz val="11"/>
        <color theme="1"/>
        <rFont val="Calibri"/>
        <family val="2"/>
        <scheme val="minor"/>
      </rPr>
      <t xml:space="preserve"> according  to  manufacturer instruction </t>
    </r>
  </si>
  <si>
    <r>
      <t xml:space="preserve">Inspection of </t>
    </r>
    <r>
      <rPr>
        <b/>
        <sz val="11"/>
        <color theme="1"/>
        <rFont val="Calibri"/>
        <family val="2"/>
        <scheme val="minor"/>
      </rPr>
      <t xml:space="preserve">security system </t>
    </r>
    <r>
      <rPr>
        <sz val="11"/>
        <color theme="1"/>
        <rFont val="Calibri"/>
        <family val="2"/>
        <scheme val="minor"/>
      </rPr>
      <t xml:space="preserve">inclusive fence, all gates, all cameras etc. Random test of the fence fastening, if necessary retightening of the screws  </t>
    </r>
  </si>
  <si>
    <r>
      <t>Measurement of inverters and generators according to recognized international standards and according to results from commissioning certificates (</t>
    </r>
    <r>
      <rPr>
        <b/>
        <sz val="11"/>
        <color theme="1"/>
        <rFont val="Calibri"/>
        <family val="2"/>
        <scheme val="minor"/>
      </rPr>
      <t>insulation, loop resistance, earthing, DC-open circuit voltage</t>
    </r>
    <r>
      <rPr>
        <sz val="11"/>
        <color theme="1"/>
        <rFont val="Calibri"/>
        <family val="2"/>
        <scheme val="minor"/>
      </rPr>
      <t xml:space="preserve">) </t>
    </r>
  </si>
  <si>
    <r>
      <t xml:space="preserve">Control of </t>
    </r>
    <r>
      <rPr>
        <b/>
        <sz val="11"/>
        <color theme="1"/>
        <rFont val="Calibri"/>
        <family val="2"/>
        <scheme val="minor"/>
      </rPr>
      <t>station equipment</t>
    </r>
  </si>
  <si>
    <r>
      <t xml:space="preserve">Corresponding  </t>
    </r>
    <r>
      <rPr>
        <b/>
        <sz val="11"/>
        <color theme="1"/>
        <rFont val="Calibri"/>
        <family val="2"/>
        <scheme val="minor"/>
      </rPr>
      <t xml:space="preserve">regulations  of  </t>
    </r>
    <r>
      <rPr>
        <sz val="11"/>
        <color theme="1"/>
        <rFont val="Calibri"/>
        <family val="2"/>
        <scheme val="minor"/>
      </rPr>
      <t xml:space="preserve">the  respective </t>
    </r>
    <r>
      <rPr>
        <b/>
        <sz val="11"/>
        <color theme="1"/>
        <rFont val="Calibri"/>
        <family val="2"/>
        <scheme val="minor"/>
      </rPr>
      <t xml:space="preserve">component  manufacturer  </t>
    </r>
    <r>
      <rPr>
        <sz val="11"/>
        <color theme="1"/>
        <rFont val="Calibri"/>
        <family val="2"/>
        <scheme val="minor"/>
      </rPr>
      <t>shall  have  to  be  followed during  maintenance  works</t>
    </r>
  </si>
  <si>
    <r>
      <t xml:space="preserve">Observe and respect the </t>
    </r>
    <r>
      <rPr>
        <b/>
        <sz val="11"/>
        <color theme="1"/>
        <rFont val="Calibri"/>
        <family val="2"/>
        <scheme val="minor"/>
      </rPr>
      <t>maintenance and operation specifications of the manufacturer</t>
    </r>
    <r>
      <rPr>
        <sz val="11"/>
        <color theme="1"/>
        <rFont val="Calibri"/>
        <family val="2"/>
        <scheme val="minor"/>
      </rPr>
      <t xml:space="preserve"> of the components</t>
    </r>
  </si>
  <si>
    <r>
      <t>Observe and respect the</t>
    </r>
    <r>
      <rPr>
        <b/>
        <sz val="11"/>
        <color theme="1"/>
        <rFont val="Calibri"/>
        <family val="2"/>
        <scheme val="minor"/>
      </rPr>
      <t xml:space="preserve"> local law, regulations and international PV standards</t>
    </r>
    <r>
      <rPr>
        <sz val="11"/>
        <color theme="1"/>
        <rFont val="Calibri"/>
        <family val="2"/>
        <scheme val="minor"/>
      </rPr>
      <t>.</t>
    </r>
  </si>
  <si>
    <r>
      <t xml:space="preserve"> Bidder  shall  arrange  </t>
    </r>
    <r>
      <rPr>
        <b/>
        <sz val="11"/>
        <color theme="1"/>
        <rFont val="Calibri"/>
        <family val="2"/>
        <scheme val="minor"/>
      </rPr>
      <t>service  contracts</t>
    </r>
    <r>
      <rPr>
        <sz val="11"/>
        <color theme="1"/>
        <rFont val="Calibri"/>
        <family val="2"/>
        <scheme val="minor"/>
      </rPr>
      <t xml:space="preserve">  with  specialized  sub-contractors </t>
    </r>
  </si>
  <si>
    <r>
      <t xml:space="preserve">The  data  of  irradiation  </t>
    </r>
    <r>
      <rPr>
        <b/>
        <sz val="11"/>
        <color theme="1"/>
        <rFont val="Calibri"/>
        <family val="2"/>
        <scheme val="minor"/>
      </rPr>
      <t xml:space="preserve">sensors  shall  be  monitored  </t>
    </r>
    <r>
      <rPr>
        <sz val="11"/>
        <color theme="1"/>
        <rFont val="Calibri"/>
        <family val="2"/>
        <scheme val="minor"/>
      </rPr>
      <t xml:space="preserve">by  an </t>
    </r>
    <r>
      <rPr>
        <b/>
        <sz val="11"/>
        <color theme="1"/>
        <rFont val="Calibri"/>
        <family val="2"/>
        <scheme val="minor"/>
      </rPr>
      <t xml:space="preserve"> independent expert</t>
    </r>
    <r>
      <rPr>
        <sz val="11"/>
        <color theme="1"/>
        <rFont val="Calibri"/>
        <family val="2"/>
        <scheme val="minor"/>
      </rPr>
      <t xml:space="preserve"> on a continuous basis</t>
    </r>
  </si>
  <si>
    <r>
      <rPr>
        <b/>
        <sz val="11"/>
        <color theme="1"/>
        <rFont val="Calibri"/>
        <family val="2"/>
        <scheme val="minor"/>
      </rPr>
      <t>On-call  service  provided  for  the  Employer</t>
    </r>
    <r>
      <rPr>
        <sz val="11"/>
        <color theme="1"/>
        <rFont val="Calibri"/>
        <family val="2"/>
        <scheme val="minor"/>
      </rPr>
      <t xml:space="preserve">  for  availability  outside  business hours and during weekends (24/7).</t>
    </r>
  </si>
  <si>
    <t xml:space="preserve">Any reductions in performance shall have to be logged. </t>
  </si>
  <si>
    <r>
      <t xml:space="preserve">The  data  shall  </t>
    </r>
    <r>
      <rPr>
        <b/>
        <sz val="11"/>
        <color theme="1"/>
        <rFont val="Calibri"/>
        <family val="2"/>
        <scheme val="minor"/>
      </rPr>
      <t>present  the  status  of  the  plant</t>
    </r>
    <r>
      <rPr>
        <sz val="11"/>
        <color theme="1"/>
        <rFont val="Calibri"/>
        <family val="2"/>
        <scheme val="minor"/>
      </rPr>
      <t xml:space="preserve">  such  as  the  performance  ratio annual overview and the current feed-in power </t>
    </r>
  </si>
  <si>
    <r>
      <t>The remote supervision shall also</t>
    </r>
    <r>
      <rPr>
        <b/>
        <sz val="11"/>
        <color theme="1"/>
        <rFont val="Calibri"/>
        <family val="2"/>
        <scheme val="minor"/>
      </rPr>
      <t xml:space="preserve"> control the operation</t>
    </r>
    <r>
      <rPr>
        <sz val="11"/>
        <color theme="1"/>
        <rFont val="Calibri"/>
        <family val="2"/>
        <scheme val="minor"/>
      </rPr>
      <t xml:space="preserve"> of the PV plant. </t>
    </r>
  </si>
  <si>
    <r>
      <t xml:space="preserve"> The remote supervision shall also include the</t>
    </r>
    <r>
      <rPr>
        <b/>
        <sz val="11"/>
        <color theme="1"/>
        <rFont val="Calibri"/>
        <family val="2"/>
        <scheme val="minor"/>
      </rPr>
      <t xml:space="preserve"> taking of measures for removal of  faults</t>
    </r>
    <r>
      <rPr>
        <sz val="11"/>
        <color theme="1"/>
        <rFont val="Calibri"/>
        <family val="2"/>
        <scheme val="minor"/>
      </rPr>
      <t>.</t>
    </r>
  </si>
  <si>
    <r>
      <t xml:space="preserve">The  Bidder  shall  </t>
    </r>
    <r>
      <rPr>
        <b/>
        <sz val="11"/>
        <color theme="1"/>
        <rFont val="Calibri"/>
        <family val="2"/>
        <scheme val="minor"/>
      </rPr>
      <t>provide  to  the  Employer  permanent  online  access</t>
    </r>
    <r>
      <rPr>
        <sz val="11"/>
        <color theme="1"/>
        <rFont val="Calibri"/>
        <family val="2"/>
        <scheme val="minor"/>
      </rPr>
      <t xml:space="preserve">  to  the power  plant  control  system  for  parallel  monitoring</t>
    </r>
  </si>
  <si>
    <r>
      <t xml:space="preserve">The </t>
    </r>
    <r>
      <rPr>
        <b/>
        <sz val="11"/>
        <color theme="1"/>
        <rFont val="Calibri"/>
        <family val="2"/>
        <scheme val="minor"/>
      </rPr>
      <t>fees for telephone connection</t>
    </r>
    <r>
      <rPr>
        <sz val="11"/>
        <color theme="1"/>
        <rFont val="Calibri"/>
        <family val="2"/>
        <scheme val="minor"/>
      </rPr>
      <t xml:space="preserve"> and/or data transfer services are </t>
    </r>
    <r>
      <rPr>
        <b/>
        <sz val="11"/>
        <color theme="1"/>
        <rFont val="Calibri"/>
        <family val="2"/>
        <scheme val="minor"/>
      </rPr>
      <t>included</t>
    </r>
    <r>
      <rPr>
        <sz val="11"/>
        <color theme="1"/>
        <rFont val="Calibri"/>
        <family val="2"/>
        <scheme val="minor"/>
      </rPr>
      <t xml:space="preserve"> in the annual remuneration. </t>
    </r>
  </si>
  <si>
    <t>Fault Management: all handling and communication</t>
  </si>
  <si>
    <t>Fault Management: Handling / correspondence with third parties</t>
  </si>
  <si>
    <t>Product warranties in favour of contractor / Bidder (responsible) to claim all warranties for at least 5 years</t>
  </si>
  <si>
    <t xml:space="preserve"> Operational  defects,  which  are  not  considered  as  warranty  defects - see repair works section below</t>
  </si>
  <si>
    <t>All  defects  shall  be  documented  within  the  same  day  of  detection,</t>
  </si>
  <si>
    <t>The  scope  of  service  shall  include  any  working  times  for  all  fault  calls including travelling times and costs.</t>
  </si>
  <si>
    <t xml:space="preserve"> The minimum response time in case of failure must meet the EPA requirements</t>
  </si>
  <si>
    <t>--&gt; Time Model: Response Times for Priorities 1-3 (12h / 24h / 1 week)</t>
  </si>
  <si>
    <t>failure  time  response  does  not  match  the  response  time  of  EPA &gt;&gt; failure  time  response  does  not  match  the  response  time  of  EPA</t>
  </si>
  <si>
    <t xml:space="preserve">Fault calls can be performed without prior consent of the Employer. </t>
  </si>
  <si>
    <t>If the elimination of faults is not possible within the response time / and additional travelling, this is Repair Work</t>
  </si>
  <si>
    <t>cover all cost for supply and re-stocking of spare parts from his annual remuneration.</t>
  </si>
  <si>
    <t>refill spare parts immediately after consumption</t>
  </si>
  <si>
    <t xml:space="preserve">Balance of electrical potential </t>
  </si>
  <si>
    <t>Quality assurance on site</t>
  </si>
  <si>
    <t xml:space="preserve">Electroluminescence: Per 40” container 20 Modules will undergo EL-inspection, in case of one or more major defect(s) in one of the modules, the container shall be rejected. In this case the supplier may inspect all modules on site of the  same  category  within  two  days  and  remove  the  modules  with  major defects.  This  inspection  shall  be  supervised  by  an  independent  third  party named by the Employer. </t>
  </si>
  <si>
    <t xml:space="preserve">Real  power:  A sample size of IEC 60410 inspection level III of the modules (level II for crystalline modules) shall be flash  tested  for  STC-power  after  arrival  at  site.  </t>
  </si>
  <si>
    <t xml:space="preserve">Real  power: From  the  results  the  percentage  of deviation  of  STC  flash  tests  at  arrival  shall  be  calculated  and  added  to  the initial  correction  factor.  The  result  shall  be  the  final  correction  factor  at acceptance. The final correction factor shall be applied to all STC flash tests of the  manufacturer.  The  so  established  final  DC  power  at  acceptance  shall become the relevant DC power of the system and for the PR calculation. </t>
  </si>
  <si>
    <t>Real  power: If the final DC power at acceptance is below the nameplate power of all modules, the  Employer  may  demand  that  the  price  of  the  complete  system  shall  be reduced  by  the  same  percentage  of  the  shortfall  times  1.2  for  liquidated damages or the contractor will have to install more power at its own costs or combination of both.</t>
  </si>
  <si>
    <t xml:space="preserve">Real  power: If the final DC power at acceptance is higher than the nameplate power the price of the complete system will not be changed. </t>
  </si>
  <si>
    <t>One module per 3 MWp will undergo: Peel-Off test. Minimum peel off force shall be 60 N/cm</t>
  </si>
  <si>
    <t>One module per 3 MWp will undergo: If EVA is used as encapsulant: EVA cross-linking analysis, Soxhlet analysis or comparable. Min. cross-linking rate &gt; 75%.</t>
  </si>
  <si>
    <t>One module per 3 MWp will undergo: PID test according to IEC 62804: Max accepted power loss is 5%; the Employer has  the  right  to  decide  which  version  of  the  tests  offered  by  IEC  62804  is applicable</t>
  </si>
  <si>
    <t>One module per 3 MWp will undergo: Wet  leakage  test  according  to  IEC  61215.  Minimum  insulation  shall  be &gt;40mOhm*module area (if module area is over 0.1 square meter)</t>
  </si>
  <si>
    <t>One module per 3 MWp will undergo: Hot spot test: Sample size, One module per MWp, following IEC 61215/61646. Between shaded and unshaded cells max. ΔT &lt; 15°C</t>
  </si>
  <si>
    <t xml:space="preserve">One module per 3 MWp will undergo: UV  stability:  It  must  be  proven  by  a  widely  acknowledged  independent  third party, that the modules do not show visible yellowing after exposure to UV irradiance  corresponding  to  the  estimated  UV  irradiance  at  the  construction site in five years. </t>
  </si>
  <si>
    <t xml:space="preserve">The Bidder shall confirm that the  complete  as-built  documentation  of  the  plant  will  be  provided  in compliance with  IEC 62446. Additionally all module serial numbers shall be listed with their individual location. </t>
  </si>
  <si>
    <t>1.28.4, 1.6</t>
  </si>
  <si>
    <t>Energy Purchase Agreement (EPA) practices are followed</t>
  </si>
  <si>
    <t xml:space="preserve">Defect components consequences: If one tested sample fails in one criterion, all items of the same category will be regarded as failed and rejected. </t>
  </si>
  <si>
    <r>
      <rPr>
        <b/>
        <sz val="11"/>
        <color theme="1"/>
        <rFont val="Calibri"/>
        <family val="2"/>
        <scheme val="minor"/>
      </rPr>
      <t>Maintenance</t>
    </r>
    <r>
      <rPr>
        <sz val="11"/>
        <color theme="1"/>
        <rFont val="Calibri"/>
        <family val="2"/>
        <scheme val="minor"/>
      </rPr>
      <t xml:space="preserve">  of  all  Power  plant  components  according  to  m</t>
    </r>
    <r>
      <rPr>
        <b/>
        <sz val="11"/>
        <color theme="1"/>
        <rFont val="Calibri"/>
        <family val="2"/>
        <scheme val="minor"/>
      </rPr>
      <t xml:space="preserve">anufacturer's instructions </t>
    </r>
  </si>
  <si>
    <t>Auxiliary system</t>
  </si>
  <si>
    <t>Allowed deactivation periods</t>
  </si>
  <si>
    <t>Fault Management = without repair works</t>
  </si>
  <si>
    <t xml:space="preserve">The fault call shall include the fault diagnosis on site as well as an immediate error correction if possible. The fault shall have to be corrected within the response time  and,  failing  this,  a  diagnosis  of  the  fault  has  to  be  effect  indicating  further measures. </t>
  </si>
  <si>
    <r>
      <t xml:space="preserve">
</t>
    </r>
    <r>
      <rPr>
        <sz val="11"/>
        <color theme="1"/>
        <rFont val="Calibri"/>
        <family val="2"/>
        <scheme val="minor"/>
      </rPr>
      <t>provide the necessary set  of spare parts and maintenance tools as required to perform the services</t>
    </r>
  </si>
  <si>
    <t xml:space="preserve">Spare Parts and Tools </t>
  </si>
  <si>
    <t xml:space="preserve">Monthly comparison of the specific performance of all  measuring  channels  among  each  other.  5% reduced output results in general check of all the channels and shall be documented. </t>
  </si>
  <si>
    <t>Identified reduced output shall be justified. Reduced output shall be recovered and liquidated damages determined.</t>
  </si>
  <si>
    <t xml:space="preserve">Repair times are considered as part of the availability guaranty of the 
Bidder. All cost of repair shall be part of the Bidders annual remuneration. For the avoidance of doubt that includes any repairs due to lightening, theft and vandalism. </t>
  </si>
  <si>
    <t xml:space="preserve">All  working  times  of  Bidders  personnel  shall  be  included  in  the  Bidders  annual remuneration. </t>
  </si>
  <si>
    <t xml:space="preserve">Extensive  repairs  have to be approved by the Employer. </t>
  </si>
  <si>
    <t xml:space="preserve">All repair works and compensations shall have to be documented and to be submitted to the Employer within two weeks.  </t>
  </si>
  <si>
    <t>The Employer can inspect the repair works within one month (30 days) after receiving 
the documentation</t>
  </si>
  <si>
    <t xml:space="preserve">Ground maintenance shall include all procedures that are necessary to avoid module 
shading and an incorrect operation of the trackers. This shall include the levelling of 
sand drifts. Necessary switching operations shall be coordinated by the Bidder with responsible 
authorities </t>
  </si>
  <si>
    <t>The  Bidder  shall  propose  an  organigram  for  the  O&amp;  M  personnel  with  one  main 
responsible</t>
  </si>
  <si>
    <t>The Bidder shall deliver to the Employer regular reports on monthly, quarterly and annual  basis.</t>
  </si>
  <si>
    <r>
      <rPr>
        <b/>
        <sz val="11"/>
        <color theme="1"/>
        <rFont val="Calibri"/>
        <family val="2"/>
        <scheme val="minor"/>
      </rPr>
      <t xml:space="preserve">Report document </t>
    </r>
    <r>
      <rPr>
        <sz val="11"/>
        <color theme="1"/>
        <rFont val="Calibri"/>
        <family val="2"/>
        <scheme val="minor"/>
      </rPr>
      <t>for maintenance works (</t>
    </r>
    <r>
      <rPr>
        <b/>
        <sz val="11"/>
        <color theme="1"/>
        <rFont val="Calibri"/>
        <family val="2"/>
        <scheme val="minor"/>
      </rPr>
      <t>blanc sample</t>
    </r>
    <r>
      <rPr>
        <sz val="11"/>
        <color theme="1"/>
        <rFont val="Calibri"/>
        <family val="2"/>
        <scheme val="minor"/>
      </rPr>
      <t xml:space="preserve"> requiered for bid)</t>
    </r>
  </si>
  <si>
    <r>
      <rPr>
        <b/>
        <sz val="11"/>
        <color theme="1"/>
        <rFont val="Calibri"/>
        <family val="2"/>
        <scheme val="minor"/>
      </rPr>
      <t xml:space="preserve">Permanent  (24/7)  staffing  </t>
    </r>
    <r>
      <rPr>
        <sz val="11"/>
        <color theme="1"/>
        <rFont val="Calibri"/>
        <family val="2"/>
        <scheme val="minor"/>
      </rPr>
      <t>of  the  Power  Plant, consisting of security and O&amp;M personnel.</t>
    </r>
  </si>
  <si>
    <r>
      <t xml:space="preserve">During his work the </t>
    </r>
    <r>
      <rPr>
        <b/>
        <sz val="11"/>
        <color theme="1"/>
        <rFont val="Calibri"/>
        <family val="2"/>
        <scheme val="minor"/>
      </rPr>
      <t>Bidder shall be held responsible for the public safety of the PV plant</t>
    </r>
  </si>
  <si>
    <r>
      <t xml:space="preserve">All operational </t>
    </r>
    <r>
      <rPr>
        <b/>
        <sz val="11"/>
        <color theme="1"/>
        <rFont val="Calibri"/>
        <family val="2"/>
        <scheme val="minor"/>
      </rPr>
      <t xml:space="preserve">data shall be logged on-site </t>
    </r>
    <r>
      <rPr>
        <sz val="11"/>
        <color theme="1"/>
        <rFont val="Calibri"/>
        <family val="2"/>
        <scheme val="minor"/>
      </rPr>
      <t>in parallel to the remote data storage</t>
    </r>
  </si>
  <si>
    <r>
      <rPr>
        <b/>
        <sz val="11"/>
        <color theme="1"/>
        <rFont val="Calibri"/>
        <family val="2"/>
        <scheme val="minor"/>
      </rPr>
      <t>Protection  systems  of  medium  voltage  switching  panels</t>
    </r>
    <r>
      <rPr>
        <sz val="11"/>
        <color theme="1"/>
        <rFont val="Calibri"/>
        <family val="2"/>
        <scheme val="minor"/>
      </rPr>
      <t xml:space="preserve">  of  the stations </t>
    </r>
  </si>
  <si>
    <r>
      <t xml:space="preserve">The data will comprise, apart from electrical parameters of the PV plant: </t>
    </r>
    <r>
      <rPr>
        <b/>
        <sz val="11"/>
        <color theme="1"/>
        <rFont val="Calibri"/>
        <family val="2"/>
        <scheme val="minor"/>
      </rPr>
      <t>currents, voltages, irradiation values,</t>
    </r>
    <r>
      <rPr>
        <sz val="11"/>
        <color theme="1"/>
        <rFont val="Calibri"/>
        <family val="2"/>
        <scheme val="minor"/>
      </rPr>
      <t xml:space="preserve"> </t>
    </r>
    <r>
      <rPr>
        <b/>
        <sz val="11"/>
        <color theme="1"/>
        <rFont val="Calibri"/>
        <family val="2"/>
        <scheme val="minor"/>
      </rPr>
      <t xml:space="preserve">kind and period of reductions </t>
    </r>
    <r>
      <rPr>
        <sz val="11"/>
        <color theme="1"/>
        <rFont val="Calibri"/>
        <family val="2"/>
        <scheme val="minor"/>
      </rPr>
      <t>in performance such as curtailment by the grid operator</t>
    </r>
  </si>
  <si>
    <r>
      <rPr>
        <b/>
        <sz val="11"/>
        <color theme="1"/>
        <rFont val="Calibri"/>
        <family val="2"/>
        <scheme val="minor"/>
      </rPr>
      <t>Monthly  /  quarterly  and  annual  reports</t>
    </r>
    <r>
      <rPr>
        <sz val="11"/>
        <color theme="1"/>
        <rFont val="Calibri"/>
        <family val="2"/>
        <scheme val="minor"/>
      </rPr>
      <t xml:space="preserve">  based  on  the  data  of  the  remote supervision provided to the Employer 4 weeks after the last period of reporting at the latest.</t>
    </r>
  </si>
  <si>
    <t xml:space="preserve"> Every fault message has to be registered in the monitoring software. According to the fault message, the Bidder shall issue a fault diagnosis within a response time of 2  hours  (24/7)  </t>
  </si>
  <si>
    <r>
      <rPr>
        <sz val="11"/>
        <color theme="1"/>
        <rFont val="Calibri"/>
        <family val="2"/>
        <scheme val="minor"/>
      </rPr>
      <t>profit relevant Fault Events: Downtime registration/ reasons/ repair/ in monthly report (blanc of monthly report?)</t>
    </r>
  </si>
  <si>
    <t>Clause</t>
  </si>
  <si>
    <t>1 Vital
2 Valuable
3 Not Important</t>
  </si>
  <si>
    <t>Link to Bidders Documents</t>
  </si>
  <si>
    <t>Pass
=1</t>
  </si>
  <si>
    <t>Fail
=1</t>
  </si>
  <si>
    <t>Open
=1</t>
  </si>
  <si>
    <t>Vital</t>
  </si>
  <si>
    <t>Valuable</t>
  </si>
  <si>
    <t>Question to bidder for clarification</t>
  </si>
  <si>
    <t>Design</t>
  </si>
  <si>
    <t>Warranty option</t>
  </si>
  <si>
    <t>Strategic Reason for Inverter Selection</t>
  </si>
  <si>
    <t>Monitoring</t>
  </si>
  <si>
    <t>Manufacturers confirmation</t>
  </si>
  <si>
    <t xml:space="preserve">Due Diligence </t>
  </si>
  <si>
    <t>Due Diligence</t>
  </si>
  <si>
    <t>GD</t>
  </si>
  <si>
    <t>Compensations</t>
  </si>
  <si>
    <t>Quality Assurance</t>
  </si>
  <si>
    <t>Credentials</t>
  </si>
  <si>
    <t>Guarantees</t>
  </si>
  <si>
    <t>EPC</t>
  </si>
  <si>
    <t xml:space="preserve">Provide installation schedule in compliance with sub-clause 8.2 of Particular Conditions (Time for Completion is 225 days after Commencement Date). </t>
  </si>
  <si>
    <t>Power supply</t>
  </si>
  <si>
    <t>Project Schedule</t>
  </si>
  <si>
    <t>Specific Requirements</t>
  </si>
  <si>
    <t>Provide data sheets, installation instructions, operating and service manuals for each component shown in the diagram</t>
  </si>
  <si>
    <t>Remote  access  to  all  operational  data  for  independent monitoring purposes shall be possible (NTDC requirements)</t>
  </si>
  <si>
    <t>Workflow, Project Management Plan and Timelines</t>
  </si>
  <si>
    <r>
      <t xml:space="preserve">Operating temperature range and nominal operating cell temperature </t>
    </r>
    <r>
      <rPr>
        <b/>
        <sz val="11"/>
        <rFont val="Calibri"/>
        <family val="2"/>
        <scheme val="minor"/>
      </rPr>
      <t>NOCT</t>
    </r>
  </si>
  <si>
    <r>
      <t xml:space="preserve">Relative  Power  Conversion  Efficiency  reduction  and  I-V  curves  for  different light intensities / </t>
    </r>
    <r>
      <rPr>
        <b/>
        <sz val="11"/>
        <rFont val="Calibri"/>
        <family val="2"/>
        <scheme val="minor"/>
      </rPr>
      <t>weak light efficiency</t>
    </r>
  </si>
  <si>
    <r>
      <t xml:space="preserve">Junction box degree of protection </t>
    </r>
    <r>
      <rPr>
        <b/>
        <sz val="11"/>
        <rFont val="Calibri"/>
        <family val="2"/>
        <scheme val="minor"/>
      </rPr>
      <t>(IP class)</t>
    </r>
  </si>
  <si>
    <r>
      <t xml:space="preserve">Pre-shipment flash tested data 
Quality assurance for PV modules on-site and in laboratory </t>
    </r>
    <r>
      <rPr>
        <b/>
        <sz val="11"/>
        <rFont val="Calibri"/>
        <family val="2"/>
        <scheme val="minor"/>
      </rPr>
      <t>simulator</t>
    </r>
    <r>
      <rPr>
        <sz val="11"/>
        <rFont val="Calibri"/>
        <family val="2"/>
        <scheme val="minor"/>
      </rPr>
      <t xml:space="preserve">  must  meet  the  class  AAA  requirements  of IEC  60904-9.
The  sun  simulator  must  be  </t>
    </r>
    <r>
      <rPr>
        <b/>
        <sz val="11"/>
        <rFont val="Calibri"/>
        <family val="2"/>
        <scheme val="minor"/>
      </rPr>
      <t>calibrated  with  a  reference  cell</t>
    </r>
    <r>
      <rPr>
        <sz val="11"/>
        <rFont val="Calibri"/>
        <family val="2"/>
        <scheme val="minor"/>
      </rPr>
      <t>, which  itself  was  calibrated  by  a  member  of  the  WPVS  scheme,  with  a maximum uncertainty of Isc of 1%.
unique barcode (SNr) and labelled performance headlines (P(mpp),  I(sc), U(oc), I(mpp), U(mpp) maximum current, maximum voltage
Positive power sorting</t>
    </r>
  </si>
  <si>
    <t>The EL pictures must be sharp (not possible to test at this time) and inspected by an independent module testing agency.</t>
  </si>
  <si>
    <t>Due diligence</t>
  </si>
  <si>
    <t>HV Substation -HV part</t>
  </si>
  <si>
    <t>Maintenance</t>
  </si>
  <si>
    <t>General Requirements</t>
  </si>
  <si>
    <t>sensors shall be done by independent Meteo Station Operator</t>
  </si>
  <si>
    <t>This cannot be evaluated at this stage.</t>
  </si>
  <si>
    <t>This question should be removed as detailed design of every component/sub-system will be checked and evaluated thoroughly in technical evaluation</t>
  </si>
  <si>
    <t>This is a non-technical question. We suggest such question should be separated from technical questions and placed in checklist for "General/Substantive Responsiveness of Bid"</t>
  </si>
  <si>
    <t>Sub-category</t>
  </si>
  <si>
    <t>Informative</t>
  </si>
  <si>
    <t>Only to be checked in list of deviations.</t>
  </si>
  <si>
    <t>Cannot be evaluated at this stage.
Only to be checked in list of deviations.</t>
  </si>
  <si>
    <t>We don’t understand the question. Kindly clarify.</t>
  </si>
  <si>
    <t>cannot be evaluated at this stage</t>
  </si>
  <si>
    <t>Replace 'Report' with ' PV-Syst report'.</t>
  </si>
  <si>
    <t>Related to O&amp;M, not to scada system
Cannot be evaluated at this stage.</t>
  </si>
  <si>
    <t>Cannot be evaluated at this stage.</t>
  </si>
  <si>
    <t>Should be priority 1 question</t>
  </si>
  <si>
    <t>Should be checked in list of deviations</t>
  </si>
  <si>
    <t xml:space="preserve"> Seven pyranometers shall be placed : three  for  measuring  the  horizontal  plane  irradiation  and  the  others  for  the  in-plane irradiation.  </t>
  </si>
  <si>
    <t>Do we need to know some parameter values according to standards mentioned or just a statement of comlience with the standard would be sufficient?</t>
  </si>
  <si>
    <t>Cannot be avaluated at this stage.</t>
  </si>
  <si>
    <t xml:space="preserve">Within the plant boundary limits, access roads to all stations shall be  suitable  for  heavy  load  trucks  (axle  load:  min.  12  tonn). </t>
  </si>
  <si>
    <t>Information about materials to be known before evaluation.</t>
  </si>
  <si>
    <t>What sort of mechanism is required for verification?</t>
  </si>
  <si>
    <t>Priority needs to be disscussed</t>
  </si>
  <si>
    <t>Needs to be discussed.</t>
  </si>
  <si>
    <t>What range is acceptable</t>
  </si>
  <si>
    <t>Which class is required for what type of location in the system?</t>
  </si>
  <si>
    <t>Do we need to know some parameter values according to standards mentioned or just a statement of complience with the standard would be sufficient?</t>
  </si>
  <si>
    <t>It should be in accordance with the inverter values.</t>
  </si>
  <si>
    <t>which related parameters to be checked</t>
  </si>
  <si>
    <t>UV protection certfied or in accordance to which standards.</t>
  </si>
  <si>
    <t>Need to be disscussed</t>
  </si>
  <si>
    <t>What proof is required.</t>
  </si>
  <si>
    <t>Importance to be discussed along with the stage at which it could be evaluated.</t>
  </si>
  <si>
    <t>What is the acceptable shape</t>
  </si>
  <si>
    <t>What is the acceptable Range</t>
  </si>
  <si>
    <t>How can it be verified?</t>
  </si>
  <si>
    <t>DC Junction box is applicable in what conditions?</t>
  </si>
  <si>
    <t>Will inverter voltage(1500V) effect the maximum voltage(1000V)?</t>
  </si>
  <si>
    <t>Will be given in the PV Syst report?</t>
  </si>
  <si>
    <t>Physical placement in complience with the overall design.</t>
  </si>
  <si>
    <t>Its too general, needs to be reviewed.</t>
  </si>
  <si>
    <t>Cannot be evaluated at this stage</t>
  </si>
  <si>
    <t>8.2 needs to ensure these questions are answered in the bids.</t>
  </si>
  <si>
    <t>What is the acceptable range?</t>
  </si>
  <si>
    <t>To be discussed</t>
  </si>
  <si>
    <t>What is the appropriate size?</t>
  </si>
  <si>
    <t>How it can be checked?</t>
  </si>
  <si>
    <t>Which speification are acepted</t>
  </si>
  <si>
    <t>to be discussed</t>
  </si>
  <si>
    <t>Priority to be discussed</t>
  </si>
  <si>
    <t>for selection of referenz objects</t>
  </si>
  <si>
    <t>a question of reliability and experience of solid understanding of the task/System Technology.
See also 1.1.10</t>
  </si>
  <si>
    <t>experience of Bidder / EPC</t>
  </si>
  <si>
    <t>see relevant chapter 1.5.4
List of technical losses that make the PR</t>
  </si>
  <si>
    <t>see relevant chapter 1.5.4
List of "losses" = auxilary loads from PV Energy that make the PR</t>
  </si>
  <si>
    <t>applicable standards in general</t>
  </si>
  <si>
    <t>'Report' is original wording in ER in 1.7.1</t>
  </si>
  <si>
    <t xml:space="preserve">The system design shall be such as to ensure ease of maintenance and a multiple ring main  unit (RMU)  philosophy  (on  MV  level)  must  be  followed  for  circuit  breaker configuration. </t>
  </si>
  <si>
    <t>information</t>
  </si>
  <si>
    <t>dobble to 105 and 111</t>
  </si>
  <si>
    <t>statement</t>
  </si>
  <si>
    <t>1.1.1: "100 MWp (DC capacity at Standard Testing Conditions, abbreviated STC … hereinafter called 'the System') "</t>
  </si>
  <si>
    <t>??
page ER-57</t>
  </si>
  <si>
    <t>refer to Soil study</t>
  </si>
  <si>
    <t>(maintanance, dust)</t>
  </si>
  <si>
    <t>right</t>
  </si>
  <si>
    <t>Sub structure description / materials
double to line 172 - 175</t>
  </si>
  <si>
    <t>24/7 personell on site
solid wall arround site</t>
  </si>
  <si>
    <t xml:space="preserve">… specific requirements of the soil conditions 
Static
</t>
  </si>
  <si>
    <t>manufacturer</t>
  </si>
  <si>
    <t>… at SK-II safety class</t>
  </si>
  <si>
    <t>There is as small range anyway
Will result in the PR losses</t>
  </si>
  <si>
    <t>minimum 2400 Pa</t>
  </si>
  <si>
    <t>minimum for 200 W/m²</t>
  </si>
  <si>
    <t>IP65 minimum</t>
  </si>
  <si>
    <t>especially reliability at high UV irridiance / Product warranty</t>
  </si>
  <si>
    <t>not existing</t>
  </si>
  <si>
    <t>stated and accepted</t>
  </si>
  <si>
    <t>DC+AC losses &lt; 2%</t>
  </si>
  <si>
    <t>possibly 1500V for such system design</t>
  </si>
  <si>
    <t>equipotential bonding
earthing mesh</t>
  </si>
  <si>
    <t>blanc protocol</t>
  </si>
  <si>
    <t>??</t>
  </si>
  <si>
    <t>Spec / Data  sheet</t>
  </si>
  <si>
    <t>Life time test of nonmetal materials
IEC 60811-408:2012 /
(DIN EN 60811-408; VDE 0473-811-408:2012-12)
30 y assurance never seen until today</t>
  </si>
  <si>
    <t>fuse size required by module spec</t>
  </si>
  <si>
    <t>ECSP / not relevant</t>
  </si>
  <si>
    <t>kg/m</t>
  </si>
  <si>
    <t>voltage drop calculation</t>
  </si>
  <si>
    <t>test methods for insulating and sheathing materials of electric and optical cables</t>
  </si>
  <si>
    <t>not relevant
Hand-held motor-operated electric tools - Safety</t>
  </si>
  <si>
    <t>not relevant
smoke density of burning cables</t>
  </si>
  <si>
    <t>see 263: Lifetime of 30 year
lifetime / UV resistance lab-conditions</t>
  </si>
  <si>
    <t>see 263: Lifetime of 30 year
UV resistance sunlight</t>
  </si>
  <si>
    <t>double to line 281</t>
  </si>
  <si>
    <t>for information</t>
  </si>
  <si>
    <t>assurance from both manufacturers if relvant</t>
  </si>
  <si>
    <t>unlikely</t>
  </si>
  <si>
    <t>depending on DC Design</t>
  </si>
  <si>
    <t>depends on spec of inverter.</t>
  </si>
  <si>
    <t>spec characteristic</t>
  </si>
  <si>
    <t>US-coding corresponds to IP</t>
  </si>
  <si>
    <t>financial bid</t>
  </si>
  <si>
    <t>derating?</t>
  </si>
  <si>
    <t>PVSyst</t>
  </si>
  <si>
    <t>installation guidelines</t>
  </si>
  <si>
    <t xml:space="preserve">failure codes and consquences (automatic/manual restart, throw away safety devices) </t>
  </si>
  <si>
    <t>Operation permit from NTDC?! For device</t>
  </si>
  <si>
    <t>60°C
Derating?</t>
  </si>
  <si>
    <t>nn</t>
  </si>
  <si>
    <t>no, just a statement of compliance</t>
  </si>
  <si>
    <t xml:space="preserve">
no, just a statement of compliance
'protection against electric shock</t>
  </si>
  <si>
    <t>no, just a statement of compliance
/ not important
Conductor dimensions</t>
  </si>
  <si>
    <t>PV Connectors
no, just a statement of compliance</t>
  </si>
  <si>
    <t>Connectors E-Systems
no, just a statement of compliance</t>
  </si>
  <si>
    <t>EMV
no, just a statement of compliance</t>
  </si>
  <si>
    <t>arcing fault / Störlichtbogen Verhalten
no, just a statement of compliance</t>
  </si>
  <si>
    <t>High currat devices
no, just a statement of compliance</t>
  </si>
  <si>
    <t>no, just a statement of compliance
Interconnecting Distributed Resources</t>
  </si>
  <si>
    <t>Typical Questions to be send to bidders if Open status</t>
  </si>
  <si>
    <t>yes, we need to be sure that they comply as for most of the critera</t>
  </si>
  <si>
    <t>compliance necessary</t>
  </si>
  <si>
    <t>ralf</t>
  </si>
  <si>
    <t>what is the question?</t>
  </si>
  <si>
    <t>leeway to allow MPP tracking when module voltage drops. At least 10%. Ralf, ist Vital kriterium.</t>
  </si>
  <si>
    <t>Kategorie ?</t>
  </si>
  <si>
    <t>Comment on "Comments"</t>
  </si>
  <si>
    <t>Criteria</t>
  </si>
  <si>
    <t>we need a sentence that it should and can only be disregarded for important reasons</t>
  </si>
  <si>
    <t>no, its an overall critera an need to be met</t>
  </si>
  <si>
    <t>we want to see these losses specified. Thos need to be aligned with O+M Startegy and System composition</t>
  </si>
  <si>
    <t xml:space="preserve">compliance will be necessary, no data due diligence right now. </t>
  </si>
  <si>
    <t xml:space="preserve"> As we don´t know what documents will be delivered, this is a generel request. its an overall criteria an need to be met.</t>
  </si>
  <si>
    <t>compliance!</t>
  </si>
  <si>
    <t>Comments QA on Criteria</t>
  </si>
  <si>
    <t>Compliance: We assume that your proposal is in compliance with this criteria. Please confirm that your bid is compliant with this criteria.</t>
  </si>
  <si>
    <t>Location: We can not find the requested criteria in your documents. Please confirm that your bid is compliant with this criteria and show us the reference in your submitted documents.</t>
  </si>
  <si>
    <t>Unclear: We do not understand your proposal, please detail your proposal. Especially confirm that you are compliant with our requested criteria.</t>
  </si>
  <si>
    <t xml:space="preserve">Important reasons: due to current uncertainty of the criteria we accept an open status. Please clarify that yo acknowledge the criteria and comply  unless a reason of high importance will not allow you you to comply. In such a situation the parties will seek to agree a compromise. </t>
  </si>
  <si>
    <t>To have met the contractual requirements of the EPC and O&amp;M deliverables including certificate to  the  effect  that  the  entire  equipment  is  brand  new  as  required  vide  notification number  NEPRA/UTS-01/777-779  dated  Jan  21  ,2014,</t>
  </si>
  <si>
    <t>Guaranteed PR values in the form of the Table in 1.4.1 for the acceptance phase and annual output of the PV system shall be specified.</t>
  </si>
  <si>
    <r>
      <t xml:space="preserve">The </t>
    </r>
    <r>
      <rPr>
        <b/>
        <sz val="11"/>
        <rFont val="Calibri"/>
        <family val="2"/>
        <scheme val="minor"/>
      </rPr>
      <t xml:space="preserve">initial PR </t>
    </r>
    <r>
      <rPr>
        <sz val="11"/>
        <rFont val="Calibri"/>
        <family val="2"/>
        <scheme val="minor"/>
      </rPr>
      <t xml:space="preserve">will be first measured  after the time of commissioning of the completed PV System during the acceptance phase of 30 days. </t>
    </r>
  </si>
  <si>
    <t xml:space="preserve">If the annual measured PR falls below the guaranteed PR value according to Table 1.4.1, the liquidated damages will be levied on the successful Bidder at the rate of USD 0.20-per-kWh or the kWh Value the Employer receives for each kWh of shortfall – whichever is higher. Adjustments shall be made for any events outside the control of the O&amp;M operator as grid outages, from  grid  operator  ordered  shutdowns,  or  force  majeure  events  during  the  year.  </t>
  </si>
  <si>
    <r>
      <t xml:space="preserve">For  </t>
    </r>
    <r>
      <rPr>
        <b/>
        <sz val="11"/>
        <rFont val="Calibri"/>
        <family val="2"/>
        <scheme val="minor"/>
      </rPr>
      <t>timely  compensation  the  PR Calculation</t>
    </r>
    <r>
      <rPr>
        <sz val="11"/>
        <rFont val="Calibri"/>
        <family val="2"/>
        <scheme val="minor"/>
      </rPr>
      <t xml:space="preserve">  will  be  carried  out  provisionally  for each quarter whereby the contractor and employer might jointly agree on different PR values  for  each  quarter.  In  the  last  quarter  of  each  calendar  year  the  annual  PR compensation of the full year will be carried out and any provisions will be offset by the annual compensation. </t>
    </r>
  </si>
  <si>
    <t xml:space="preserve"> If the successful Bidder defaults in being able to provide the O&amp;M services required  for  the  Systems  performance  guarantee,  then  it  will  be  liable  to  cover  all costs  –  but  at  least  in  the  amount  of  Liquidated Damages  imposed  to  the  Employer  by  its  PPA agreements  -  incurred  by  the  Employer,  including  the  loss  of  the  guaranteed electricity export to the grid (but at a minimum rate of USD 0.20-per-kWh) for the disrupted period, in finding and hiring a replacement for the purpose.</t>
  </si>
  <si>
    <r>
      <t xml:space="preserve">annual </t>
    </r>
    <r>
      <rPr>
        <b/>
        <sz val="11"/>
        <rFont val="Calibri"/>
        <family val="2"/>
        <scheme val="minor"/>
      </rPr>
      <t>PR</t>
    </r>
    <r>
      <rPr>
        <sz val="11"/>
        <rFont val="Calibri"/>
        <family val="2"/>
        <scheme val="minor"/>
      </rPr>
      <t xml:space="preserve"> values will be calculated based on independent 2-yearly calibrated irradiation  sensors  </t>
    </r>
  </si>
  <si>
    <r>
      <t xml:space="preserve">The </t>
    </r>
    <r>
      <rPr>
        <b/>
        <sz val="11"/>
        <rFont val="Calibri"/>
        <family val="2"/>
        <scheme val="minor"/>
      </rPr>
      <t>maximum DC voltage</t>
    </r>
    <r>
      <rPr>
        <sz val="11"/>
        <rFont val="Calibri"/>
        <family val="2"/>
        <scheme val="minor"/>
      </rPr>
      <t xml:space="preserve"> shall not exceed 1500 V </t>
    </r>
  </si>
  <si>
    <r>
      <t xml:space="preserve">The required </t>
    </r>
    <r>
      <rPr>
        <b/>
        <sz val="11"/>
        <rFont val="Calibri"/>
        <family val="2"/>
        <scheme val="minor"/>
      </rPr>
      <t>AC voltage / frequency at grid</t>
    </r>
    <r>
      <rPr>
        <sz val="11"/>
        <rFont val="Calibri"/>
        <family val="2"/>
        <scheme val="minor"/>
      </rPr>
      <t xml:space="preserve"> connection shall 132 kV/50 Hz </t>
    </r>
  </si>
  <si>
    <r>
      <t xml:space="preserve">Complete  power  plant  has  to  </t>
    </r>
    <r>
      <rPr>
        <b/>
        <sz val="11"/>
        <rFont val="Calibri"/>
        <family val="2"/>
        <scheme val="minor"/>
      </rPr>
      <t>comply  with  all  applicable  national  and international standards</t>
    </r>
    <r>
      <rPr>
        <sz val="11"/>
        <rFont val="Calibri"/>
        <family val="2"/>
        <scheme val="minor"/>
      </rPr>
      <t xml:space="preserve"> and the Applicable Standards</t>
    </r>
  </si>
  <si>
    <r>
      <t xml:space="preserve">The </t>
    </r>
    <r>
      <rPr>
        <b/>
        <sz val="11"/>
        <rFont val="Calibri"/>
        <family val="2"/>
        <scheme val="minor"/>
      </rPr>
      <t>components and building materials shall be stored</t>
    </r>
    <r>
      <rPr>
        <sz val="11"/>
        <rFont val="Calibri"/>
        <family val="2"/>
        <scheme val="minor"/>
      </rPr>
      <t xml:space="preserve"> within the property</t>
    </r>
  </si>
  <si>
    <r>
      <t xml:space="preserve">The  bidder  shall  be  responsible  for  </t>
    </r>
    <r>
      <rPr>
        <b/>
        <sz val="11"/>
        <rFont val="Calibri"/>
        <family val="2"/>
        <scheme val="minor"/>
      </rPr>
      <t>accommodation  and  transport</t>
    </r>
    <r>
      <rPr>
        <sz val="11"/>
        <rFont val="Calibri"/>
        <family val="2"/>
        <scheme val="minor"/>
      </rPr>
      <t xml:space="preserve">  of  the  staff during construction and warranty period</t>
    </r>
  </si>
  <si>
    <r>
      <rPr>
        <b/>
        <sz val="11"/>
        <rFont val="Calibri"/>
        <family val="2"/>
        <scheme val="minor"/>
      </rPr>
      <t>Permanent office</t>
    </r>
    <r>
      <rPr>
        <sz val="11"/>
        <rFont val="Calibri"/>
        <family val="2"/>
        <scheme val="minor"/>
      </rPr>
      <t xml:space="preserve"> with telephone and internet connection for at least 4 persons (in separate rooms) shall be provided by the successful bidder</t>
    </r>
  </si>
  <si>
    <r>
      <t xml:space="preserve">The </t>
    </r>
    <r>
      <rPr>
        <b/>
        <sz val="11"/>
        <rFont val="Calibri"/>
        <family val="2"/>
        <scheme val="minor"/>
      </rPr>
      <t>Product Warranties</t>
    </r>
    <r>
      <rPr>
        <sz val="11"/>
        <rFont val="Calibri"/>
        <family val="2"/>
        <scheme val="minor"/>
      </rPr>
      <t xml:space="preserve"> shall be given for a duration of at least 5 years </t>
    </r>
  </si>
  <si>
    <r>
      <t xml:space="preserve">Provide work breakdown  structures,  activity  decomposition  and  sequencing  and  dependability with  the  baseline  schedule  clearly  showing  the  </t>
    </r>
    <r>
      <rPr>
        <b/>
        <sz val="11"/>
        <rFont val="Calibri"/>
        <family val="2"/>
        <scheme val="minor"/>
      </rPr>
      <t>critical  path</t>
    </r>
  </si>
  <si>
    <t xml:space="preserve">Data logging at intervals of not less than one minute, processing, transmission, and back-up </t>
  </si>
  <si>
    <t>not more (!)</t>
  </si>
  <si>
    <r>
      <t xml:space="preserve">As in 1.10.2, it is seven pyranometer </t>
    </r>
    <r>
      <rPr>
        <b/>
        <sz val="11"/>
        <rFont val="Calibri"/>
        <family val="2"/>
        <scheme val="minor"/>
      </rPr>
      <t>per system</t>
    </r>
    <r>
      <rPr>
        <sz val="11"/>
        <rFont val="Calibri"/>
        <family val="2"/>
        <scheme val="minor"/>
      </rPr>
      <t>, please clarify the word "per system"</t>
    </r>
  </si>
  <si>
    <r>
      <rPr>
        <b/>
        <sz val="11"/>
        <rFont val="Calibri"/>
        <family val="2"/>
        <scheme val="minor"/>
      </rPr>
      <t xml:space="preserve">Ambient </t>
    </r>
    <r>
      <rPr>
        <sz val="11"/>
        <rFont val="Calibri"/>
        <family val="2"/>
        <scheme val="minor"/>
      </rPr>
      <t xml:space="preserve"> air  and  the  </t>
    </r>
    <r>
      <rPr>
        <b/>
        <sz val="11"/>
        <rFont val="Calibri"/>
        <family val="2"/>
        <scheme val="minor"/>
      </rPr>
      <t>module  temperature</t>
    </r>
    <r>
      <rPr>
        <sz val="11"/>
        <rFont val="Calibri"/>
        <family val="2"/>
        <scheme val="minor"/>
      </rPr>
      <t xml:space="preserve">  shall  be  measured  at  every  5 installed MWp in conformity with IEC 60751 AA</t>
    </r>
  </si>
  <si>
    <r>
      <t xml:space="preserve">Provide a  </t>
    </r>
    <r>
      <rPr>
        <b/>
        <sz val="11"/>
        <rFont val="Calibri"/>
        <family val="2"/>
        <scheme val="minor"/>
      </rPr>
      <t xml:space="preserve">weather  monitoring  </t>
    </r>
    <r>
      <rPr>
        <sz val="11"/>
        <rFont val="Calibri"/>
        <family val="2"/>
        <scheme val="minor"/>
      </rPr>
      <t>station  at  a  minimum  of  four  different  locations  per System with redundant humidity sensors, a rain gauge, and a wind profiling unit/anemometer (speed and direction), preferably capable of data telemetry or other electronic connectivity to the SCADA server.</t>
    </r>
  </si>
  <si>
    <r>
      <t xml:space="preserve">Mounting </t>
    </r>
    <r>
      <rPr>
        <b/>
        <sz val="11"/>
        <rFont val="Calibri"/>
        <family val="2"/>
        <scheme val="minor"/>
      </rPr>
      <t>structure</t>
    </r>
    <r>
      <rPr>
        <sz val="11"/>
        <rFont val="Calibri"/>
        <family val="2"/>
        <scheme val="minor"/>
      </rPr>
      <t xml:space="preserve"> is made of durable </t>
    </r>
    <r>
      <rPr>
        <b/>
        <sz val="11"/>
        <rFont val="Calibri"/>
        <family val="2"/>
        <scheme val="minor"/>
      </rPr>
      <t xml:space="preserve">material, </t>
    </r>
    <r>
      <rPr>
        <sz val="11"/>
        <rFont val="Calibri"/>
        <family val="2"/>
        <scheme val="minor"/>
      </rPr>
      <t xml:space="preserve">resistant to sandstorms and  compatible  with  the  module  frame  material  so  as  to  avoid  any adverse electrolytic/galvanic effects. </t>
    </r>
  </si>
  <si>
    <r>
      <t xml:space="preserve">douple to line 184
STS: </t>
    </r>
    <r>
      <rPr>
        <i/>
        <sz val="11"/>
        <rFont val="Calibri"/>
        <family val="2"/>
        <scheme val="minor"/>
      </rPr>
      <t>SwissTestService
STS 531 is accreditation number of test center
http://www.sqts.ch</t>
    </r>
  </si>
  <si>
    <r>
      <t xml:space="preserve">The specifications match the the  </t>
    </r>
    <r>
      <rPr>
        <b/>
        <sz val="11"/>
        <rFont val="Calibri"/>
        <family val="2"/>
        <scheme val="minor"/>
      </rPr>
      <t>requirements</t>
    </r>
    <r>
      <rPr>
        <sz val="11"/>
        <rFont val="Calibri"/>
        <family val="2"/>
        <scheme val="minor"/>
      </rPr>
      <t xml:space="preserve">  mentioned in</t>
    </r>
    <r>
      <rPr>
        <b/>
        <sz val="11"/>
        <rFont val="Calibri"/>
        <family val="2"/>
        <scheme val="minor"/>
      </rPr>
      <t xml:space="preserve"> Schedule B.</t>
    </r>
  </si>
  <si>
    <r>
      <rPr>
        <b/>
        <sz val="11"/>
        <rFont val="Calibri"/>
        <family val="2"/>
        <scheme val="minor"/>
      </rPr>
      <t>Materials and workmanship warranty</t>
    </r>
    <r>
      <rPr>
        <sz val="11"/>
        <rFont val="Calibri"/>
        <family val="2"/>
        <scheme val="minor"/>
      </rPr>
      <t xml:space="preserve"> of a minimum of 10 years</t>
    </r>
  </si>
  <si>
    <r>
      <rPr>
        <b/>
        <sz val="11"/>
        <rFont val="Calibri"/>
        <family val="2"/>
        <scheme val="minor"/>
      </rPr>
      <t xml:space="preserve">Power  warranty/performance  guarantee </t>
    </r>
    <r>
      <rPr>
        <sz val="11"/>
        <rFont val="Calibri"/>
        <family val="2"/>
        <scheme val="minor"/>
      </rPr>
      <t xml:space="preserve"> of  a  minimum  of  25  years:  the  power output should not fall below 90% within 10 years, and below 80% within 25 years; linear warranty mandatory </t>
    </r>
  </si>
  <si>
    <r>
      <rPr>
        <b/>
        <sz val="11"/>
        <rFont val="Calibri"/>
        <family val="2"/>
        <scheme val="minor"/>
      </rPr>
      <t>Cross-sectional view</t>
    </r>
    <r>
      <rPr>
        <sz val="11"/>
        <rFont val="Calibri"/>
        <family val="2"/>
        <scheme val="minor"/>
      </rPr>
      <t xml:space="preserve"> of the module materials </t>
    </r>
  </si>
  <si>
    <r>
      <rPr>
        <b/>
        <sz val="11"/>
        <rFont val="Calibri"/>
        <family val="2"/>
        <scheme val="minor"/>
      </rPr>
      <t xml:space="preserve">Type of cells </t>
    </r>
    <r>
      <rPr>
        <sz val="11"/>
        <rFont val="Calibri"/>
        <family val="2"/>
        <scheme val="minor"/>
      </rPr>
      <t xml:space="preserve">comprising the module, and number of cells in series </t>
    </r>
  </si>
  <si>
    <r>
      <t xml:space="preserve">Use of integrated </t>
    </r>
    <r>
      <rPr>
        <b/>
        <sz val="11"/>
        <rFont val="Calibri"/>
        <family val="2"/>
        <scheme val="minor"/>
      </rPr>
      <t xml:space="preserve">bypass diodes </t>
    </r>
  </si>
  <si>
    <r>
      <rPr>
        <b/>
        <sz val="11"/>
        <rFont val="Calibri"/>
        <family val="2"/>
        <scheme val="minor"/>
      </rPr>
      <t>Manufacturers confirmation</t>
    </r>
    <r>
      <rPr>
        <sz val="11"/>
        <rFont val="Calibri"/>
        <family val="2"/>
        <scheme val="minor"/>
      </rPr>
      <t xml:space="preserve">  for  the  suitability  of  module  for  specific  </t>
    </r>
    <r>
      <rPr>
        <b/>
        <sz val="11"/>
        <rFont val="Calibri"/>
        <family val="2"/>
        <scheme val="minor"/>
      </rPr>
      <t>weather conditions and the high UV-radiation</t>
    </r>
  </si>
  <si>
    <r>
      <t xml:space="preserve">Specify </t>
    </r>
    <r>
      <rPr>
        <b/>
        <sz val="11"/>
        <rFont val="Calibri"/>
        <family val="2"/>
        <scheme val="minor"/>
      </rPr>
      <t>number of modules</t>
    </r>
    <r>
      <rPr>
        <sz val="11"/>
        <rFont val="Calibri"/>
        <family val="2"/>
        <scheme val="minor"/>
      </rPr>
      <t xml:space="preserve"> and</t>
    </r>
    <r>
      <rPr>
        <b/>
        <sz val="11"/>
        <rFont val="Calibri"/>
        <family val="2"/>
        <scheme val="minor"/>
      </rPr>
      <t xml:space="preserve"> total MWp</t>
    </r>
    <r>
      <rPr>
        <sz val="11"/>
        <rFont val="Calibri"/>
        <family val="2"/>
        <scheme val="minor"/>
      </rPr>
      <t xml:space="preserve"> to be provided </t>
    </r>
  </si>
  <si>
    <r>
      <t xml:space="preserve">The modules shall undergo an </t>
    </r>
    <r>
      <rPr>
        <b/>
        <sz val="12"/>
        <rFont val="Calibri"/>
        <family val="2"/>
        <scheme val="minor"/>
      </rPr>
      <t>incoming inspection</t>
    </r>
    <r>
      <rPr>
        <sz val="11"/>
        <rFont val="Calibri"/>
        <family val="2"/>
        <scheme val="minor"/>
      </rPr>
      <t xml:space="preserve"> at arrival on construction site. </t>
    </r>
  </si>
  <si>
    <r>
      <t>Real  power: The  STC-power  shall  be</t>
    </r>
    <r>
      <rPr>
        <b/>
        <sz val="11"/>
        <rFont val="Calibri"/>
        <family val="2"/>
        <scheme val="minor"/>
      </rPr>
      <t xml:space="preserve"> measured on a class AAA simulator</t>
    </r>
    <r>
      <rPr>
        <sz val="11"/>
        <rFont val="Calibri"/>
        <family val="2"/>
        <scheme val="minor"/>
      </rPr>
      <t xml:space="preserve"> (IEC 60904) which is calibrated with a primary  calibrated  reference  cell (reference  cell  for  example  calibrated  by NREL/USA  or  AIST/Japan  or  comparable  institution  providing    first  level calibration, uncertainty of Isc max. 1%) by an independent laboratory.  From  the  results  the  percentage  of  deviation  the  STC  flash  tests  of  the Manufacturer  for  the  tested  lot  shall  be  calculated  to  establish  the  initial correction factor for STC-power. </t>
    </r>
  </si>
  <si>
    <r>
      <t xml:space="preserve">Real  power: From the tested lot a 2nd  sample size of IEC 60410 inspection level II of the modules (level I for crystalline modules) shall be </t>
    </r>
    <r>
      <rPr>
        <b/>
        <sz val="11"/>
        <rFont val="Calibri"/>
        <family val="2"/>
        <scheme val="minor"/>
      </rPr>
      <t>exposed at site to natural sun light</t>
    </r>
    <r>
      <rPr>
        <sz val="11"/>
        <rFont val="Calibri"/>
        <family val="2"/>
        <scheme val="minor"/>
      </rPr>
      <t xml:space="preserve"> for at  least 250 kWh/m² (crystalline modules  25 kWh) to achieve the light  induced  degradation.  After  the  exposure  the  STC-power  shall  be measured  with  the  same  test  procedure. </t>
    </r>
  </si>
  <si>
    <r>
      <t xml:space="preserve">Power at 200 W/m2: For the 2 nd  real power sample the </t>
    </r>
    <r>
      <rPr>
        <b/>
        <sz val="11"/>
        <rFont val="Calibri"/>
        <family val="2"/>
        <scheme val="minor"/>
      </rPr>
      <t>efficiency at 200 W/m²</t>
    </r>
    <r>
      <rPr>
        <sz val="11"/>
        <rFont val="Calibri"/>
        <family val="2"/>
        <scheme val="minor"/>
      </rPr>
      <t xml:space="preserve"> shall be measured with  the same test  procedure and  must be</t>
    </r>
    <r>
      <rPr>
        <b/>
        <sz val="11"/>
        <rFont val="Calibri"/>
        <family val="2"/>
        <scheme val="minor"/>
      </rPr>
      <t xml:space="preserve"> equal  or  more than 95% of the efficiency at STC</t>
    </r>
    <r>
      <rPr>
        <sz val="11"/>
        <rFont val="Calibri"/>
        <family val="2"/>
        <scheme val="minor"/>
      </rPr>
      <t xml:space="preserve"> for more than 90% of the samples. </t>
    </r>
  </si>
  <si>
    <r>
      <t xml:space="preserve">Technical documentation of </t>
    </r>
    <r>
      <rPr>
        <b/>
        <sz val="11"/>
        <rFont val="Calibri"/>
        <family val="2"/>
        <scheme val="minor"/>
      </rPr>
      <t>DC-UV</t>
    </r>
    <r>
      <rPr>
        <sz val="11"/>
        <rFont val="Calibri"/>
        <family val="2"/>
        <scheme val="minor"/>
      </rPr>
      <t xml:space="preserve"> shall be provided by the Contractor </t>
    </r>
  </si>
  <si>
    <t>DC fuses shall permit up to maximum 1000 V (or 1500V if designed). String box design, including all operating elements shall satisfy safety requirements</t>
  </si>
  <si>
    <t>AR</t>
  </si>
  <si>
    <t>JBS</t>
  </si>
  <si>
    <t>RM</t>
  </si>
  <si>
    <t>MAW</t>
  </si>
  <si>
    <t>JBU</t>
  </si>
  <si>
    <t>Inverter</t>
  </si>
  <si>
    <t>Annex 11</t>
  </si>
  <si>
    <t>?</t>
  </si>
  <si>
    <t>1.14 page 25 ff
&gt;&gt; Annex 11
on site data logging
Analyse, compare, grafics, reports, fault management, overview, web interface, plant map,</t>
  </si>
  <si>
    <t>RS485 and CAN Bus
fibre optics
Web interface</t>
  </si>
  <si>
    <r>
      <rPr>
        <b/>
        <sz val="11"/>
        <rFont val="Calibri"/>
        <family val="2"/>
        <scheme val="minor"/>
      </rPr>
      <t xml:space="preserve">Control room </t>
    </r>
    <r>
      <rPr>
        <sz val="11"/>
        <rFont val="Calibri"/>
        <family val="2"/>
        <scheme val="minor"/>
      </rPr>
      <t xml:space="preserve">to remotely monitor and manage the whole system, on a 24 x 7 basis, with the capability of Web-based information sharing </t>
    </r>
  </si>
  <si>
    <t>please describe</t>
  </si>
  <si>
    <r>
      <rPr>
        <b/>
        <sz val="11"/>
        <rFont val="Calibri"/>
        <family val="2"/>
        <scheme val="minor"/>
      </rPr>
      <t>Alarms/alerts</t>
    </r>
    <r>
      <rPr>
        <sz val="11"/>
        <rFont val="Calibri"/>
        <family val="2"/>
        <scheme val="minor"/>
      </rPr>
      <t xml:space="preserve"> and timely notification of key performance indicators</t>
    </r>
  </si>
  <si>
    <r>
      <t xml:space="preserve">Data  must  be  readily  available  for  the  </t>
    </r>
    <r>
      <rPr>
        <b/>
        <sz val="11"/>
        <rFont val="Calibri"/>
        <family val="2"/>
        <scheme val="minor"/>
      </rPr>
      <t>fulfilment</t>
    </r>
    <r>
      <rPr>
        <sz val="11"/>
        <rFont val="Calibri"/>
        <family val="2"/>
        <scheme val="minor"/>
      </rPr>
      <t xml:space="preserve">  of  all  warranties  and </t>
    </r>
    <r>
      <rPr>
        <b/>
        <sz val="11"/>
        <rFont val="Calibri"/>
        <family val="2"/>
        <scheme val="minor"/>
      </rPr>
      <t>performance guarantees</t>
    </r>
  </si>
  <si>
    <t>by description of data management this is most likely possible</t>
  </si>
  <si>
    <t>Please confirm seperately</t>
  </si>
  <si>
    <r>
      <rPr>
        <b/>
        <sz val="11"/>
        <rFont val="Calibri"/>
        <family val="2"/>
        <scheme val="minor"/>
      </rPr>
      <t>Data logging</t>
    </r>
    <r>
      <rPr>
        <sz val="11"/>
        <rFont val="Calibri"/>
        <family val="2"/>
        <scheme val="minor"/>
      </rPr>
      <t xml:space="preserve"> at intervals of not less than one minute, processing, transmission, and back-up </t>
    </r>
  </si>
  <si>
    <t>Correct meaning was: maximum interval length of 1 minute. Please confirm.</t>
  </si>
  <si>
    <r>
      <t xml:space="preserve">Separate </t>
    </r>
    <r>
      <rPr>
        <b/>
        <sz val="11"/>
        <rFont val="Calibri"/>
        <family val="2"/>
        <scheme val="minor"/>
      </rPr>
      <t>inverter, zone, and string level</t>
    </r>
    <r>
      <rPr>
        <sz val="11"/>
        <rFont val="Calibri"/>
        <family val="2"/>
        <scheme val="minor"/>
      </rPr>
      <t xml:space="preserve"> (</t>
    </r>
    <r>
      <rPr>
        <b/>
        <sz val="11"/>
        <rFont val="Calibri"/>
        <family val="2"/>
        <scheme val="minor"/>
      </rPr>
      <t>current and voltage</t>
    </r>
    <r>
      <rPr>
        <sz val="11"/>
        <rFont val="Calibri"/>
        <family val="2"/>
        <scheme val="minor"/>
      </rPr>
      <t>) monitoring</t>
    </r>
  </si>
  <si>
    <t>p384</t>
  </si>
  <si>
    <r>
      <rPr>
        <b/>
        <sz val="11"/>
        <rFont val="Calibri"/>
        <family val="2"/>
        <scheme val="minor"/>
      </rPr>
      <t>Back-up power</t>
    </r>
    <r>
      <rPr>
        <sz val="11"/>
        <rFont val="Calibri"/>
        <family val="2"/>
        <scheme val="minor"/>
      </rPr>
      <t xml:space="preserve"> for a minimum of twelve hours</t>
    </r>
  </si>
  <si>
    <t>40h</t>
  </si>
  <si>
    <t>p385</t>
  </si>
  <si>
    <t>general option. Please confirm delivery</t>
  </si>
  <si>
    <t>1 min</t>
  </si>
  <si>
    <t>min. 2 weeks</t>
  </si>
  <si>
    <t>p383
5.0 Monitoring SLD</t>
  </si>
  <si>
    <t>p18 / 1.8</t>
  </si>
  <si>
    <t>tilt 10° - pleas explain with PVSyst analyse with 20°</t>
  </si>
  <si>
    <t>additionial geo survey and pull-out test
Screw piles
tilt 10° (!!)</t>
  </si>
  <si>
    <t>L</t>
  </si>
  <si>
    <t>-</t>
  </si>
  <si>
    <t>Juwi</t>
  </si>
  <si>
    <t>1.TP, p17
1.TP, p87
annex P005 “ Comprehensive Monitoring”</t>
  </si>
  <si>
    <t>please explain "data processing" on site.
Explain redundant archive</t>
  </si>
  <si>
    <t>Monitoring struckture overview</t>
  </si>
  <si>
    <t>G</t>
  </si>
  <si>
    <t>1.TP, p87, p94
P005</t>
  </si>
  <si>
    <t>"5.2.4.4  Relaying Protection Information Management Sub-station " 
"NTDC  relaying  protection  dispatching 
information net,…"</t>
  </si>
  <si>
    <t>please confirm different levels of "read only", "write", User authority</t>
  </si>
  <si>
    <t>1.TP, 5.3.2
1.TP, 7.1</t>
  </si>
  <si>
    <t>please describe and confirm</t>
  </si>
  <si>
    <t>please confirm</t>
  </si>
  <si>
    <t>hint: correct meaning is: no longer interval than 1 minute</t>
  </si>
  <si>
    <t>please confirm 12 h back-up</t>
  </si>
  <si>
    <t>"Technical Proposal of 100MW Solar Power Plant.pdf" 5.2.10: more details requiered</t>
  </si>
  <si>
    <t>DC control power system back-up 100Ah: pease confirm back-up time</t>
  </si>
  <si>
    <t>please confirm Secondary Standard and 7 Py's as required</t>
  </si>
  <si>
    <t>1.TP, p126
P002</t>
  </si>
  <si>
    <t>strip footing in Portland Cement
P002: screw pile</t>
  </si>
  <si>
    <t>1.TP,  p120
P014</t>
  </si>
  <si>
    <t>please confirm sutibility for heavy load</t>
  </si>
  <si>
    <t>access road: 6m wide
internal road: 4m wide</t>
  </si>
  <si>
    <t>please confirm delivery with documentation</t>
  </si>
  <si>
    <t>P002</t>
  </si>
  <si>
    <t>please confirm leveling because soil stabilizes in the left form after short time</t>
  </si>
  <si>
    <t>afforesting is described</t>
  </si>
  <si>
    <t>27°</t>
  </si>
  <si>
    <t>1.TP</t>
  </si>
  <si>
    <t>please confirm durability</t>
  </si>
  <si>
    <t>P012</t>
  </si>
  <si>
    <t>Zte</t>
  </si>
  <si>
    <t>General understanding: expressions like "shall", "has to be", "must be" have the meaning of "will be delivered"?</t>
  </si>
  <si>
    <t>I
please describe so far calculations / plannings / uncertainties.
Soil study is for information even if professionally executed.</t>
  </si>
  <si>
    <t>Stated</t>
  </si>
  <si>
    <t>TBEA-12 Appedices
Structure solution not finalized. Site testings will be executed in advance.
Check in detail.</t>
  </si>
  <si>
    <r>
      <t xml:space="preserve">How about access accross those trenches into rows / where located?
What is the idea of the </t>
    </r>
    <r>
      <rPr>
        <u/>
        <sz val="11"/>
        <rFont val="Calibri"/>
        <family val="2"/>
        <scheme val="minor"/>
      </rPr>
      <t xml:space="preserve">paved </t>
    </r>
    <r>
      <rPr>
        <sz val="11"/>
        <rFont val="Calibri"/>
        <family val="2"/>
        <scheme val="minor"/>
      </rPr>
      <t>station suare?
Please describe cross section of internal access roads (line 163)</t>
    </r>
  </si>
  <si>
    <t xml:space="preserve">TBEA-12 Appendices
Structure foundaton+earthing
Inverter Station foundation
MV box foundation
Station square
Cabel trench (solid box), top cover is 150mm above (!) ground
</t>
  </si>
  <si>
    <t>S.89
29° - 30° south</t>
  </si>
  <si>
    <r>
      <t xml:space="preserve">"Applicable construction codes" </t>
    </r>
    <r>
      <rPr>
        <u/>
        <sz val="11"/>
        <rFont val="Calibri"/>
        <family val="2"/>
        <scheme val="minor"/>
      </rPr>
      <t>not</t>
    </r>
    <r>
      <rPr>
        <sz val="11"/>
        <rFont val="Calibri"/>
        <family val="2"/>
        <scheme val="minor"/>
      </rPr>
      <t xml:space="preserve"> mentioned in TBEA-12 / 8…
Please add.</t>
    </r>
  </si>
  <si>
    <t>Please confirm that at minimum IEC stadards are fullfilled</t>
  </si>
  <si>
    <t>Wording in Bid is still "IEC-51and IEC-439" insted of 60051 / 60439</t>
  </si>
  <si>
    <t>Tbea</t>
  </si>
  <si>
    <t>Page 392-395</t>
  </si>
  <si>
    <t>Nicht berücksichtigt</t>
  </si>
  <si>
    <t>C</t>
  </si>
  <si>
    <t>Nicht für alle gefunden</t>
  </si>
  <si>
    <t>Page 41</t>
  </si>
  <si>
    <t>Page 307 - 310</t>
  </si>
  <si>
    <t>Page 310</t>
  </si>
  <si>
    <t>U</t>
  </si>
  <si>
    <t>Stichleitung mit 5 Stationen max.</t>
  </si>
  <si>
    <t>Page 37</t>
  </si>
  <si>
    <t>Page 274</t>
  </si>
  <si>
    <t>Page 309</t>
  </si>
  <si>
    <t>Page 487</t>
  </si>
  <si>
    <t>341 Tage</t>
  </si>
  <si>
    <t>Page 17</t>
  </si>
  <si>
    <t>kein Hinweis, dass die Verlängerung auf 25 im Angebot enthalten</t>
  </si>
  <si>
    <t>Page 18</t>
  </si>
  <si>
    <t>Page 406</t>
  </si>
  <si>
    <t>mit 75% gerade an der Grenze</t>
  </si>
  <si>
    <t>Temperaturverlsute 16,9</t>
  </si>
  <si>
    <t>Page 443-447</t>
  </si>
  <si>
    <t>Trafoverluste nicht berücksichtigt</t>
  </si>
  <si>
    <t>Page 449- 453</t>
  </si>
  <si>
    <t>Page 450</t>
  </si>
  <si>
    <t>Page 453</t>
  </si>
  <si>
    <t>Page 449</t>
  </si>
  <si>
    <t>Page 455</t>
  </si>
  <si>
    <t>Page 452</t>
  </si>
  <si>
    <t>Chapter 2</t>
  </si>
  <si>
    <t>Page 106</t>
  </si>
  <si>
    <t>Page 21</t>
  </si>
  <si>
    <t>Page 116</t>
  </si>
  <si>
    <t>Page 38/39</t>
  </si>
  <si>
    <t>Chint</t>
  </si>
  <si>
    <t>page 77 -78</t>
  </si>
  <si>
    <t>Shading and IAM losses missing</t>
  </si>
  <si>
    <t>page 83</t>
  </si>
  <si>
    <t>page 76</t>
  </si>
  <si>
    <t>page 75</t>
  </si>
  <si>
    <t>page 85</t>
  </si>
  <si>
    <t>page 1124</t>
  </si>
  <si>
    <t>page 84</t>
  </si>
  <si>
    <t>page 145/146</t>
  </si>
  <si>
    <t>page 134</t>
  </si>
  <si>
    <t>page 86</t>
  </si>
  <si>
    <t>page 87</t>
  </si>
  <si>
    <t>page 44-45</t>
  </si>
  <si>
    <t>Page 13-41</t>
  </si>
  <si>
    <t>Page 93, 1018</t>
  </si>
  <si>
    <t>Page 1018</t>
  </si>
  <si>
    <t>page 1025</t>
  </si>
  <si>
    <t>page 51</t>
  </si>
  <si>
    <t>page 14</t>
  </si>
  <si>
    <t>1. SoC to Bidding Document 30-01-14.pdf Page 107</t>
  </si>
  <si>
    <t>1. SoC to Bidding Document 30-01-14.pdf Page 114</t>
  </si>
  <si>
    <t>keine Verschattung gerechnet, Soiling zu gering, Qualitätsaufschlag eindeutig zu hoch.</t>
  </si>
  <si>
    <t xml:space="preserve">Trocken-Transfomer Datenblatt nicht vorhanden. </t>
  </si>
  <si>
    <t>nicht berücksichtigt</t>
  </si>
  <si>
    <t>1. SoC to Bidding Document 30-01-14.pdf Page 101</t>
  </si>
  <si>
    <t>1. SoC to Bidding Document 30-01-14.pdf Page 106</t>
  </si>
  <si>
    <t>P004 Single line diagram.pdf</t>
  </si>
  <si>
    <t>P001 100MW PV Power plant layout.pdf, P006 1 MWp PV generation subsystem.pdf</t>
  </si>
  <si>
    <t>P002 PV module support structure.pdf, P003 PV array layout.pdf</t>
  </si>
  <si>
    <t>P002 PV module support structure.pdf</t>
  </si>
  <si>
    <t>Technical Proposal of 100MW Solar Power Plant.pdfPate 17</t>
  </si>
  <si>
    <t>1. SoC to Bidding Document 30-01-14.pdf Page 97</t>
  </si>
  <si>
    <t>1. SoC to Bidding Document 30-01-14.pdf</t>
  </si>
  <si>
    <t>1. Time Schedule for QA Soar Park.pdf</t>
  </si>
  <si>
    <t>Implementation proposal-0218.pdf</t>
  </si>
  <si>
    <t>not applicable</t>
  </si>
  <si>
    <t>page 902</t>
  </si>
  <si>
    <t>dry type transformer according to datasheet</t>
  </si>
  <si>
    <t>-35°C up to +45°C</t>
  </si>
  <si>
    <t>Technical Proposal of 100MW Solar Power Plant, page 85</t>
  </si>
  <si>
    <t>material is copper</t>
  </si>
  <si>
    <t>Technical Proposal of 100MW Solar Power Plant, page 114</t>
  </si>
  <si>
    <t>AC ohmic loss 0,1%</t>
  </si>
  <si>
    <t>no datasheet</t>
  </si>
  <si>
    <t>Technical Proposal of 100MW Solar Power Plant, page 64</t>
  </si>
  <si>
    <t>dry type transformer will be used</t>
  </si>
  <si>
    <t>Technical Proposal of 100MW Solar Power Plant, page 115</t>
  </si>
  <si>
    <t>no datasheet, combined AC and transformer loss is 1% according to Pvsyst simulation</t>
  </si>
  <si>
    <t>page 392, 2%; page 395, 1,4%</t>
  </si>
  <si>
    <t>only total eff. Inv+transformer, page 287</t>
  </si>
  <si>
    <t>page 840</t>
  </si>
  <si>
    <t>page 93</t>
  </si>
  <si>
    <t>page 458</t>
  </si>
  <si>
    <t>many plants with 10-50MWp were realized, but with same proven technology?</t>
  </si>
  <si>
    <t>page 858</t>
  </si>
  <si>
    <t>Monitoring on string level?</t>
  </si>
  <si>
    <t>Klaus?</t>
  </si>
  <si>
    <t>transformerless</t>
  </si>
  <si>
    <t>IP54</t>
  </si>
  <si>
    <t>shall?</t>
  </si>
  <si>
    <t>\3-Response to Section 2\2-Schedules to Bid\Schedule F - Specific Operation Plant and Equipment Detail\3-Data Sheets, Instructions, Manuals\Module</t>
  </si>
  <si>
    <t>only LDK, not Suntech</t>
  </si>
  <si>
    <t>Suntech: ok, LDK: missing</t>
  </si>
  <si>
    <t>LDK and Suntech</t>
  </si>
  <si>
    <t>MC4</t>
  </si>
  <si>
    <t>\3-Response to Section 2\2-Schedules to Bid\Schedule A - Specific Works Data\1. Technical Proposal</t>
  </si>
  <si>
    <t>IP65</t>
  </si>
  <si>
    <t>equipotential connection?</t>
  </si>
  <si>
    <t>no cover, just small boxes</t>
  </si>
  <si>
    <t>\3-Response to Section 2\2-Schedules to Bid\Schedule F - Specific Operation Plant and Equipment Detail\3-Data Sheets, Instructions, Manuals\Inverter\Datasheet</t>
  </si>
  <si>
    <t>partly confirmed</t>
  </si>
  <si>
    <t>no transformer</t>
  </si>
  <si>
    <t xml:space="preserve"> -25℃~+55℃(&gt;45℃derating) </t>
  </si>
  <si>
    <t>page 59</t>
  </si>
  <si>
    <t>12 years</t>
  </si>
  <si>
    <t>page 392</t>
  </si>
  <si>
    <t>page 89</t>
  </si>
  <si>
    <t xml:space="preserve">Additional Tests available </t>
  </si>
  <si>
    <t>page 291</t>
  </si>
  <si>
    <t>JBU MAW</t>
  </si>
  <si>
    <t>JUE</t>
  </si>
  <si>
    <t>not completely described</t>
  </si>
  <si>
    <t>not correct described</t>
  </si>
  <si>
    <t>no reporting is described</t>
  </si>
  <si>
    <t>not described</t>
  </si>
  <si>
    <t>missing</t>
  </si>
  <si>
    <t>Optimal level of SCADA monitoring</t>
  </si>
  <si>
    <t>no period is described</t>
  </si>
  <si>
    <t>2. Operation &amp; Maintenance Services Proposal_v1.0_20140218.pdf
3.1 Page 13</t>
  </si>
  <si>
    <r>
      <t xml:space="preserve">3
3.1
Inspection personnel </t>
    </r>
    <r>
      <rPr>
        <b/>
        <sz val="11"/>
        <color theme="1"/>
        <rFont val="Calibri"/>
        <family val="2"/>
        <scheme val="minor"/>
      </rPr>
      <t>should</t>
    </r>
    <r>
      <rPr>
        <sz val="11"/>
        <color theme="1"/>
        <rFont val="Calibri"/>
        <family val="2"/>
        <scheme val="minor"/>
      </rPr>
      <t xml:space="preserve"> be trained and get certificate.</t>
    </r>
  </si>
  <si>
    <t>3. Operation &amp; Maintenance Services Proposal_v1.0_20140218.pdf
3.1 Page 13</t>
  </si>
  <si>
    <t>Cannot be evaluated at this stage
missing</t>
  </si>
  <si>
    <t>Change of Inspection and Maintenance Work procedures</t>
  </si>
  <si>
    <t>2.7</t>
  </si>
  <si>
    <t>work in accordance with all applicable laws</t>
  </si>
  <si>
    <t>missing
liquidated --&gt; means --&gt; performance</t>
  </si>
  <si>
    <t>Second criteria / sentence is missing.</t>
  </si>
  <si>
    <t>first criteria / sentence is missing.</t>
  </si>
  <si>
    <t>blanc sample is missing</t>
  </si>
  <si>
    <t>the first criteria is missing, please explaine.</t>
  </si>
  <si>
    <t>rectified at
the soonest occasion by TBEA?</t>
  </si>
  <si>
    <t>Failure Response Time Model not not accepted</t>
  </si>
  <si>
    <t>EPA has to accept</t>
  </si>
  <si>
    <t>rectified at
the soonest occasion by TBEA? look at 2.12.5</t>
  </si>
  <si>
    <t>look at 2.12.5</t>
  </si>
  <si>
    <t>(shall) have to --&gt; or --&gt; will be corrected?</t>
  </si>
  <si>
    <t>liquidated --&gt; means --&gt; performance</t>
  </si>
  <si>
    <t>please confirm:
No exemptions are allowed</t>
  </si>
  <si>
    <t>TECHNICAL OFFER-VOLUME I, page 295</t>
  </si>
  <si>
    <t>2% of losses</t>
  </si>
  <si>
    <t>Sumec</t>
  </si>
  <si>
    <t>General Questions</t>
  </si>
  <si>
    <r>
      <rPr>
        <b/>
        <sz val="11"/>
        <color rgb="FFFF0000"/>
        <rFont val="Calibri"/>
        <family val="2"/>
        <scheme val="minor"/>
      </rPr>
      <t>C</t>
    </r>
    <r>
      <rPr>
        <sz val="11"/>
        <rFont val="Calibri"/>
        <family val="2"/>
        <scheme val="minor"/>
      </rPr>
      <t>ompliance: We assume that your proposal is in compliance with this criteria. Please confirm that your bid is compliant with this criteria.</t>
    </r>
  </si>
  <si>
    <r>
      <rPr>
        <b/>
        <sz val="11"/>
        <color rgb="FFFF0000"/>
        <rFont val="Calibri"/>
        <family val="2"/>
        <scheme val="minor"/>
      </rPr>
      <t>L</t>
    </r>
    <r>
      <rPr>
        <sz val="11"/>
        <rFont val="Calibri"/>
        <family val="2"/>
        <scheme val="minor"/>
      </rPr>
      <t>ocation: We can not find the requested criteria in your documents. Please confirm that your bid is compliant with this criteria and show us the reference in your submitted documents.</t>
    </r>
  </si>
  <si>
    <r>
      <rPr>
        <b/>
        <sz val="11"/>
        <color rgb="FFFF0000"/>
        <rFont val="Calibri"/>
        <family val="2"/>
        <scheme val="minor"/>
      </rPr>
      <t>U</t>
    </r>
    <r>
      <rPr>
        <sz val="11"/>
        <rFont val="Calibri"/>
        <family val="2"/>
        <scheme val="minor"/>
      </rPr>
      <t>nclear: We do not understand your proposal, please detail your proposal. Especially confirm that you are compliant with our requested criteria.</t>
    </r>
  </si>
  <si>
    <r>
      <rPr>
        <b/>
        <sz val="11"/>
        <color rgb="FFFF0000"/>
        <rFont val="Calibri"/>
        <family val="2"/>
        <scheme val="minor"/>
      </rPr>
      <t>I</t>
    </r>
    <r>
      <rPr>
        <sz val="11"/>
        <rFont val="Calibri"/>
        <family val="2"/>
        <scheme val="minor"/>
      </rPr>
      <t xml:space="preserve">mportant reasons: due to current uncertainty of the criteria we accept an open status. Please clarify that you acknowledge the criteria and comply  unless a reason of high importance will not allow you to comply. In such a situation the parties will seek to agree a compromise. </t>
    </r>
  </si>
  <si>
    <r>
      <rPr>
        <b/>
        <sz val="11"/>
        <color rgb="FFFF0000"/>
        <rFont val="Calibri"/>
        <family val="2"/>
        <scheme val="minor"/>
      </rPr>
      <t>G</t>
    </r>
    <r>
      <rPr>
        <sz val="11"/>
        <color theme="1"/>
        <rFont val="Calibri"/>
        <family val="2"/>
        <scheme val="minor"/>
      </rPr>
      <t>eneral understanding: expressions like "shall", "shall be supplied  with", "has to be", "must be" have the meaning of "will be delivered"? Please confirm.</t>
    </r>
  </si>
  <si>
    <t>Information</t>
  </si>
  <si>
    <t>well structured documents</t>
  </si>
  <si>
    <t>good description for non experts</t>
  </si>
  <si>
    <t>discussing all options (tilt, irr. Sources, structure, …)</t>
  </si>
  <si>
    <t>11kV MV system</t>
  </si>
  <si>
    <t>6MW ring systems to 11kV Bus Bar</t>
  </si>
  <si>
    <t>Listed Standards: 1.TP, p32</t>
  </si>
  <si>
    <t>3 MV-HV transformers à 40MVA</t>
  </si>
  <si>
    <r>
      <t xml:space="preserve">only </t>
    </r>
    <r>
      <rPr>
        <b/>
        <sz val="11"/>
        <color theme="1"/>
        <rFont val="Calibri"/>
        <family val="2"/>
        <scheme val="minor"/>
      </rPr>
      <t>4</t>
    </r>
    <r>
      <rPr>
        <sz val="11"/>
        <color theme="1"/>
        <rFont val="Calibri"/>
        <family val="2"/>
        <scheme val="minor"/>
      </rPr>
      <t>mm² String cable</t>
    </r>
  </si>
  <si>
    <r>
      <t xml:space="preserve">2*70mm²  </t>
    </r>
    <r>
      <rPr>
        <b/>
        <sz val="11"/>
        <color theme="1"/>
        <rFont val="Calibri"/>
        <family val="2"/>
        <scheme val="minor"/>
      </rPr>
      <t>double pole in single cable</t>
    </r>
    <r>
      <rPr>
        <sz val="11"/>
        <color theme="1"/>
        <rFont val="Calibri"/>
        <family val="2"/>
        <scheme val="minor"/>
      </rPr>
      <t xml:space="preserve">?! </t>
    </r>
  </si>
  <si>
    <t>1.TP, p35</t>
  </si>
  <si>
    <t>7 irr. Sensors</t>
  </si>
  <si>
    <t>WR KEHUA: Derating ab &gt;45°C bis max 55°C</t>
  </si>
  <si>
    <t>Stringbox: RS485 + wireless, IP65, max 55°C (shading!!)</t>
  </si>
  <si>
    <t>1.TP, p67</t>
  </si>
  <si>
    <t>DC 1000 V</t>
  </si>
  <si>
    <t>Meteo station</t>
  </si>
  <si>
    <t>Monitoring equipment in HV trafo vicinity</t>
  </si>
  <si>
    <t>1.TP, p70</t>
  </si>
  <si>
    <t>internal roads to inverter: not less than C20
Eurocode2, Din 1045 Betonfestigkeit</t>
  </si>
  <si>
    <t>1.TP, p74</t>
  </si>
  <si>
    <t>Grounding at DIN 18014</t>
  </si>
  <si>
    <t>Annex “PV plant grounding diagram”</t>
  </si>
  <si>
    <t>DC 10-16 strings per combiner</t>
  </si>
  <si>
    <t>Wording: Battery Pack = Module Rows</t>
  </si>
  <si>
    <t>It is planned to do afforestation</t>
  </si>
  <si>
    <t>foundation sub structure with strip footing in Portland Cement is considered
Concrete mix design at  ACI 318</t>
  </si>
  <si>
    <t>1.TP, p126</t>
  </si>
  <si>
    <t>Rainwater will be gatered and pumped from site!</t>
  </si>
  <si>
    <t>Documents</t>
  </si>
  <si>
    <t>D:\8p2\13K4290_Pakistan\Eingang\Anlagendaten\Bids\ZTE\3-Response to Section 2\1-Letter of Technical Bid\Letter of Technical Bid.pdf</t>
  </si>
  <si>
    <t>Questions</t>
  </si>
  <si>
    <r>
      <rPr>
        <b/>
        <sz val="11"/>
        <color rgb="FFFF0000"/>
        <rFont val="Calibri"/>
        <family val="2"/>
        <scheme val="minor"/>
      </rPr>
      <t>G</t>
    </r>
    <r>
      <rPr>
        <sz val="11"/>
        <color theme="1"/>
        <rFont val="Calibri"/>
        <family val="2"/>
        <scheme val="minor"/>
      </rPr>
      <t>eneral understanding: expressions like "shall", "has to be", "must be" have the meaning of "will be delivered"?</t>
    </r>
  </si>
  <si>
    <t>Tilt 20° / 2*20 portrait or 10° - unclear</t>
  </si>
  <si>
    <t>33kV Transformer / 1800kVA</t>
  </si>
  <si>
    <t>SMA outdoor 900kW</t>
  </si>
  <si>
    <t>1000V</t>
  </si>
  <si>
    <t>DCB Concept</t>
  </si>
  <si>
    <t>AL DC Main Cable</t>
  </si>
  <si>
    <t>2 Transformer à 50MW</t>
  </si>
  <si>
    <t>RMU concept</t>
  </si>
  <si>
    <t>General understanding: expressions like "shall", "shall be supplied  with", "has to be", "must be" have the meaning of "will be delivered"? Please confirm.</t>
  </si>
  <si>
    <t/>
  </si>
  <si>
    <t xml:space="preserve">burried cable installaton (P015) please describe protection against rodents;
please provide description for foundation for MV container
</t>
  </si>
  <si>
    <t>please confirm and describe "read only", "write"</t>
  </si>
  <si>
    <t>Location: No information in Annexxure4. We can not find the requested criteria in your documents. Please confirm that your bid is compliant with this criteria and show us the reference in your submitted documents.</t>
  </si>
  <si>
    <t>description is exhaustive, but please confirm cormity with RFP</t>
  </si>
  <si>
    <t>Location: Only nice pictures. We can not find the requested criteria in your documents. Please confirm that your bid is compliant with this criteria and show us the reference in your submitted documents.</t>
  </si>
  <si>
    <t>SLD is not sharp enough presented 
Hardware concept not readable</t>
  </si>
  <si>
    <t>We cant find the information in the Bid. Please provide Location
TBEA-12/11 is only catodic protection</t>
  </si>
  <si>
    <t>we cant find the first criteria. please explaine.</t>
  </si>
  <si>
    <t>"and shall be approved by the Employer. Any replacement or substitute of this person shall be subject to approval by the Employer."
we can not find. Please confirm.</t>
  </si>
  <si>
    <t>Doc 3&amp;4 page 109</t>
  </si>
  <si>
    <t>Extended product warranty --&gt; materials and workmanship?</t>
  </si>
  <si>
    <t>Doc 3&amp;4 page 447</t>
  </si>
  <si>
    <t>Pvsyst: 100MWp + 800kWp (403200 modules)</t>
  </si>
  <si>
    <t>doc 1&amp;2 page 198, 209</t>
  </si>
  <si>
    <t>Doc 1&amp;2 page 417, doc 3&amp;4 page 105</t>
  </si>
  <si>
    <t>approx. 450 MWp named</t>
  </si>
  <si>
    <t>Pvsyst: DC losses at 0.9%, AC losses not considered?</t>
  </si>
  <si>
    <t>PV1-F 1*4</t>
  </si>
  <si>
    <t>doc 1&amp;2 page 454</t>
  </si>
  <si>
    <t>Doc 1&amp;2 page 19</t>
  </si>
  <si>
    <t>Doc 3&amp;4 page 84</t>
  </si>
  <si>
    <t>Doc 3&amp;4 page 83</t>
  </si>
  <si>
    <t>transparent cover</t>
  </si>
  <si>
    <t>5 years standard warranty; optional up to 20 years</t>
  </si>
  <si>
    <t>Doc 3&amp;4 page 53</t>
  </si>
  <si>
    <t>doc 3&amp;4 page 6</t>
  </si>
  <si>
    <t>Reactive power adjustable and the power factor range from 
-0.8 to +0.8, Reactive power compensation at night</t>
  </si>
  <si>
    <t>Active power continuously adjustable</t>
  </si>
  <si>
    <t>Variable speed cooling fans</t>
  </si>
  <si>
    <t>IP20 indoor, installed in a station</t>
  </si>
  <si>
    <t>Doc 3&amp;4 page 4</t>
  </si>
  <si>
    <t>Doc 3&amp;4 page 26</t>
  </si>
  <si>
    <t>only day time</t>
  </si>
  <si>
    <r>
      <t xml:space="preserve">additional bid for 
cleaning can be issued
</t>
    </r>
    <r>
      <rPr>
        <b/>
        <sz val="14"/>
        <color theme="1"/>
        <rFont val="Calibri"/>
        <family val="2"/>
        <scheme val="minor"/>
      </rPr>
      <t>is required!!</t>
    </r>
  </si>
  <si>
    <t>additional bid for 
cleaning can be issued</t>
  </si>
  <si>
    <t>according manufacturer's requirements is confirmable</t>
  </si>
  <si>
    <t>Schedule F
1.1</t>
  </si>
  <si>
    <t>5 days or 24/7 ?</t>
  </si>
  <si>
    <t>additional</t>
  </si>
  <si>
    <t>100% visual inspection of modules regarding damage in spring is confirmable</t>
  </si>
  <si>
    <t>L
according manufacturer's instruction is confirmable</t>
  </si>
  <si>
    <t>Report document for maintenance works is
missing</t>
  </si>
  <si>
    <t>Vol I page 270</t>
  </si>
  <si>
    <t>taken from Pvsyst Reports</t>
  </si>
  <si>
    <t>DC: 1.4%, AC: no considered</t>
  </si>
  <si>
    <t>Vol I page 283</t>
  </si>
  <si>
    <t>Adaptive forced-air cooling</t>
  </si>
  <si>
    <t>Datenblatt IP-Wert 20</t>
  </si>
  <si>
    <t xml:space="preserve">General understanding: expressions like "shall", "shall be supplied  with", "has to be", "must be" have the meaning of "will be delivered"? </t>
  </si>
  <si>
    <t>Standard Text</t>
  </si>
  <si>
    <t>Check</t>
  </si>
  <si>
    <t>fail</t>
  </si>
  <si>
    <t>Fail Nicht berücksichtigt</t>
  </si>
  <si>
    <t xml:space="preserve"> Fail. Shading and IAM losses missing</t>
  </si>
  <si>
    <t>Please clarify compliance with rfp: rectified at
the soonest occasion by TBEA? look at 2.12.5</t>
  </si>
  <si>
    <t xml:space="preserve">Location: We can not find the requested criteria in your documents. Please confirm that your bid is compliant with this criteria and show us </t>
  </si>
  <si>
    <t>The PR of 80.5% does not consider several parameter, see following items. Please calculate new.</t>
  </si>
  <si>
    <t>Vol 1 page 294 ff</t>
  </si>
  <si>
    <t>Please calculate new considering shading losses and low light inefficiency losses</t>
  </si>
  <si>
    <t>Vol 1 page 296 ff</t>
  </si>
  <si>
    <t>Volume 1 page 8</t>
  </si>
  <si>
    <t>Vol 1page 311 ff</t>
  </si>
  <si>
    <t>Vol 1page 249</t>
  </si>
  <si>
    <t>Vol 3page 4</t>
  </si>
  <si>
    <t>Vol 3page 15</t>
  </si>
  <si>
    <t>Vol 3page 21</t>
  </si>
  <si>
    <t>Is the row distance calculated with the lowest sun elevation angle of the year?</t>
  </si>
  <si>
    <t>Vol 3page 9</t>
  </si>
  <si>
    <t>Vol 1 page 161 ff; Vol 2 page 320 ff</t>
  </si>
  <si>
    <t>Vol 1 page 170</t>
  </si>
  <si>
    <t>215 Tage</t>
  </si>
  <si>
    <t>Vol 1 page 171 ff</t>
  </si>
  <si>
    <t>Please provide a plan with equipment ordering.</t>
  </si>
  <si>
    <t>Vol 1 page 48 ff</t>
  </si>
  <si>
    <t>Vol 1 page 133</t>
  </si>
  <si>
    <t>Vol 1 page 142</t>
  </si>
  <si>
    <t>Vol 1 page 99</t>
  </si>
  <si>
    <t>Vol 1 Page 37</t>
  </si>
  <si>
    <t>Vol 1 Page 35, 45 ff</t>
  </si>
  <si>
    <t>General understanding: expressions like "shall", "has to be", "must be" have the meaning of "will be delivered"? Please confirm.</t>
  </si>
  <si>
    <t>no layouts of station foundations</t>
  </si>
  <si>
    <t>Vol-III, F7
Vol-I, p321-328</t>
  </si>
  <si>
    <t xml:space="preserve">10 Ethernet rings /97 Inv. DataCollectorCabinet
</t>
  </si>
  <si>
    <t>200Ah means what?</t>
  </si>
  <si>
    <t>Vol-I, p23</t>
  </si>
  <si>
    <t>45km of DJYVRP2-22-2*1.0 = copper for outside</t>
  </si>
  <si>
    <t>only example for bracket pile
not final</t>
  </si>
  <si>
    <t>Vol-I, p37
p68</t>
  </si>
  <si>
    <t>Vol-II, p398
exvacation: 42000m³
backfilling: 1500m³
foundation (Stations?): 780m³</t>
  </si>
  <si>
    <t>Vol-II,p396
Vol-I, p80</t>
  </si>
  <si>
    <t>Vol-III, F19</t>
  </si>
  <si>
    <t>hot dip galv. Stee</t>
  </si>
  <si>
    <t>hot dip galv. Steel: Thickness?</t>
  </si>
  <si>
    <t>"Final geo survey" shall be executed by bidder.
Breacket Pile foundation offered</t>
  </si>
  <si>
    <t>Vol-III, F2
F12, F13</t>
  </si>
  <si>
    <t>Vol-III, F12-13</t>
  </si>
  <si>
    <t>Standard rooms in office buildings</t>
  </si>
  <si>
    <t>Vol-I, p40</t>
  </si>
  <si>
    <t>Please confirm requiered international standards</t>
  </si>
  <si>
    <t>All listed standards arer China</t>
  </si>
  <si>
    <t>Prio</t>
  </si>
  <si>
    <t xml:space="preserve">Page 455 Page 456 </t>
  </si>
  <si>
    <t xml:space="preserve">Inconsistency: Second drawing module dimensions inconsistent with datasheet.We assume that your proposal is in compliance with this criteria. Please confirm that your bid is compliant with this criteria. </t>
  </si>
  <si>
    <t>Result</t>
  </si>
  <si>
    <t>Are Ohmic losses less than 1% at full power? Fail</t>
  </si>
  <si>
    <r>
      <t xml:space="preserve">We can not find all of the requested criteria in your documents. Please confirm that your bid is compliant with all expectations and requirements of Section 6 of the RFP and provide a list with </t>
    </r>
    <r>
      <rPr>
        <b/>
        <sz val="11"/>
        <rFont val="Calibri"/>
        <family val="2"/>
        <scheme val="minor"/>
      </rPr>
      <t>ALL</t>
    </r>
    <r>
      <rPr>
        <sz val="11"/>
        <rFont val="Calibri"/>
        <family val="2"/>
        <scheme val="minor"/>
      </rPr>
      <t xml:space="preserve"> exeptions or alterations. This applies to both, the EOPC And the O&amp;M part.</t>
    </r>
  </si>
  <si>
    <t>Layout to be submitted</t>
  </si>
  <si>
    <t>to be confirmed  not shown in SLD, but in BOM</t>
  </si>
  <si>
    <t>details are required</t>
  </si>
  <si>
    <t>No Specification or Tech data</t>
  </si>
  <si>
    <t>need to submitt detail and layout</t>
  </si>
  <si>
    <t>need confirmatation</t>
  </si>
  <si>
    <t>need to submitt</t>
  </si>
  <si>
    <t>need to confirm</t>
  </si>
  <si>
    <t>need to cofirm</t>
  </si>
  <si>
    <t>nee to confirm</t>
  </si>
  <si>
    <t>not complete , no layout , no techincadate , no supplier name for HV equipments</t>
  </si>
  <si>
    <t>need confirmation</t>
  </si>
  <si>
    <t>not shown in SLD , but mentioned in BOM need clear confirmation</t>
  </si>
  <si>
    <t>subject for CT adequacy calculation</t>
  </si>
  <si>
    <t>no detail</t>
  </si>
  <si>
    <t xml:space="preserve">Techincal data sheet is missing </t>
  </si>
  <si>
    <t>Technical data sheet is missing</t>
  </si>
  <si>
    <t xml:space="preserve">calculation is required </t>
  </si>
  <si>
    <t xml:space="preserve">to be confirmed </t>
  </si>
  <si>
    <t xml:space="preserve">to be submitted </t>
  </si>
  <si>
    <t xml:space="preserve">to be confirmed  </t>
  </si>
  <si>
    <t>detail layout</t>
  </si>
  <si>
    <t>not submitted</t>
  </si>
  <si>
    <t>one Transformer only 100 MVA</t>
  </si>
  <si>
    <t xml:space="preserve">detail SLD </t>
  </si>
  <si>
    <t xml:space="preserve">detail  SLD </t>
  </si>
  <si>
    <t>detail required</t>
  </si>
  <si>
    <t>detail is requied</t>
  </si>
  <si>
    <t>detail drawing</t>
  </si>
  <si>
    <t>need verification</t>
  </si>
  <si>
    <t>to submitt</t>
  </si>
  <si>
    <t>to confirm</t>
  </si>
  <si>
    <t>SLD , layout not included</t>
  </si>
  <si>
    <t>detail</t>
  </si>
  <si>
    <t>detal</t>
  </si>
  <si>
    <t>subject to calculations</t>
  </si>
  <si>
    <t>need detail drawing</t>
  </si>
  <si>
    <t>detai report</t>
  </si>
  <si>
    <t>detail report</t>
  </si>
  <si>
    <t>CHINT</t>
  </si>
  <si>
    <t xml:space="preserve">need to be verified </t>
  </si>
  <si>
    <t>need copyfrom orginal</t>
  </si>
  <si>
    <t>to be submitted</t>
  </si>
  <si>
    <t>schedule to be submitted</t>
  </si>
  <si>
    <t>to be verified</t>
  </si>
  <si>
    <t xml:space="preserve">to be confiremed </t>
  </si>
  <si>
    <t>need to submit detai</t>
  </si>
  <si>
    <t>details of supply</t>
  </si>
  <si>
    <t>confirmation required</t>
  </si>
  <si>
    <t>details</t>
  </si>
  <si>
    <t>system details</t>
  </si>
  <si>
    <t>to be provided</t>
  </si>
  <si>
    <t>need confirmation to comply with tender requirements</t>
  </si>
  <si>
    <t xml:space="preserve">data to be verified </t>
  </si>
  <si>
    <t>to be vrified</t>
  </si>
  <si>
    <t xml:space="preserve"> detail scope to be submitted </t>
  </si>
  <si>
    <t xml:space="preserve">to confirm </t>
  </si>
  <si>
    <t>confirm the nomber of MV panel are adequate as per sys requiremnts</t>
  </si>
  <si>
    <t>delivery time  missing</t>
  </si>
  <si>
    <t xml:space="preserve">detail of CB </t>
  </si>
  <si>
    <t>confirm the adequacy of prposed equip. to tender  reqirement</t>
  </si>
  <si>
    <t>missing need confirmatation</t>
  </si>
  <si>
    <t>detail are missing</t>
  </si>
  <si>
    <t>confir,m to meet System requirements</t>
  </si>
  <si>
    <t>subject to  design appproval</t>
  </si>
  <si>
    <t>to submitt as per IEC tolerence</t>
  </si>
  <si>
    <t>to be submitted and confirm to meet the requirements</t>
  </si>
  <si>
    <t>to be confirmed</t>
  </si>
  <si>
    <t xml:space="preserve">to be verified </t>
  </si>
  <si>
    <t>confirmation statmenrt is required</t>
  </si>
  <si>
    <t>need schedule</t>
  </si>
  <si>
    <t>No</t>
  </si>
  <si>
    <t>Question to Bidder for clarification</t>
  </si>
  <si>
    <t>Comments 8.2</t>
  </si>
  <si>
    <t>Comments of Bidder</t>
  </si>
  <si>
    <t>Chapter/Clause in RfP</t>
  </si>
  <si>
    <t>Link to Bidders Documents ( if applicable)</t>
  </si>
  <si>
    <t>Points</t>
  </si>
  <si>
    <t>Complete, understandable, fulfills functional requirements, shows Bidder's competence</t>
  </si>
  <si>
    <t>Total points:</t>
  </si>
  <si>
    <t>Instruction:</t>
  </si>
  <si>
    <r>
      <rPr>
        <b/>
        <sz val="8"/>
        <color rgb="FFFF0000"/>
        <rFont val="Arial"/>
        <family val="2"/>
      </rPr>
      <t>IMPORTANT:</t>
    </r>
    <r>
      <rPr>
        <sz val="8"/>
        <rFont val="Arial"/>
        <family val="2"/>
      </rPr>
      <t xml:space="preserve"> Some additional information might be required as regards the Employer's Requirment Annexure and clauses. </t>
    </r>
  </si>
  <si>
    <t>Bidder has to fill in the requested information in columns G and H.</t>
  </si>
  <si>
    <t>Name of Bidder:</t>
  </si>
  <si>
    <t>ONLY to be filled by Bidder</t>
  </si>
  <si>
    <t>ONLY to be filled by Employers Consultant</t>
  </si>
  <si>
    <t>Section in Technical Specifications</t>
  </si>
  <si>
    <t>Comment of  8.2</t>
  </si>
  <si>
    <r>
      <t xml:space="preserve">Answer of </t>
    </r>
    <r>
      <rPr>
        <b/>
        <sz val="9"/>
        <color rgb="FFFF0000"/>
        <rFont val="Arial"/>
        <family val="2"/>
      </rPr>
      <t>xxxx
[date]</t>
    </r>
  </si>
  <si>
    <t>PV Module</t>
  </si>
  <si>
    <t>Manufacturer and model</t>
  </si>
  <si>
    <t>Type of equipment</t>
  </si>
  <si>
    <t xml:space="preserve">Mono- or polycrystalline </t>
  </si>
  <si>
    <t>265 Wp or higher (60 cell modules only)</t>
  </si>
  <si>
    <t>Rated power tolerances (+/-)</t>
  </si>
  <si>
    <t xml:space="preserve">Positive tolerance only </t>
  </si>
  <si>
    <t>Maximum efficiency at 200 W/m² (25°C, AM 1.5)</t>
  </si>
  <si>
    <t>Linear behavior with power not less than 95% of the expected output</t>
  </si>
  <si>
    <t>Minimum of 10 years</t>
  </si>
  <si>
    <t>Minimum of 25 years</t>
  </si>
  <si>
    <t xml:space="preserve">Power output within 10 years </t>
  </si>
  <si>
    <t>Shall not fall below 90%</t>
  </si>
  <si>
    <t>Power output within 25 years</t>
  </si>
  <si>
    <t>Shall not fall below 80%</t>
  </si>
  <si>
    <t>Type of Performance Guarantee</t>
  </si>
  <si>
    <t>Temperature coefficient of maximum power (TC Pmpp)</t>
  </si>
  <si>
    <t>0.43% / C or less</t>
  </si>
  <si>
    <t>Ingress Protection (IP) rating of junction box</t>
  </si>
  <si>
    <t>IP67</t>
  </si>
  <si>
    <t>Cable</t>
  </si>
  <si>
    <t>4 mm2 (IEC), 1000mm or above flexible (tin coated) , UV resistive , IEC compliant with IP 65 weather proof clips</t>
  </si>
  <si>
    <t>Certifications</t>
  </si>
  <si>
    <t>IEC61215 &amp; IEC 61730
IEC 60904-1, IEC 60904-3</t>
  </si>
  <si>
    <t>Inverter Rated Power (AC) (Output)</t>
  </si>
  <si>
    <t>IP Rating</t>
  </si>
  <si>
    <t>IP 20 or higher</t>
  </si>
  <si>
    <t>THD</t>
  </si>
  <si>
    <t>&lt; 3%</t>
  </si>
  <si>
    <t>EU/CEC efficiency</t>
  </si>
  <si>
    <t>&gt;95%</t>
  </si>
  <si>
    <t>Safety Standards</t>
  </si>
  <si>
    <t>EMC</t>
  </si>
  <si>
    <t>IEC 61000 family or equivalent</t>
  </si>
  <si>
    <t>Grid Connection requirements</t>
  </si>
  <si>
    <t>Renowned and verifiable brand having successful history in similar climatic conditions.</t>
  </si>
  <si>
    <t>AC input</t>
  </si>
  <si>
    <t>&gt; 90 %</t>
  </si>
  <si>
    <t>Renowned and verifiable brand</t>
  </si>
  <si>
    <t>Battery Management System</t>
  </si>
  <si>
    <t>Lithium Batteries</t>
  </si>
  <si>
    <t>Individual battery voltage</t>
  </si>
  <si>
    <t>As per proposed design (recommended 48 Volt nominal)</t>
  </si>
  <si>
    <t>Battery life</t>
  </si>
  <si>
    <t>&gt;4500 cycles @ 90% DoD or better</t>
  </si>
  <si>
    <t>C-rate</t>
  </si>
  <si>
    <t>Integrated</t>
  </si>
  <si>
    <t>Self-discharge</t>
  </si>
  <si>
    <t>Manufacturing date</t>
  </si>
  <si>
    <t>M.S sheet with standard wire gauge (SWG), powder coated to matt finish</t>
  </si>
  <si>
    <t xml:space="preserve">18 standard wire gauge (SWE) or higher </t>
  </si>
  <si>
    <t>IP rating</t>
  </si>
  <si>
    <t>IP 54 or higher</t>
  </si>
  <si>
    <t xml:space="preserve">Minimum Functionalities </t>
  </si>
  <si>
    <t>Roof Mounting System</t>
  </si>
  <si>
    <t>Inclination angle</t>
  </si>
  <si>
    <t xml:space="preserve">15 Degrees </t>
  </si>
  <si>
    <t xml:space="preserve">Orienation </t>
  </si>
  <si>
    <t>Mostly south orientation but following the general orientation of the roof. A more eastern orientation (SEE maximum) would be preferable to a western deviation (SSW maximum) as the electrical load requirement will be mostly before noon.</t>
  </si>
  <si>
    <t xml:space="preserve">System </t>
  </si>
  <si>
    <t xml:space="preserve">Low ballast without penetrating the roof skin </t>
  </si>
  <si>
    <t xml:space="preserve">Dead load </t>
  </si>
  <si>
    <t xml:space="preserve">Maximum 1000 N/m2 </t>
  </si>
  <si>
    <t xml:space="preserve">Windspeed tolerance </t>
  </si>
  <si>
    <t xml:space="preserve">Up to 40 m/s </t>
  </si>
  <si>
    <t>Corrosion resistant/proof</t>
  </si>
  <si>
    <t>Passing the salt spray test IEC 61701, among other verification</t>
  </si>
  <si>
    <t>Durability and resistance to environmental degradation</t>
  </si>
  <si>
    <t>At least twenty five (25) years</t>
  </si>
  <si>
    <t xml:space="preserve">Structural Elements </t>
  </si>
  <si>
    <t>Anodized aluminium, galvanized steel as per ASTM A123/A 123M, or materials with equivalent if not better properties and compatible to the PV module frame</t>
  </si>
  <si>
    <t xml:space="preserve">Fasteners </t>
  </si>
  <si>
    <t>Stainless Steel with anti-seize lubricant</t>
  </si>
  <si>
    <t xml:space="preserve">Grounding </t>
  </si>
  <si>
    <t>maximum short-circuit current and lightning protection</t>
  </si>
  <si>
    <t xml:space="preserve">Clamps </t>
  </si>
  <si>
    <t>Suitable for the fram height of proposed PV module</t>
  </si>
  <si>
    <t xml:space="preserve">DC Cables </t>
  </si>
  <si>
    <t xml:space="preserve">Ohmic losses of DC cabling under STC conditions </t>
  </si>
  <si>
    <t>&lt; 1 %</t>
  </si>
  <si>
    <t>String cables</t>
  </si>
  <si>
    <t>single conductor type, copper, cross-sectional area of 4 mm² or higher, 1000 V / Class II (according to protection class II / 1000V, IEC 61140, single core cable, tinned copper conductor, XLPE Insulation, double EVA jacket (resistant to heat and cold, resistant to ozone, UV, oil and chemicals), Temperature: 90 º C (Temperature Max. allowable: 120 º C), Halogen free</t>
  </si>
  <si>
    <t xml:space="preserve">DC Connectors </t>
  </si>
  <si>
    <t xml:space="preserve">Design Factors to be met </t>
  </si>
  <si>
    <t>Minimum Ingress Protection (IP) rating: IP 67</t>
  </si>
  <si>
    <t xml:space="preserve">Conductor </t>
  </si>
  <si>
    <t xml:space="preserve">Copper </t>
  </si>
  <si>
    <t xml:space="preserve">Rated Voltage </t>
  </si>
  <si>
    <t xml:space="preserve">Ohmic losses of AC cabling under STC conditions </t>
  </si>
  <si>
    <t>below 0.5 %</t>
  </si>
  <si>
    <t xml:space="preserve">Features </t>
  </si>
  <si>
    <t>suitable for the environmental conditions at the Project site, including UV protection and rodents</t>
  </si>
  <si>
    <t>Surge Protection Devices and Lightening Protection</t>
  </si>
  <si>
    <r>
      <rPr>
        <b/>
        <sz val="8"/>
        <color rgb="FFFF0000"/>
        <rFont val="Arial"/>
        <family val="2"/>
      </rPr>
      <t>IMPORTANT:</t>
    </r>
    <r>
      <rPr>
        <sz val="8"/>
        <color theme="1"/>
        <rFont val="Arial"/>
        <family val="2"/>
      </rPr>
      <t xml:space="preserve"> Some additional information might be required as regards the Employer's Requirment Annexure and clauses. The clause refered in criteria column E refers to section of ER mentioned in column B. </t>
    </r>
  </si>
  <si>
    <t>Bidder has to fill in the requested information in columns F, G, and H.</t>
  </si>
  <si>
    <t>Subtopic</t>
  </si>
  <si>
    <r>
      <t xml:space="preserve">Confirm Technical Specification
</t>
    </r>
    <r>
      <rPr>
        <b/>
        <i/>
        <sz val="9"/>
        <rFont val="Arial"/>
        <family val="2"/>
      </rPr>
      <t>[Y/N]</t>
    </r>
  </si>
  <si>
    <r>
      <t xml:space="preserve">Link to Bidders Document (if applicable)
</t>
    </r>
    <r>
      <rPr>
        <b/>
        <i/>
        <sz val="9"/>
        <rFont val="Arial"/>
        <family val="2"/>
      </rPr>
      <t>[file name and page]</t>
    </r>
  </si>
  <si>
    <t xml:space="preserve">Remarks / Deviations
(if applicable)
</t>
  </si>
  <si>
    <t>Project Management Plan</t>
  </si>
  <si>
    <t>Requirements as per Clause considered and met.</t>
  </si>
  <si>
    <t>Components</t>
  </si>
  <si>
    <t xml:space="preserve"> PV Modules</t>
  </si>
  <si>
    <t>The Bill of Material (BoM) of the offered PV module type shall be provided with the bid (according to table in Annex E: Information on Bill of Materials (PV Modules). The specific product datasheets of the EVA and the backsheet shall be provided with the bid.</t>
  </si>
  <si>
    <t>Manufacturer’s installation guidelines provided with proposal</t>
  </si>
  <si>
    <t>Manufacturer’s confirmation of suitability of PV Module for specific weather conditions and high UV-radiation provided with proposal</t>
  </si>
  <si>
    <t>Provision of guarantees and datasheets provided with proposal</t>
  </si>
  <si>
    <t>Key to module serial numbers in relation to production line and production date provided with proposal</t>
  </si>
  <si>
    <t>Provision of specification and quality test certificates of: glass, encapsulant, cell, EVA, adhesives, busbar, sealant, back sheet, frame, junction box, cable, DC connector provided with proposal</t>
  </si>
  <si>
    <t>Bill of Materials (PV module) provided with proposal</t>
  </si>
  <si>
    <t>Datasheet EVA provided with proposal</t>
  </si>
  <si>
    <t>Datasheet Backsheet provided with proposal</t>
  </si>
  <si>
    <t>Manufacturer</t>
  </si>
  <si>
    <t>Type/Model number</t>
  </si>
  <si>
    <t>Datasheet</t>
  </si>
  <si>
    <t>Warranties</t>
  </si>
  <si>
    <t>Installation Guide</t>
  </si>
  <si>
    <t>Manual</t>
  </si>
  <si>
    <t>Material specifications</t>
  </si>
  <si>
    <t>Manufacturer information</t>
  </si>
  <si>
    <t xml:space="preserve">Components </t>
  </si>
  <si>
    <t>If Multi Contact MC4 compatible DC connectors are used, a combination of different manufacturers is allowed. MC4 compatible connectors have to be certified in written by the manufacturer Multi Contact.</t>
  </si>
  <si>
    <t>The compatibility between the chosen DC connectors and the DC connectors attached to the PV Modules (if different) needs to be certified by both manufacturers.</t>
  </si>
  <si>
    <t xml:space="preserve">AC Cabling </t>
  </si>
  <si>
    <t>_</t>
  </si>
  <si>
    <t xml:space="preserve">Grid Connection </t>
  </si>
  <si>
    <t xml:space="preserve">Earthing </t>
  </si>
  <si>
    <t xml:space="preserve">A comprehensive description and drawing of the earthing concept shall be provided by the bidder as per Clause considered and met. </t>
  </si>
  <si>
    <t xml:space="preserve">Labelling </t>
  </si>
  <si>
    <t>The complete as-built documentation of the PV Hybrid Systems shall be provided in compliance with IEC 62446. Additionally, all serial numbers of the PV modules shall be listed including its individual location within the PV Hybrid Systems.</t>
  </si>
  <si>
    <t>Flash report list and electroluminescence images of all PV modules shall be provided in digital form.</t>
  </si>
  <si>
    <t>Spare Parts Inventory</t>
  </si>
  <si>
    <t xml:space="preserve">By or before the operations start date, the Contractor shall setup a spare parts inventory at a location identified in South Punjab and to be approved by the Employer as per Clause considered and met. </t>
  </si>
  <si>
    <t xml:space="preserve">Equipment and System Warranty </t>
  </si>
  <si>
    <t xml:space="preserve">PV Module Product Warranty </t>
  </si>
  <si>
    <t>The Contractor shall provide a PV module product warranty of at least 10 years.</t>
  </si>
  <si>
    <t>PV Module Performance Guarantee</t>
  </si>
  <si>
    <t>The Contractor shall provide a PV module Performance Guarantee (ensuring the maximum annual degradation of the PV modules) which shall be linear with a fixed annual factor over 25 years.</t>
  </si>
  <si>
    <t xml:space="preserve">Battery Warranties </t>
  </si>
  <si>
    <t xml:space="preserve">Supporting Structure Warranty </t>
  </si>
  <si>
    <t>The Contractor shall provide a product warranty for the supporting structure of at least 10 years.</t>
  </si>
  <si>
    <t xml:space="preserve"> O&amp;M </t>
  </si>
  <si>
    <t>Scope of O&amp;M Works</t>
  </si>
  <si>
    <t xml:space="preserve">General Scope of Work </t>
  </si>
  <si>
    <t>Due to nature of the batteries, it is possible that the batteries may have completed the guaranteed number of charge cycles before the end of the expected lifetime of 5 years. In such case, the Contractor has to prove that a specific battery reached its maximum number of charge cycles in order to successfully claim the end of battery’s lifetime.</t>
  </si>
  <si>
    <t xml:space="preserve">Hiring/ Training Period/ Intial Inspection </t>
  </si>
  <si>
    <t xml:space="preserve">Allocation of O&amp;M Personnel </t>
  </si>
  <si>
    <t>PV Modules and Supporting Structure</t>
  </si>
  <si>
    <t xml:space="preserve">Batteries/Electricity Storage </t>
  </si>
  <si>
    <t xml:space="preserve">Security System / Theft protection </t>
  </si>
  <si>
    <t xml:space="preserve">Additional Inspections </t>
  </si>
  <si>
    <t xml:space="preserve">Performance of Maintenance and Repair Works </t>
  </si>
  <si>
    <t>The results of the inspection and maintenance works, as well as the deactivations, must be documented in a report (blank maintenance report example shall be delivered by the Contractor as part of the O&amp;M Works).</t>
  </si>
  <si>
    <t>For the performance of the contractual services, the Contractor will be obliged to observe and respect the component manufacturer’s maintenance and operation specifications and regulations (especially for the PV modules, inverters and batteries), in particular during the warranty period.</t>
  </si>
  <si>
    <t>For the performance of the contractual services, the Contractor will be obliged to observe and respect local laws, regulations and international PV standards.Throughout the duration of the Contract, the Contractor will be held responsible for public safety at the PV Hybrid System.</t>
  </si>
  <si>
    <t xml:space="preserve">Repair Works Documentation </t>
  </si>
  <si>
    <t>All major repair works (defined as all repair works which require spare parts not fully provided by the spare parts inventory) and insurance compensations must be documented in the corresponding monthly reports.</t>
  </si>
  <si>
    <t xml:space="preserve">Inspection of Repair Works </t>
  </si>
  <si>
    <t>The Employer reserves the right to inspect the repair works within three months (90 days) of receiving the repair works documentation. Employer reserves the right to consult an independent expert in the event that any doubt arises as to the Contractor’s performance.</t>
  </si>
  <si>
    <t xml:space="preserve">Spare Parts Inventory and Maintenance Tools </t>
  </si>
  <si>
    <t xml:space="preserve">Reporting of all O&amp;M Activities </t>
  </si>
  <si>
    <t>Change of Inspection and Maintenance Work Procedures</t>
  </si>
  <si>
    <t xml:space="preserve">The Contractor shall perform the work in accordance with all applicable laws. In case of conflict between the specified requirements and the applicable law, the Contractor shall propose a solution to adapt the works accordingly and resolve the matter in a mutual sense for Employer’s approval. </t>
  </si>
  <si>
    <t>Person in Control of PV Hybrid Systems</t>
  </si>
  <si>
    <t>The Contractor must propose at least one main responsible and suitable person in charge of the PV Hybrid Systems for schools for each district, the “O&amp;M Managers”. These persons must fulfil all local requirements, permits and standards, must have sufficient experience and be approved by Employer. Any replacement or substitute of these persons will be subject to approval by Employer.</t>
  </si>
  <si>
    <t>Handover of Documentation after end of O&amp;M Contract</t>
  </si>
  <si>
    <t>Within one month after the end of the O&amp;M Contract, the Contractor must hand over the complete electronic, printed and written documentation for the O&amp;M of the PV Hybrid Systems. This includes the complete documentation which was previously handed over to the Contractor by Employer or its service provider. This also includes the complete raw data of the PV Hybrid System monitoring acquired though the remote monitoring system.</t>
  </si>
  <si>
    <t xml:space="preserve">Codes, Standards,Regulations, Permit, etc. </t>
  </si>
  <si>
    <t xml:space="preserve">State of the art O&amp;M is required. The fulfilment of all relevant IEC and Pakistani norms, standards and regulations is the full responsibility of the Contractor. </t>
  </si>
  <si>
    <t>4.1.</t>
  </si>
  <si>
    <t xml:space="preserve">Independent Quality Assurance and Validation of the Components </t>
  </si>
  <si>
    <t xml:space="preserve">Quality Assurance for PV Modules Pre-Shipment </t>
  </si>
  <si>
    <t>Pre-shipment flash tested data shall be provided for each PV module. The sun simulator must meet the class AAA requirements of IEC 60904-9. The sun simulator must be calibrated with a reference cell, which itself was calibrated by a member of the WPVS scheme, with a maximum uncertainty of Isc of 1%. The flash testing report shall contain the unique barcode and labelled performance headlines (maximum power, short- circuit current, open-circuit voltage,) of the PV module. The flash-test data must be equal to or higher than the single nameplate ratings of the PV module supply. The testing and calibration may be witnessed by the Employer or its OE / laboratory selected by the OE.</t>
  </si>
  <si>
    <t>A narrow range of PV module power tolerances is expected.</t>
  </si>
  <si>
    <t>All PV modules must undergo Electroluminescence (EL) inspection with a resolution of minimum 4 Mega Pixel prior to shipment. The EL pictures must be provided to Employer at the time of the shipment. A maximum of 5 minor defects and no major defects per PV module are allowed.</t>
  </si>
  <si>
    <t>A sufficient EVA cross linking of 75% has to be verified per production line through a gel content test supervised by an accredited independent certified PV module testing agency (accepted by Employer).</t>
  </si>
  <si>
    <t xml:space="preserve">Quality Assurance for PV Modules Post-Shipment </t>
  </si>
  <si>
    <t>4.3.</t>
  </si>
  <si>
    <t xml:space="preserve">Quality Assurance for Inverters </t>
  </si>
  <si>
    <t>Check of protection against overload, short-circuit, grid-failure, internal failure, over-temperature (de-rating), surge protection, detection of insulation faults of AC cables.</t>
  </si>
  <si>
    <t>Test run in the field for maximum and European efficiency of all inverters</t>
  </si>
  <si>
    <t>The Contractor shall deliver detailed protocols of performance test run (warm power test) for every single inverter.</t>
  </si>
  <si>
    <t xml:space="preserve">Component Inspections after Delivery </t>
  </si>
  <si>
    <t>4.5.</t>
  </si>
  <si>
    <t xml:space="preserve">Financial Acceptance Procedure </t>
  </si>
  <si>
    <t xml:space="preserve">Silage platform </t>
  </si>
  <si>
    <t>3.3.2.1</t>
  </si>
  <si>
    <t xml:space="preserve">Asphalted platform with a drainage system surrounded by concrete walls with a protection layer) for up to 500 tons of silage (e.g. area of 25 m x 8 m with 3 m side walls)  </t>
  </si>
  <si>
    <t>Asphalted storage platform</t>
  </si>
  <si>
    <t>Asphalted storage platform for up to 50 tons of dung surrounded by concrete walls</t>
  </si>
  <si>
    <t>Underground reception tank</t>
  </si>
  <si>
    <t xml:space="preserve">Partly open underground reception tank of 90 m³ (stainless-steel or acid-resistant concrete) with electronic level meter, temperature meter and connection for water dosification, height: max. 5 m, width: ca. 3 m, length ca. 6 m. If installed with concrete, the material specifications for the concrete are as follows:
Material: in-situ reinforced concrete, compression strength class &gt;= C25/30, exposition class XA2, high water entrance resistance, used cement should be highly resident against sulphate 
</t>
  </si>
  <si>
    <t>Propeller stirrer for reception tank</t>
  </si>
  <si>
    <t>2 x 7,5 kW 3-blade high efficiency  designed for substrate dry matter content of up to 15 %, substrate temperature of up to 55°C, pH-value 5 - 8.2, propeller diameter of min. 600mm, including mast and cable for height (+-2m) and direction shifting (+-120°), completely sealed motor housing and epoxy coating for agitator protection (type IP 68)</t>
  </si>
  <si>
    <t xml:space="preserve">Specifications:  </t>
  </si>
  <si>
    <t>3.3.2.2</t>
  </si>
  <si>
    <t xml:space="preserve">Substrate distributer </t>
  </si>
  <si>
    <t>Stainless steel substrate distributer for substrate distribution connected to reception tank, main digester, separator and open slurry pond. The system shall be installed in a container or a roofed building.</t>
  </si>
  <si>
    <t xml:space="preserve">Rotatory lobe pumps </t>
  </si>
  <si>
    <t>Mechanical power</t>
  </si>
  <si>
    <t>Volume flow</t>
  </si>
  <si>
    <t>up to 15 m³/h</t>
  </si>
  <si>
    <t>Height</t>
  </si>
  <si>
    <t>8 m</t>
  </si>
  <si>
    <t xml:space="preserve">5 kW volume flow of  and 8 m height, </t>
  </si>
  <si>
    <t>capable for pumping substrates with high solid contents (operating intermittent)</t>
  </si>
  <si>
    <t xml:space="preserve">Compressor station </t>
  </si>
  <si>
    <t>min. 6 pneumatic valves for substrate distributor including sealings, connecting tubes and fittings, DN 200 (suction side) – DN 150 (pressure side), PN 10, epoxy coated, metal-to-metal sealing, stainless steel gate, min. pressure 10 bar, open-close system</t>
  </si>
  <si>
    <t>Pneumatic valves</t>
  </si>
  <si>
    <t>min. 7 manual valves for sealing of tubes from main digester and separator, including sealings and fittings, DN 200 (suction side) – DN 150 (pressure side), PN 10, epoxy coated, metal-to-metal sealing, stainless steel gate, min. pressure 10 bar, lockable in all positions</t>
  </si>
  <si>
    <t>Manual valves</t>
  </si>
  <si>
    <t>Substrate pipeline</t>
  </si>
  <si>
    <t>HDPE, PN 10, SDR 17, DN 200 (suction side) – DN 150 (pressure side), overall length according to the final piping design of the Contractor, connecting distances should be kept as short as possible</t>
  </si>
  <si>
    <t xml:space="preserve">Heat exchanger system </t>
  </si>
  <si>
    <t xml:space="preserve">50 kW thermal power for substrate preheating, which preheats recirculated substrate from the main fermenter  or internal heating system installed in concrete walls and fundament of the main digester. The heating system shall facilitate the maintaining of the required process temperature of 35°C inside the main digester throughout a minimum outside temperature of -5°C. </t>
  </si>
  <si>
    <t>Overflows between main digester and slurry pond as an additional way to direct the substrate within the process flow</t>
  </si>
  <si>
    <t>Overflows between main digester and slurry pon</t>
  </si>
  <si>
    <t>2 electronically readable flow meters to constantly measure and document the pumped substrate flow on the substrate distributor in all directions</t>
  </si>
  <si>
    <t>Flow meters</t>
  </si>
  <si>
    <t xml:space="preserve">Separation system for digestate </t>
  </si>
  <si>
    <t>3.3.2.3</t>
  </si>
  <si>
    <t xml:space="preserve">Insulated digester concrete tank </t>
  </si>
  <si>
    <t>Digesting volume</t>
  </si>
  <si>
    <t>Overall height</t>
  </si>
  <si>
    <t>6.5 m</t>
  </si>
  <si>
    <t xml:space="preserve">Max. liquid level height </t>
  </si>
  <si>
    <t xml:space="preserve">6 m  </t>
  </si>
  <si>
    <t xml:space="preserve">Diameter </t>
  </si>
  <si>
    <t>18 m</t>
  </si>
  <si>
    <t>Thickness of concrete wall</t>
  </si>
  <si>
    <t xml:space="preserve">0.25-0.3 m depending on final static requirements </t>
  </si>
  <si>
    <t>Material</t>
  </si>
  <si>
    <t xml:space="preserve">in-situ reinforced concrete, compression strength class &gt;= C25/30, exposition class XA2, high water entrance resistance, used cement should be highly resident against sulphate </t>
  </si>
  <si>
    <t xml:space="preserve">• Thermal insulation with at least normal combustibility, e.g. B2 DIN 4102, in the area of 1 m around gas openings, the insulation must be made from hard material that is difficult to ignite, e.g. B1 DIN 4102, min. thermal conductivity of 0.04 W/m²K 
• Weather protection layer (e.g. aluminium) for thermal insulation
• Epoxy protection layer of upper 2-3 m of the inner tank wall
• Concrete fundament according to local water/leakage protection standard (incl. geomembranes, leakage visualization, etc.)
</t>
  </si>
  <si>
    <t>Features</t>
  </si>
  <si>
    <t>Working platform on upper level of the digester with stairs and bullseye to the digester</t>
  </si>
  <si>
    <t>Working platform</t>
  </si>
  <si>
    <t>Sample take-out including valve</t>
  </si>
  <si>
    <t>Double membrane for roof gas storage incl. roof blower, fixing system and security valve with ASTM standard. The external membrane shall fulfil at least following technical requirements: permeability of CH4: &lt; 1000 cm³/m²d bar, low flammability, Adhesion &gt; 150 N/5cm, destruction resistance &gt; 800 g/m²</t>
  </si>
  <si>
    <t>Double membrane</t>
  </si>
  <si>
    <t>Synthetic safety-net plus wooden beam support covering the digester below the gas membranes for maintenance purposes and for capturing solid sulphur after internal desulfurization</t>
  </si>
  <si>
    <t>Synthetic safety-net plus wooden beam support</t>
  </si>
  <si>
    <t>Concrete column in the centre of the digester to maintain wooden beam as a support for the grid</t>
  </si>
  <si>
    <t>Concrete column</t>
  </si>
  <si>
    <t>Electronic pressure sensor in gas hood</t>
  </si>
  <si>
    <t>Pressure sensor</t>
  </si>
  <si>
    <t>Electronic liquid level meters/sensor inside digester</t>
  </si>
  <si>
    <t>Level meters/sensor</t>
  </si>
  <si>
    <t>Electronic temperature sensor inside digester</t>
  </si>
  <si>
    <t>Temperature sensor</t>
  </si>
  <si>
    <t>Slow running agitator for high DM contents, 11 kW for fermenters with gas-hood, outside motor, with 2 stainless steel or polymer/steel core propellers (diameters 2.650 and 1.500 mm)</t>
  </si>
  <si>
    <t>Slow running agitator</t>
  </si>
  <si>
    <t>Fast running propeller stirrer, 1 x 7.5 kW 3-blade high efficiency propeller stirrer for a substrate dry matter content of up to 10 %, substrate temperature up to 55°C, pH-value 6.5 - 8.2, propeller diameter of min. 600 mm, including mast and cable for height (+-2m) and direction shifting (+-120°), completely sealed motor housing and epoxy coating for agitator (type IP 68).</t>
  </si>
  <si>
    <t>Fast running propeller stirrer</t>
  </si>
  <si>
    <t>UV-resistant biogas pipeline, stainless steel or HDPE, DN 150. The biogas pipes must have a specific inclination and should be equipped with condensate traps. The biogas piping installed over ground must be made of stainless steel or polyethylene. For underground installations, non-UV resistant pipes can be used.</t>
  </si>
  <si>
    <t>UV-resistant biogas pipeline</t>
  </si>
  <si>
    <t>Gas flow meter (electronical readable) for constant measuring and documentation of biogas flows between 5 and 150 Nm³/h</t>
  </si>
  <si>
    <t>Gas flow meter</t>
  </si>
  <si>
    <t>Semiautomatic safety flare 150m³/h</t>
  </si>
  <si>
    <t>Semiautomatic safety flare</t>
  </si>
  <si>
    <t>Internal biological desulfurization system by air injection into the gas hood of the main digester</t>
  </si>
  <si>
    <t xml:space="preserve">Internal biological desulfurization system </t>
  </si>
  <si>
    <t>External desulfurization unit with activated carbon filtration</t>
  </si>
  <si>
    <t xml:space="preserve">External desulfurization unit </t>
  </si>
  <si>
    <t>3.3.2.4</t>
  </si>
  <si>
    <t>Gas analyser for CH4, H2S, O2 for constant measuring and documentation of biogas flows between 5 and 100 Nm³/h</t>
  </si>
  <si>
    <t>Gas analyser</t>
  </si>
  <si>
    <t>Biogas chiller for cooling and condensation (de-moisturing) for the required biogas flow, humidity and temperature</t>
  </si>
  <si>
    <t>Biogas chiller</t>
  </si>
  <si>
    <t>Biogas condensation tank</t>
  </si>
  <si>
    <t>Biogas condensation tank with submergible pump and piping for pumping condensation water into storage lagoon</t>
  </si>
  <si>
    <t>Biogas blower up to 150 m³/h and 250 mbar incl. safety valves</t>
  </si>
  <si>
    <t>Biogas blower</t>
  </si>
  <si>
    <t>External gas storage balloon</t>
  </si>
  <si>
    <t>• Single-membrane type
• Min. volume: 2.000m³ - V (roof storage main digester)
• Technical specifications: permeability of CH4: &lt; 1000 cm³/m²d bar, low flammability, Adhesion &gt; 150 N/5cm, destruction resistance &gt; 800 g/m²</t>
  </si>
  <si>
    <t>3.3.2.5</t>
  </si>
  <si>
    <t>5,000 m³ digestate including geomembrane/soil cover which complies with local ground water protection standards</t>
  </si>
  <si>
    <t>Open Lagoon</t>
  </si>
  <si>
    <t>3.3.2.6</t>
  </si>
  <si>
    <t>Control cabinet and automation unit(s) for feeding, pumping, stirring, managing of CHP &amp; flares, alarm settings regarding temperature, liquid levels, pressure, pH, CH4, H2S and regarding the handling of other installed equipment (blowers, valves etc.)</t>
  </si>
  <si>
    <t>Control cabinet and automation unit(s)</t>
  </si>
  <si>
    <t>Adequate container or housing for control interface (HMI) (ideally same as for the overall control system)</t>
  </si>
  <si>
    <t xml:space="preserve"> Housing for control interface (HMI) </t>
  </si>
  <si>
    <t>3.3.2.7</t>
  </si>
  <si>
    <t>Cogeneration units including heat exchangers for exhaust gas and cooling water, thermal capacity min. 100 kW, el. efficiency of min. 35%, thermal efficiency of min. 35%, cooling unit for thermal energy, catalysator, internal control cabinet, minimum methane content of biogas = 50%, the generator shall be designed according to the following standards: CEI 2-3, IEC 34-1, EN 60034-1, VDE 0530, BS 4999-5000, C22.2 No14-
95-No100-95, max. exhaust emissions with catalysator: NOx: 500 mg/Nm³, CO: 300 mg/Nm³, Formaldehyde: 40 mg/Nm³, Dust Particles: 20 mg/Nm³, SO2: 35 mg/Nm³</t>
  </si>
  <si>
    <t>100 kWel biogas co-generation units</t>
  </si>
  <si>
    <t>5 m³ insulated heat buffer tank and respective heating system incl. pumps, valves and connection for heating circuit 90/70°C (for further connection to substrate heating system)</t>
  </si>
  <si>
    <t xml:space="preserve">Insulated heat buffer tank </t>
  </si>
  <si>
    <t>Biogas generator</t>
  </si>
  <si>
    <t>Electric integration of all components and equipment</t>
  </si>
  <si>
    <t>Sound-proof canopy, building or container for CHP and generator</t>
  </si>
  <si>
    <t>Sound-proof canopy</t>
  </si>
  <si>
    <t>3.4.1</t>
  </si>
  <si>
    <t>3.4.4</t>
  </si>
  <si>
    <t>3.4.6</t>
  </si>
  <si>
    <t>3.4.7</t>
  </si>
  <si>
    <t>3.4.8</t>
  </si>
  <si>
    <t>3.4.2.1</t>
  </si>
  <si>
    <r>
      <t xml:space="preserve">As per </t>
    </r>
    <r>
      <rPr>
        <i/>
        <sz val="10"/>
        <color theme="1"/>
        <rFont val="Calibri"/>
        <family val="2"/>
        <scheme val="minor"/>
      </rPr>
      <t>design</t>
    </r>
  </si>
  <si>
    <r>
      <t>Must meet IEC62109-1/2 certifications</t>
    </r>
    <r>
      <rPr>
        <sz val="8"/>
        <color theme="1"/>
        <rFont val="Calibri"/>
        <family val="2"/>
        <scheme val="minor"/>
      </rPr>
      <t> </t>
    </r>
  </si>
  <si>
    <t xml:space="preserve">The grid tied inverter must meet grid connection certificate for a country with utility voltage &amp; frequency similar to local grid. Any certification such as VDE 126-1-1, VDE 4015, G83, G59, AS/ NZS 4777.2, AS / NZS 4777.3 will be acceptable. </t>
  </si>
  <si>
    <t>3.4.2.2</t>
  </si>
  <si>
    <t>170 Vac – 250 Vac per phase</t>
  </si>
  <si>
    <r>
      <t xml:space="preserve">Must meet IEC62109-1/2, IEC62477-1  or equivalent </t>
    </r>
    <r>
      <rPr>
        <sz val="8"/>
        <color theme="1"/>
        <rFont val="Calibri"/>
        <family val="2"/>
        <scheme val="minor"/>
      </rPr>
      <t> </t>
    </r>
    <r>
      <rPr>
        <sz val="10"/>
        <color theme="1"/>
        <rFont val="Calibri"/>
        <family val="2"/>
        <scheme val="minor"/>
      </rPr>
      <t>certifications</t>
    </r>
  </si>
  <si>
    <t>0.9C or higher for charge and discharge</t>
  </si>
  <si>
    <t>&lt;4%/month with BMS connected</t>
  </si>
  <si>
    <t xml:space="preserve">IEC 62619 or equivalent </t>
  </si>
  <si>
    <t>Renowned international supplier with fully automated production facilities</t>
  </si>
  <si>
    <t>Additional Evaluation Heading</t>
  </si>
  <si>
    <t>Schedules to Technical Bid</t>
  </si>
  <si>
    <t>Project Organization</t>
  </si>
  <si>
    <t>Complete Project organization information provided as per Schedule</t>
  </si>
  <si>
    <t>Details on Mobilization  Schedules ( if required)</t>
  </si>
  <si>
    <t>Details on  proposed Construction Schedule</t>
  </si>
  <si>
    <t>Equipment</t>
  </si>
  <si>
    <t>Details on the Equipment provided as per Schedule</t>
  </si>
  <si>
    <t>Any Guaranteed characteristics as per Schedule</t>
  </si>
  <si>
    <t>JV agreement</t>
  </si>
  <si>
    <t>Any JV agreements as per Schedule</t>
  </si>
  <si>
    <t>Provided as per Schedule</t>
  </si>
  <si>
    <t>Schedules to Financial Bid</t>
  </si>
  <si>
    <t>Price for the individual plant equipment, services and spare parts  provided as per schedule</t>
  </si>
  <si>
    <t>Safety</t>
  </si>
  <si>
    <t>Annex B: Description of Components</t>
  </si>
  <si>
    <t>3.5.1.2</t>
  </si>
  <si>
    <t xml:space="preserve">The system is connected to the electric grid when the grid is available. </t>
  </si>
  <si>
    <t xml:space="preserve">When the grid goes off, the system will disconnect a branch of the grid from the main grid and establish a mini-grid (island mode). </t>
  </si>
  <si>
    <t>When grid comes back, the system synchronizes and re-connects to the grid.</t>
  </si>
  <si>
    <t>When operating in island mode, solar, biogas and battery parts are synchronized so they can all feed into the mini-grid at the same time.</t>
  </si>
  <si>
    <t>Supply to the connected mini-grids is as close to a 24/7 power supply as possible and economically feasible. If a small number of hours per year of outages occur, there is no penalty associated with them.</t>
  </si>
  <si>
    <t>Optimization</t>
  </si>
  <si>
    <t>At grid outages like load shedding, a short interruption is permitted. However, the startup of the island grid needs to be quick and automatic.</t>
  </si>
  <si>
    <t>Storage resources, i.e. biogas and battery storage are used intelligently to provide power supply during load shedding hours as much as possible.</t>
  </si>
  <si>
    <t xml:space="preserve">Secondary to the first guideline, generation costs per kWh shall be minimized as much as possible. </t>
  </si>
  <si>
    <t>Solar power is utilized as much as possible, either through direct load consumption, grid export or charging of batteries for later usage. An intelligent battery charging mechanism is therefore required.</t>
  </si>
  <si>
    <t>The biogas power system generators (CHP and/or generator) are operated as much as possible in their preferred operating range. Intelligent control between the two biogas generators as well as intelligent supporting charge and discharge of battery power is mandatory to achieve this.</t>
  </si>
  <si>
    <t>Further development</t>
  </si>
  <si>
    <t>The system shall be designed such that it can further be optimized during operation. This means, for example, that actual grid availability data as well as load data during island grid operation are logged so that the battery charging and discharging strategy can be adapted, i.e. that the thresholds/control functions for control of storage resources, generators etc. can be adjusted so that the intelligent power supply can be continuously improved based on real-world load profiles acquired during operation.</t>
  </si>
  <si>
    <t>Interaction with biogas control</t>
  </si>
  <si>
    <t>Indicative input parameters</t>
  </si>
  <si>
    <t>Indicative output parameters</t>
  </si>
  <si>
    <t>Functional Requirments</t>
  </si>
  <si>
    <t>Displays/Graphic screens</t>
  </si>
  <si>
    <t>Add-ons</t>
  </si>
  <si>
    <t>Integration of Devices</t>
  </si>
  <si>
    <t>Time Synchronization</t>
  </si>
  <si>
    <t>Alarm and Event Management</t>
  </si>
  <si>
    <t>The system shall gather and locally store historical operation/fault.</t>
  </si>
  <si>
    <t>The system shall foresee the option of automatic email generation with the error text message upon alarm events.</t>
  </si>
  <si>
    <t>All alarms and associated alarm information will be recorded in an alarm log.</t>
  </si>
  <si>
    <t>Access</t>
  </si>
  <si>
    <t>System Solution – Non-Functional</t>
  </si>
  <si>
    <t>3.5.1.3</t>
  </si>
  <si>
    <t>Architecture</t>
  </si>
  <si>
    <t>On-line help</t>
  </si>
  <si>
    <t>3.5.2</t>
  </si>
  <si>
    <t>3.5.3</t>
  </si>
  <si>
    <t>MV Switchgear  </t>
  </si>
  <si>
    <t>3.5.4</t>
  </si>
  <si>
    <t>Component</t>
  </si>
  <si>
    <t>Required Value/Function
(if any)</t>
  </si>
  <si>
    <t>Actual Value of Proposed Component</t>
  </si>
  <si>
    <r>
      <t xml:space="preserve">Link to Bidders Document (if applicable)
</t>
    </r>
    <r>
      <rPr>
        <b/>
        <i/>
        <sz val="9"/>
        <rFont val="Arial"/>
        <family val="2"/>
      </rPr>
      <t>[file name and page]</t>
    </r>
    <r>
      <rPr>
        <b/>
        <sz val="9"/>
        <rFont val="Arial"/>
        <family val="2"/>
      </rPr>
      <t xml:space="preserve">
</t>
    </r>
  </si>
  <si>
    <t>Characteristic</t>
  </si>
  <si>
    <t>Supplier</t>
  </si>
  <si>
    <t>Compliance with Net Metering Scheme</t>
  </si>
  <si>
    <t>Meter Supplier and Model</t>
  </si>
  <si>
    <t>Container for Inverters and Batteries</t>
  </si>
  <si>
    <t>Overall Control System</t>
  </si>
  <si>
    <t>Type and Description</t>
  </si>
  <si>
    <t>Cell</t>
  </si>
  <si>
    <t>Backsheet</t>
  </si>
  <si>
    <t>Encapsulation</t>
  </si>
  <si>
    <t>Frame</t>
  </si>
  <si>
    <t>Junction Box</t>
  </si>
  <si>
    <t>Ribbon</t>
  </si>
  <si>
    <t>EVA</t>
  </si>
  <si>
    <t>Bridgestone Corporation (G.M.G Corporation)</t>
  </si>
  <si>
    <t>3M</t>
  </si>
  <si>
    <t>Hangzhou First PV Material Co., Ltd</t>
  </si>
  <si>
    <t>Changzhou Sveck Technology Co., Ltd</t>
  </si>
  <si>
    <t>Shanghai HIUV New Materials Co., Ltd</t>
  </si>
  <si>
    <t>Guangzhou Lushan New Materials Co., Ltd</t>
  </si>
  <si>
    <t>KREMPEL-GROUP (KREMPEL GmbH)</t>
  </si>
  <si>
    <t>Isovoltaic AG</t>
  </si>
  <si>
    <t>Taiflex Scientific Co., Ltd</t>
  </si>
  <si>
    <t>Coveme S.p.a.</t>
  </si>
  <si>
    <t>SFC Co., Ltd</t>
  </si>
  <si>
    <t>Cybrid Technology Inc</t>
  </si>
  <si>
    <t>Jolywood (Suzhou) Sunwatt Co., Ltd</t>
  </si>
  <si>
    <t>Changshu Top Solar Material Co., Ltd</t>
  </si>
  <si>
    <t>Zhongtian Photovoltaic Materials Co., Ltd</t>
  </si>
  <si>
    <t>Alternative 2:</t>
  </si>
  <si>
    <t>Alternative 1:</t>
  </si>
  <si>
    <t>Permitted sub-suppliers:</t>
  </si>
  <si>
    <t>ER Checklist: Confirmations and cross references to documentation</t>
  </si>
  <si>
    <t>Compressor station for pneumatic valves </t>
  </si>
  <si>
    <t>Schedule J</t>
  </si>
  <si>
    <t>Schedule G</t>
  </si>
  <si>
    <t>Schedule F</t>
  </si>
  <si>
    <t>Schedule A</t>
  </si>
  <si>
    <t>Schedule E</t>
  </si>
  <si>
    <t>Schedule K</t>
  </si>
  <si>
    <t>Estimated Progress Payments</t>
  </si>
  <si>
    <t>Schedule L</t>
  </si>
  <si>
    <t>Lump Sum Cost Breakup for Major Cost Items</t>
  </si>
  <si>
    <t>Summary of Bid Price</t>
  </si>
  <si>
    <t>Method of Performing Works</t>
  </si>
  <si>
    <t>Schedule D</t>
  </si>
  <si>
    <t>Proposed Program of Works</t>
  </si>
  <si>
    <t>Proposed Sub-contractors</t>
  </si>
  <si>
    <t>Integrity Pact</t>
  </si>
  <si>
    <t>Specific Works Data</t>
  </si>
  <si>
    <t>Bid Security</t>
  </si>
  <si>
    <t>Provided as per Section 8.</t>
  </si>
  <si>
    <t xml:space="preserve">Section 8 </t>
  </si>
  <si>
    <t xml:space="preserve">3.2. </t>
  </si>
  <si>
    <t>The MV Switchgear shall be SF6 gas insulated or VCB (Vacuum circuit breaker). The MV Switchgear shall be automatic so that it can be controlled by the control system. The separating equipment shall be installed with visible disconnection (pivotable disconnectors).Interlocks will also be mechanically interlocked between line MV switchgears.</t>
  </si>
  <si>
    <t> IEC 62446
 IEC 62271-200
 IEC 60529
 Other applicable standards</t>
  </si>
  <si>
    <t>Standards and certifications</t>
  </si>
  <si>
    <t>Type</t>
  </si>
  <si>
    <t>The SPD supplied must be certified according to IEC 61643-11</t>
  </si>
  <si>
    <t>1) Grid input side – Type 2
2) PV input side – Type 2</t>
  </si>
  <si>
    <t>5-year transferable warranty from the original inverter manufacturer shall be provided</t>
  </si>
  <si>
    <t>Output Type</t>
  </si>
  <si>
    <t>Pure Sine wave, hybrid inverter (grid
interactive (feedback enabled)/ on-grid hybrid inverters)
Grid feed-in function should be controllable</t>
  </si>
  <si>
    <t>Series fuse rating</t>
  </si>
  <si>
    <r>
      <t>Voltage at the maximum power point (V</t>
    </r>
    <r>
      <rPr>
        <vertAlign val="subscript"/>
        <sz val="9"/>
        <color theme="1"/>
        <rFont val="Calibri"/>
        <family val="2"/>
        <scheme val="minor"/>
      </rPr>
      <t>mpp</t>
    </r>
    <r>
      <rPr>
        <sz val="9"/>
        <color theme="1"/>
        <rFont val="Calibri"/>
        <family val="2"/>
        <scheme val="minor"/>
      </rPr>
      <t>)</t>
    </r>
  </si>
  <si>
    <r>
      <t>Current at the maximum power point (I</t>
    </r>
    <r>
      <rPr>
        <vertAlign val="subscript"/>
        <sz val="9"/>
        <color theme="1"/>
        <rFont val="Calibri"/>
        <family val="2"/>
        <scheme val="minor"/>
      </rPr>
      <t>mpp</t>
    </r>
    <r>
      <rPr>
        <sz val="9"/>
        <color theme="1"/>
        <rFont val="Calibri"/>
        <family val="2"/>
        <scheme val="minor"/>
      </rPr>
      <t>)</t>
    </r>
  </si>
  <si>
    <r>
      <t>Open-circuit voltage (V</t>
    </r>
    <r>
      <rPr>
        <vertAlign val="subscript"/>
        <sz val="9"/>
        <color theme="1"/>
        <rFont val="Calibri"/>
        <family val="2"/>
        <scheme val="minor"/>
      </rPr>
      <t>oc</t>
    </r>
    <r>
      <rPr>
        <sz val="9"/>
        <color theme="1"/>
        <rFont val="Calibri"/>
        <family val="2"/>
        <scheme val="minor"/>
      </rPr>
      <t>)</t>
    </r>
  </si>
  <si>
    <r>
      <t>Short-circuit current (I</t>
    </r>
    <r>
      <rPr>
        <vertAlign val="subscript"/>
        <sz val="9"/>
        <color theme="1"/>
        <rFont val="Calibri"/>
        <family val="2"/>
        <scheme val="minor"/>
      </rPr>
      <t>sc</t>
    </r>
    <r>
      <rPr>
        <sz val="9"/>
        <color theme="1"/>
        <rFont val="Calibri"/>
        <family val="2"/>
        <scheme val="minor"/>
      </rPr>
      <t>)</t>
    </r>
  </si>
  <si>
    <r>
      <t>Maximum system voltage (V</t>
    </r>
    <r>
      <rPr>
        <vertAlign val="subscript"/>
        <sz val="9"/>
        <color theme="1"/>
        <rFont val="Calibri"/>
        <family val="2"/>
        <scheme val="minor"/>
      </rPr>
      <t>max</t>
    </r>
    <r>
      <rPr>
        <sz val="9"/>
        <color theme="1"/>
        <rFont val="Calibri"/>
        <family val="2"/>
        <scheme val="minor"/>
      </rPr>
      <t>)</t>
    </r>
  </si>
  <si>
    <r>
      <t>Temperature coefficient of short-circuit current (TC I</t>
    </r>
    <r>
      <rPr>
        <vertAlign val="subscript"/>
        <sz val="9"/>
        <color theme="1"/>
        <rFont val="Calibri"/>
        <family val="2"/>
        <scheme val="minor"/>
      </rPr>
      <t>sc</t>
    </r>
    <r>
      <rPr>
        <sz val="9"/>
        <color theme="1"/>
        <rFont val="Calibri"/>
        <family val="2"/>
        <scheme val="minor"/>
      </rPr>
      <t>)</t>
    </r>
  </si>
  <si>
    <r>
      <t>Temperature coefficient of open-circuit voltage (TC U</t>
    </r>
    <r>
      <rPr>
        <vertAlign val="subscript"/>
        <sz val="9"/>
        <color theme="1"/>
        <rFont val="Calibri"/>
        <family val="2"/>
        <scheme val="minor"/>
      </rPr>
      <t>oc</t>
    </r>
    <r>
      <rPr>
        <sz val="9"/>
        <color theme="1"/>
        <rFont val="Calibri"/>
        <family val="2"/>
        <scheme val="minor"/>
      </rPr>
      <t>)</t>
    </r>
  </si>
  <si>
    <t>Tolerance to wind (maximum load) and hailstone impact</t>
  </si>
  <si>
    <t>No. of integrated bypass diodes</t>
  </si>
  <si>
    <t>Dimensions</t>
  </si>
  <si>
    <t>Weight</t>
  </si>
  <si>
    <t>No. of cells in series</t>
  </si>
  <si>
    <t>Design/drawing of the container(s)</t>
  </si>
  <si>
    <t xml:space="preserve">Documentation which proves the suitability for Project </t>
  </si>
  <si>
    <t>Brief documentation of cooling system (design cooling load, datasheets of cooling devices, brief concept description )</t>
  </si>
  <si>
    <t>Installation Guide </t>
  </si>
  <si>
    <t xml:space="preserve">Manual </t>
  </si>
  <si>
    <t>3.8.</t>
  </si>
  <si>
    <t>3.7.1.</t>
  </si>
  <si>
    <t>3.7.2.</t>
  </si>
  <si>
    <t>3.10.</t>
  </si>
  <si>
    <t>3.9.</t>
  </si>
  <si>
    <t xml:space="preserve">PV Biogas Hybrid System Documentation </t>
  </si>
  <si>
    <t>For the biogas system, the Contractor shall provide all necessary documentation of each equipment, component, part and materials in English language including the declarations of conformity. For the biogas plant, the Contractor shall provide a detailed operation manual including maintenance plan, safety guidelines and fire protection plan according to the local standards. Besides the instructions on the daily safe operation of the biogas plant, the operation manual shall include instructions for initial startup, restart and a safe shut down of the biogas plant, operations instruction in the case of malfunction of equipment, an alarm and hazard defense plan.</t>
  </si>
  <si>
    <t>The Contractor shall provide a product warranty for the batteries of at least 2 years and a performance of 8 years.</t>
  </si>
  <si>
    <t>3.11.1.</t>
  </si>
  <si>
    <t>3.11.2.</t>
  </si>
  <si>
    <t>The EPC Contractor shall provide a product warranty for all tanks, buildings, pipelines and fundaments of at least 5 years.</t>
  </si>
  <si>
    <t xml:space="preserve">Construction Product Warranty </t>
  </si>
  <si>
    <t>Product Warranty for electrical and mechanical equipment</t>
  </si>
  <si>
    <t>The EPC Contractor shall provide a product warranty for electrical and mechanical equipment of at least 1 year.</t>
  </si>
  <si>
    <t xml:space="preserve">Miscellaneous </t>
  </si>
  <si>
    <t>A state of the art PV Biogas Hybrid System is required. The fulfilment of all relevant updated IEC and Pakistani Norms, standards and regulations is in full responsibility of the Contractor.</t>
  </si>
  <si>
    <t>3.12.</t>
  </si>
  <si>
    <t xml:space="preserve">The PV Biogas Hybrid System is designed for an operation lifetime of at least 25 years. Its optimal performance is sensitive to best-in-class O&amp;M practices, which will ensure the best performance during the 25-years period. The bidder is required to describe in detail his definite plans how to execute the below described requirements for the O&amp;M period. </t>
  </si>
  <si>
    <t>Requirements as per Clause considered and met.
The Contractor shall provide operational guarantee for the PV Biogas Hybrid System for the first 2 (two) years after commissioning. Any repair or replacement of component(s) shall be at the expense of the Contractor.  The Contractor will provide the complete O&amp;M service during this duration at his own expense.</t>
  </si>
  <si>
    <t>24/7 on-site monitoring and control of the PV Biogas Hybrid System</t>
  </si>
  <si>
    <t>Substrate management, incl. coordination of the logistics, substrate purchase, quality assurance, storage, feeding and digestate disposal</t>
  </si>
  <si>
    <t>Technical operation of the PV Biogas Hybrid System including presence of O&amp;M personnel close to the Project site as required to fulfil all O&amp;M Contract obligations.</t>
  </si>
  <si>
    <t>Preventive maintenance according to maintenance programs, such as periodic preventive maintenance of inverters, batteries, pumps, motors, valves, agitators, gas membranes, filters, generators and PV modules etc., according to manufacturers’ requirements.</t>
  </si>
  <si>
    <t>Scheduled inspection routines: e.g. PV modules to check for discoloration, first signs of delamination, loose wires in the electronics, corrosion of mounting structures, erosion.</t>
  </si>
  <si>
    <t>Maintenance of spare parts inventory (prompt replenishment of used spare parts) including continuous reporting of status and consumption.</t>
  </si>
  <si>
    <t>Corrective maintenance with guaranteed response and reaction times, including all repair and replacement costs.</t>
  </si>
  <si>
    <t>Daily cleaning of the PV Biogas Hybrid System site, preventive and corrective maintenance of civil works and cabinets.</t>
  </si>
  <si>
    <t>Ensuring smooth functioning of data communications over Remote Monitoring System.</t>
  </si>
  <si>
    <t>Provision of quarterly service reports about performance, repairs, maintenance, and tests.</t>
  </si>
  <si>
    <t>Ensuring that any warranties and insurance policies for the PV Biogas Hybrid System are assignable / transferrable to Employer in case of change of Contractor.</t>
  </si>
  <si>
    <t>Provision of all O&amp;M personnel, trained and certified as far as applicable. The staffing concept and selected key employees shall be presented to the Employer for approval.</t>
  </si>
  <si>
    <t>Arrangement of service contracts with specialized sub-contractors, permitting the requested response and reaction times and quality of work required to maintain the PV Biogas Hybrid System.</t>
  </si>
  <si>
    <t>Report of O&amp;M activities in a monthly report.</t>
  </si>
  <si>
    <t>The Contractor’s Personnel must be nominated by the Contractor no later than 8 weeks prior to operations start date of the first PV Biogas Hybrid System and contractually hired no later than 4 weeks prior to operations start date of the first PV Biogas Hybrid System.</t>
  </si>
  <si>
    <t>During the construction phase of the PV Biogas Hybrid System, the Contractor’s Personnel shall familiarize itself with the PV Biogas Hybrid System and its documentation, to enable an efficient operation &amp; maintenance from handover day. The Contractor shall also understand all pending items (e.g. punch-list) and performance deficits (if any) for which the EPC Contractor is responsible for, after operations start date.</t>
  </si>
  <si>
    <t>The O&amp;M Contractor shall familiarize itself with the specific PV Biogas Hybrid System equipment and maintenance requirements as imposed by the component manufacturers and Employer. In addition, the O&amp;M Contractor shall arrange and provide all training as a prerequisite for the selected staff, and provide the respective certificates.</t>
  </si>
  <si>
    <t>The EPC Contractor will be required to deliver at least 16 hours of theoretical and hands‐on training to the operators and further individuals as selected by the Employer. The training should include a maintenance and safety plan for the installed equipment and the corresponding documentation, as well as for information about hazards that results from the installation conditions.</t>
  </si>
  <si>
    <t>Allocation of Operating Staff</t>
  </si>
  <si>
    <t xml:space="preserve">The contractor will provide operating staff, trained and certified, for each of the plants. The staffing schedule shall ensure that there is always one operator present on site on a 24/7 basis throughout the year. Operator shall be sufficiently trained to operate the plant and control system, make adjustments to operating parameters, perform safety measures such as emergency shutdowns, inspect all components etc. </t>
  </si>
  <si>
    <t>Operational Manual</t>
  </si>
  <si>
    <t>The EPC Contractor shall develop an operational manual for the PV Biogas Hybrid System and all its components and raw and operating materials  (such as substrate, active carbon and other consumables etc.), including the appropriate technical specifications, operation safety guidelines, fire and explosion protection plan and maintenance instructions.</t>
  </si>
  <si>
    <t>A bank guarantee of 10% of the total EPC and O&amp;M contract value will be handed over by the Contractor to the Owner of the plant. This guarantee will only be returned after the successful completion of the two-year O&amp;M period. Any remaining shortcomings by the O&amp;M contractor during this period will have to be fully rectified or financially compensated before the returning of the bank guarantee.</t>
  </si>
  <si>
    <t>Bank Guarantee</t>
  </si>
  <si>
    <t>4.2.1.</t>
  </si>
  <si>
    <t>Daily Operation of the Biogas System</t>
  </si>
  <si>
    <t>The biogas system requires the 24/7 availability of at least one trained person in charge (in the following: the operator) for the safe and efficient operation of the plant. The operator will conduct the following tasks.</t>
  </si>
  <si>
    <t>Substrate management and feeding</t>
  </si>
  <si>
    <t xml:space="preserve">4.2.1.1. </t>
  </si>
  <si>
    <t xml:space="preserve">• Acquisition and payment coordination of input substrate and logistics (in cooperation with the O&amp;M Contractor`s financial department) 
• Quality control and adequate storage and management of incoming substrate. Quality control of the substrate should at least be visual. Impurities, such as stones etc. shall be removed immediately during reception, storage and feeding.
• Manual feeding of the reception tank according to the process instructions. The feeding intervals shall be conducted constantly in small charges (at least twice per day) in order not to destabilize the biogas process.
• Coordination and storage of the solid digestate for fertilizer purposes
• Coordination of distribution of liquid digestate, if necessary
</t>
  </si>
  <si>
    <t>Maintaining of Daily Operation Log</t>
  </si>
  <si>
    <t>4.2.1.2.</t>
  </si>
  <si>
    <t>The operator shall document the main process parameters on daily basis in the operation log, which includes:
a) Amount and type of fed substrates for biogas plants
b) Maintenance works and results
c) Unusual incidents and undertaken measures</t>
  </si>
  <si>
    <t>Plant Control and Management</t>
  </si>
  <si>
    <t>The operator shall monitor and adjust the operation of all relevant equipment which assure the expected biogas production yield and quality and the respective electricity generation. Substrate quality, outside temperature, malfunctions and other conditions and circumstances may require the adjustment of operation time and intervals of pumps, agitators, valves, separator, blowers and generators, which shall be done by the respectively trained operator.</t>
  </si>
  <si>
    <t>Standby-duty for malfunctions, unexpected damages and hazards</t>
  </si>
  <si>
    <t>4.2.1.4.</t>
  </si>
  <si>
    <t>4.2.1.3.</t>
  </si>
  <si>
    <t xml:space="preserve">The Operator needs to make sure that any failures of equipment are detected immediately, and measures are established to avoid any damage to the plant, environmental or person injury of involved staff or the neighboring communities. The standby-duty requires a reaction time of maximum one hour on all automatic alarms and alerts, visual or other danger notices, e.g. from thirds, to ensure human safety and avoid damage of any system component.
All set malfunction alerts of lower impact, e.g. failure of monitoring sensors, must be checked by direct personal inspection of the respective equipment.  </t>
  </si>
  <si>
    <t>Regular Inspections and Maintenance of the Biogas System</t>
  </si>
  <si>
    <t>Independent of the following maintenance instructions, the operating instructions of the manufacturers of all individual components must be observed, such as for pumps, agitators, blowers, valves, compressors, gas membranes, flare, meters and sensors, generators and flares, etc.</t>
  </si>
  <si>
    <t>4.2.2.</t>
  </si>
  <si>
    <t xml:space="preserve">General Inspection Requirements </t>
  </si>
  <si>
    <t>4.2.2.1.</t>
  </si>
  <si>
    <t>• During filling and emptying of tanks and vessels, attention must be given to pressure fluctuations and good accessibility to the operating equipment (pumps, agitators, blowers, valves, etc.) must be ensured.
• All kinds of ignition sources in the clarified zones of explosion protection must be avoided.</t>
  </si>
  <si>
    <t>4.2.2.2.</t>
  </si>
  <si>
    <t xml:space="preserve"> Daily Inspection Requirements </t>
  </si>
  <si>
    <t xml:space="preserve">• Recording of the operation data further detailed under section 4.3
• Check of motor oil level of the generators
• Check of the process visualization, whether the malfunction lights are illuminated
• Check of water pressure in the substrate heating system
• Functional check of the air-dosing pump of the desulfurization system
• Selection of agitation and substrate feeding intervals, so that no layer of scum or sediment develops
• For all inlets and outlets, assure that the substrate flow is maintained according to the process regulations
• The injected airflow for desulphurization must be matched to the current gas production rate (max. 6% vol.)
• Check of fill levels of reception tank, main digester, separation tank and slurry pond
• Check of membranes connectors of the gas storages
</t>
  </si>
  <si>
    <t xml:space="preserve">Weekly Inspection Requirements </t>
  </si>
  <si>
    <t>4.2.2.3.</t>
  </si>
  <si>
    <t>• Check of fill level of the sealing liquids in the overpressure and under-pressure protectors and condensate separators; if necessary, in the case of a danger of frost, check the antifreeze agent (if the weather warrants, daily checks are also required)
• Functional check of submerged pumps and agitators (propeller), observe whether vibrations are present
• Visual inspection of all electric motors (pumps, agitators, blowers, compressors, etc.) and the connection lines
• Check of biogas flare, gas pipeline valves for function, contamination and tightness
• Analysis of dry matter content and organic matter content of all input substrates and the digestate</t>
  </si>
  <si>
    <t xml:space="preserve">Monthly Inspection Requirements </t>
  </si>
  <si>
    <t>4.2.2.4.</t>
  </si>
  <si>
    <t>• Actuation of all mechanically moving equipment a few times so that they are not stuck
• Possibly remove the oil deposits in the CHP unit and clean the oil catch basin</t>
  </si>
  <si>
    <t>Bi-annual Inspection Requirements</t>
  </si>
  <si>
    <t xml:space="preserve">• Functional check of the ventilation and exhaust in the machine room of the generators and in the control room
• Inspection of the electrical systems for damage
• Functional check of the under-pressure monitor of the gas system 
• Functional check of the gas sensors, fire detector </t>
  </si>
  <si>
    <t>4.2.2.5.</t>
  </si>
  <si>
    <t>Annual Inspection Requirements</t>
  </si>
  <si>
    <t xml:space="preserve">4.2.2.6. </t>
  </si>
  <si>
    <t xml:space="preserve">• Check of gas-carrying system parts for damage, tightness and corrosion
• Calibration of gas sensors and meters according to the manufacturers specification
• Functional check of the fire extinguishers (every 2 years)
</t>
  </si>
  <si>
    <t>Inspections and Maintenance Requirements for the generators</t>
  </si>
  <si>
    <t xml:space="preserve">4.2.2.7. </t>
  </si>
  <si>
    <t>For the maintenance of the biogas generators and the CHP unit, the requirements of the manufacturers must be strictly followed and only trained personnel from service companies with the respective manufacturer`s references shall conduct all these maintenance activities which go beyond visual inspection and other activities, which the generator`s manufacturer authorizes to be conducted by the operator after the respective training. For this regard and especially if the Contractor is not the manufacturer of the generators, it is strongly recommended to contract a full maintenance service with the manufacturer or the local distributor of the generators.</t>
  </si>
  <si>
    <t xml:space="preserve"> Bi-annual Inspections of the PV System</t>
  </si>
  <si>
    <t>4.2.3.</t>
  </si>
  <si>
    <t xml:space="preserve">The Contractor shall perform biannual inspections of the PV Biogas Hybrid System, preferably in spring and autumn, within a period of five (5) to seven (7) months from the previous inspection date. The first inspection takes place six (6) months after operations start date. The biannual inspections must follow the detailed inspection procedure and documented accordingly. </t>
  </si>
  <si>
    <t>4.2.3.6</t>
  </si>
  <si>
    <t>4.2.3.7</t>
  </si>
  <si>
    <t>4.2.4.</t>
  </si>
  <si>
    <t xml:space="preserve"> Fault management</t>
  </si>
  <si>
    <t>4.2.5.</t>
  </si>
  <si>
    <t>4.2.7.</t>
  </si>
  <si>
    <t>4.2.8.</t>
  </si>
  <si>
    <t xml:space="preserve">The Contractor will provide a spare parts inventory by the start of O&amp;M Period at the latest. The spare parts inventory will be located in a specific container (or separate section of battery or control system housings) with safety locks and connected to a security surveillance system.
The Contractor shall operate and maintain the spare parts inventory during the term of the O&amp;M Period. The Contractor will be responsible for the immediate replenishment of the spare parts. The Contractor is responsible to cover all cost for the replenishment of the spare parts inventory within its annual remuneration under the Agreement.
</t>
  </si>
  <si>
    <t>The status and consumption of the spare parts inventory must be included in the corresponding monthly reports.
The Contractor must provide the necessary set of maintenance tools to perform the services.</t>
  </si>
  <si>
    <t>4.2.9.</t>
  </si>
  <si>
    <t>Scope of operation of the PV Biogas Hybrid System</t>
  </si>
  <si>
    <t xml:space="preserve">4.2.10. </t>
  </si>
  <si>
    <t>4.4.1.</t>
  </si>
  <si>
    <t>4.4.2.</t>
  </si>
  <si>
    <t>4.4.3.</t>
  </si>
  <si>
    <t>5.1.</t>
  </si>
  <si>
    <t>5.2.</t>
  </si>
  <si>
    <t>3 PV module samples shall be taken by a testing laboratory which is selected by the Consultant, in order to perform Electroluminescence inspection tests (EL imaging). The analysis shall be performed in order to ensure that no transport damage occurred to the PV modules as basis for the operations start date acceptance. In case of there is a clear evidence of shipment damage, where multiple major defect(s) are found in the PV modules, the delivery container shall be rejected. In this case the Contractor may request to inspect all PV modules on-site and replace the PV modules with major defects at its own cost. The cost of such additional  testing is not in included in the quality assurance cost of the PV Biogas Hybrid Systems.</t>
  </si>
  <si>
    <t>Factory acceptance tests of the inverters shall be well documented for gauging quality standards of the inverter.</t>
  </si>
  <si>
    <t>5.3.</t>
  </si>
  <si>
    <t>5.4.</t>
  </si>
  <si>
    <t>The components and equipment of the PV Biogas Hybrid System shall be checked and evaluated based on the laboratory tests, datasheets, quantity and requirements defined in the Employer’s Requirements.</t>
  </si>
  <si>
    <t>After commissioning, sample inverters may be measured for the following on-site, by an approved independent technical consultant on behalf of the Employer. The following tests will be performed: 
o DC-AC conversion efficiency (maximum and European efficiency).
o Thermography / temperature measurement.</t>
  </si>
  <si>
    <t>Acceptance Procedure</t>
  </si>
  <si>
    <t>3.4.8.</t>
  </si>
  <si>
    <t>3.4.7.</t>
  </si>
  <si>
    <t>3.4.6.</t>
  </si>
  <si>
    <t>The EPC Contractor shall provide crystalline type PV Modules of a reputational manufacturer. Every PV module has to have a stabilized power, which is equivalent or greater than its nominal power at STC conditions.</t>
  </si>
  <si>
    <t>Site Preparation</t>
  </si>
  <si>
    <t>The site layout plant will be part of the design documents and will be subject to approval by the Consultant.</t>
  </si>
  <si>
    <t>List of proposed sub-contractors and Equipment Manufacturers as per Schedule</t>
  </si>
  <si>
    <t>100 kW biogas generator, el. efficiency of min. 35%, design based on standard conditions according to DIN ISO 3046-1</t>
  </si>
  <si>
    <t>DC/AC PV Inverter</t>
  </si>
  <si>
    <t xml:space="preserve"> DC/AC Battery Inverter (Bi-directional)</t>
  </si>
  <si>
    <t>3.4.5.</t>
  </si>
  <si>
    <t>Name of Bidder, business address and country of incorporation.</t>
  </si>
  <si>
    <t>Type of firm whether individually owned, partnership, corporation or joint venture and the names of its owners or partners.</t>
  </si>
  <si>
    <t>Location and address of manufacturing facilities as applicable.</t>
  </si>
  <si>
    <t>Detailed description of the quality control testing and research facilities. If the equipment is manufactured under license, the name of the licensee and details of the licensing arrangements, such as the duration of the license, the facilities provided to the Bidder by the licensee and whether future improvements are available or not etc. A copy of the license agreement may be attached. Quality Control/ Quality assurance plan must also be submitted.</t>
  </si>
  <si>
    <t>Names, qualifications and experience of the key technical personnel along with Resumes.</t>
  </si>
  <si>
    <t>Nos. of total permanent staff on roll of the company.</t>
  </si>
  <si>
    <t xml:space="preserve">Nos. of total qualified </t>
  </si>
  <si>
    <t xml:space="preserve">engineers on roll of the </t>
  </si>
  <si>
    <t>company.</t>
  </si>
  <si>
    <t>The detailed description of the O&amp;M experience of the Bidder or the O&amp;M subcontractor on behalf of the Bidder of satisfactory system performance from the current owners of installed and operated systems or its clients at the time it installed, operated and maintained the system. The information shall contain at least:</t>
  </si>
  <si>
    <r>
      <t> </t>
    </r>
    <r>
      <rPr>
        <sz val="12"/>
        <color theme="1"/>
        <rFont val="Times New Roman"/>
        <family val="1"/>
      </rPr>
      <t>9.</t>
    </r>
  </si>
  <si>
    <t>The time since the manufacturer has been in this business and the time since he has been doing work of similar nature.</t>
  </si>
  <si>
    <t>The time since the particular equipment offered has been manufactured and the time for which it has been in service. The manufacturer shall have the experience stated in Sub-Clause IB 13.4(a).</t>
  </si>
  <si>
    <t>Reference lists of similar works done by the Bidder in its country and abroad indicating the name of customer, description and quantity of product, year of supply and the approximate value. This is an important consideration and should be filled in with full details (attach separate sheet if needed)</t>
  </si>
  <si>
    <t>Details of projects under execution and future contractual commitments (for each partner, in case of a joint venture).</t>
  </si>
  <si>
    <t>Banking reference, names of banks and addresses may be given to whom reference regarding financial capability of the Bidder may be made, with authority to make inquiries from the Bidder’s bankers and clients regarding any financial and technical aspects (for each partner, in case of a joint venture)</t>
  </si>
  <si>
    <t xml:space="preserve">Health, Safety and emergency plan as well as Risk Management plan for the project. Bidder should provide ISO certifications or other similar proof.  </t>
  </si>
  <si>
    <t>Detailed/ Integrated work plan along with methodology to complete the assignment.</t>
  </si>
  <si>
    <t>Training and Employment plan of local work force.</t>
  </si>
  <si>
    <t>Information on any litigation or arbitration resulting from contracts completed or under execution by the Bidder over the last ten (10) years. The information shall indicate the parties concerned, the matter of dispute, the disputed amounts and the result thereof (for each partner, in case of a joint venture).</t>
  </si>
  <si>
    <t>ITB, APPENDIX A: EVIDENCE OF BIDDER’S CAPABILITY </t>
  </si>
  <si>
    <t>i</t>
  </si>
  <si>
    <t>ii</t>
  </si>
  <si>
    <t>iii</t>
  </si>
  <si>
    <t>iv</t>
  </si>
  <si>
    <t>v</t>
  </si>
  <si>
    <t>a</t>
  </si>
  <si>
    <t>b, i</t>
  </si>
  <si>
    <t>b, ii</t>
  </si>
  <si>
    <t xml:space="preserve">The  Contractor shall ensure that the BoM of PV modules proposed for the project is identical to the BoM of the PV modules during the certification process according to the IEC standard. In case the proposed BoM is different to the original BoM during certification, the PV modules with the new BoM shall be certified by an independent certified testing laboratory. </t>
  </si>
  <si>
    <t>All documentation, certificates and routine test procedures, shall be provided with the bid.</t>
  </si>
  <si>
    <t>The inverter design shall be in compliance with the applicable standards of Pakistan, the requirements of the Net Metering Grid Connection requirements of Pakistan and further relevant requirements of the grid operator.</t>
  </si>
  <si>
    <t>Both string-type and central-type inverters are acceptable. Especially for central-type inverters, the Bidder should explain the concept for minimizing downtime in case of failure.</t>
  </si>
  <si>
    <t>The selected inverter shall not only deliver DC to AC conversion for use by the AC load, but also offer the following functionalities: (as per 3.4.2.1.)</t>
  </si>
  <si>
    <t>The DC/AC Battery Inverter (bi-directional) may be provided as a separate device or as in-built feature of the DC/AC PV Inverter installed at the same location. It shall meet the following technical specifications as minimum.</t>
  </si>
  <si>
    <t>Switching between grid-tied mode and off-grid and vice versa shall be performed by the overall control unit. The inverter shall also be able to work as battery charge controller in order to charge the batteries with power from the PV Biogas Hybrid System and grid electricity.</t>
  </si>
  <si>
    <t xml:space="preserve">Additionally, when working in grid-tied mode the inverter shall be able to feed electricity to the grid in case of surplus production and shall be able to use grid electricity for powering the remaining local residual load in case that the generated power does not fully meet the load requirements of the connected loads. </t>
  </si>
  <si>
    <t>The selected inverter shall not only deliver DC to AC conversion, but also offer the following functionalities: (as per 3.4.2.2.)</t>
  </si>
  <si>
    <t>To ensure the lifetime of the PV Biogas Hybrid System and its satisfactory performance, a Battery Management System must be used which controls voltages and currents for optimal performance and lifetime of the batteries.</t>
  </si>
  <si>
    <t>The PV modules shall be manufactured in a factory adhering to the standards as defined in Annex F: PV Module Manufacturing Standards. At the time of manufacturing of the Project related PV modules, the EPC Contractor has to ensure the performance of an inspection and production audit witnessed by the Employer and/or its OE. Limitations of access during the inspection and production audit will lead to a rejection of the PV modules without modification of the general project schedule.</t>
  </si>
  <si>
    <t>Separation system for digestate consisting in press screw separator of 3-5kW to separate around 3 m³/h of digestate with a DM input of around 5-8%, including reception tank, if needed, and integration into existing biogas system by recirculation into main digester. The solid output of the separator shall reach a minimum dry matter content of 25%.</t>
  </si>
  <si>
    <t>min. 1,500 m³</t>
  </si>
  <si>
    <t xml:space="preserve">The usable storage capacity shall be limited to 90% DoD through the control software of the PV Biogas Hybrid System. </t>
  </si>
  <si>
    <t xml:space="preserve">The discharge shall be possible within a period of 1.1 hours or less (i.e. C-rate of 0.9C or higher  ). </t>
  </si>
  <si>
    <t xml:space="preserve">The inverters, batteries, battery charge controller and any protection devices such as fuses and circuit breakers shall be installed in an adequate housing in form of a container or a similar, compact and closed housing </t>
  </si>
  <si>
    <t>The container shall have a robust locking mechanism in order to prevent any component theft.</t>
  </si>
  <si>
    <t xml:space="preserve">Adequate ventilation and cooling shall be present for the container so as to ensure an efficient cooling and prevent excessive heat build-up. </t>
  </si>
  <si>
    <t>The compartment design shall ensure that each component will be operating within its defined range of operating temperatures (as defined in the corresponding datasheet) for ambient temperatures up to 50°C.   </t>
  </si>
  <si>
    <t>The   container shall be sufficiently reinforced in areas with higher static load requirements such as the battery compartment in order to meet static requirements. The enclosure cabinet shall be made out of M.S sheet with 18 standard wire gauge (SWG) or better, powder coated to matt finish.</t>
  </si>
  <si>
    <t>The minimum usable storage capacity of the lithium batteries is 25 kWh.</t>
  </si>
  <si>
    <t xml:space="preserve">Lithium based battery </t>
  </si>
  <si>
    <t>The height of the modules above rooftop level shall also be carefully chosen, considering factors such as damage from sand driven by wind and clearance from the ground to allow for cooling air to circulate at the back of the module and any condensation of moisture to dissipate.</t>
  </si>
  <si>
    <t xml:space="preserve">Mounting structure to support the module must be made of durable aluminium material, resistant to sandstorms, high wind speeds (up to 40 m/s), corrosion (passing the salt spray test IEC 61701, among other verification), and UV induced degradation. </t>
  </si>
  <si>
    <t xml:space="preserve">The material must be compatible with the module frame material so as to avoid any adverse electrolytic/galvanic effects.  </t>
  </si>
  <si>
    <t>In general, lightweight structures of aluminium with no need for roof manipulation (like drilling) shall be used. Any other proposed design shall be explicitly explained in the bid in terms of avoidance of rooftop damage.</t>
  </si>
  <si>
    <t xml:space="preserve">The bidders shall provide detailed drawings of any foundations they plan to use.  </t>
  </si>
  <si>
    <t>All fastening structures must be verified for durability and resistance to environmental degradation for 25 years, the lifetime requirement of the complete structure. Stainless steel fasteners with anti-seize lubricant are required. The structural elements shall consist of anodized aluminium or materials with equivalent if not better properties.  The applicable construction codes for each structural element should be quoted.</t>
  </si>
  <si>
    <t>The mounting structure must come with an anti-theft protection to impede demounting of modules.</t>
  </si>
  <si>
    <t>The mounting structures must be earthed for maximum short-circuit current and lightning protection. A racking design that removes the need of module to module grounding by using the common rail for the grounding is recommended.</t>
  </si>
  <si>
    <t xml:space="preserve">The supporting structure shall match the specific requirements of the roof conditions (including rainwater drainage) / ground conditions and rodents at site. </t>
  </si>
  <si>
    <t xml:space="preserve">The main design requirement is to reduce ohmic losses of DC cabling, without adversely affecting the cost trade-off, to &lt; 1 % at full power under STC conditions. Design calculations through cable loss simulation have to be provided by the bidder for review &amp; approval. </t>
  </si>
  <si>
    <t xml:space="preserve">AC cables shall be made of copper. Rated voltage, nominal voltage between phase and neutral and nominal voltage between phases shall be according to Pakistani grid code. </t>
  </si>
  <si>
    <t>AC cables shall be suitable for the environmental conditions at the Project site, including UV protection and rodents.</t>
  </si>
  <si>
    <t xml:space="preserve"> The main design requirement is to reduce ohmic losses of AC cabling, without adversely affecting the cost trade-off, to below 0.5 % under STC conditions. Design calculations through cable loss simulation to be provided by the bidders for review &amp; commenting. </t>
  </si>
  <si>
    <t xml:space="preserve">The PV Biogas Hybrid System shall be connected to the electricity grid.The only connection to the DISCO grid will be at the 200 kVA transformer at the biogas site. The switching between grid and island mode shall be automatic and be operated by the control system of the PV Biogas Hybrid System. </t>
  </si>
  <si>
    <t xml:space="preserve">The reception tank shall be divided into 2 chambers of 45  m³ each by a middle wall, where the substrate can flow by an overflow from the first into the second chamber. </t>
  </si>
  <si>
    <t>The liquid level of the reception tank and the temperature of the substrate mix shall be constantly measured and monitored with the respective sensors.</t>
  </si>
  <si>
    <t>The required overall biogas storage volume including storage roofs on main digester and the external storage shall be at least 2,000 m³. If statics allow installing a double membrane storage roof on the digester with a total volume of 2,000 m³, and if the EPC Contractor provides a storage volume of 2,000 m³ within the gas membrane roof storage, the external gas storage will not be required.</t>
  </si>
  <si>
    <t>Gas Treatment</t>
  </si>
  <si>
    <t xml:space="preserve">The biogas conversion shall consist of two generation units. </t>
  </si>
  <si>
    <t>3.3.2.1.</t>
  </si>
  <si>
    <t>3.3.2.4.</t>
  </si>
  <si>
    <t>3.3.2.7.</t>
  </si>
  <si>
    <t>3.4.1.</t>
  </si>
  <si>
    <t>3.4.2.1.</t>
  </si>
  <si>
    <t>3.4.2.2.</t>
  </si>
  <si>
    <t>3.4.2.3.</t>
  </si>
  <si>
    <t>3.4.4.</t>
  </si>
  <si>
    <t>4.</t>
  </si>
  <si>
    <t>4.1.1.</t>
  </si>
  <si>
    <t>4.1.2.</t>
  </si>
  <si>
    <t>4.1.3.</t>
  </si>
  <si>
    <t>4.1.4.</t>
  </si>
  <si>
    <t>4.1.5.</t>
  </si>
  <si>
    <t>4.2.3.1.</t>
  </si>
  <si>
    <t>4.2.3.2.</t>
  </si>
  <si>
    <t>4.2.3.3.</t>
  </si>
  <si>
    <t>4.2.3.4.</t>
  </si>
  <si>
    <t>4.2.3.5.</t>
  </si>
  <si>
    <t>6.</t>
  </si>
  <si>
    <t xml:space="preserve">Backsheet </t>
  </si>
  <si>
    <t>Glass (Front Cover)</t>
  </si>
  <si>
    <t>Adhesive (For Frame)</t>
  </si>
  <si>
    <t xml:space="preserve">(i) Detailed list of all the sites with the affirmation that the bidder played the O&amp;M role in the turnkey installation of these systems. </t>
  </si>
  <si>
    <t xml:space="preserve">(ii) Ground mounted PV turnkey installations &gt;1 MWp with stating of actual MWp per project, project location, date of commissioning, module type, Inverter type and the details of O&amp;M role performed. </t>
  </si>
  <si>
    <r>
      <t>(iii) Biogas installations &gt;50 kW or 100 m</t>
    </r>
    <r>
      <rPr>
        <vertAlign val="superscript"/>
        <sz val="8"/>
        <color theme="1"/>
        <rFont val="Arial"/>
        <family val="2"/>
      </rPr>
      <t>3</t>
    </r>
    <r>
      <rPr>
        <sz val="8"/>
        <color theme="1"/>
        <rFont val="Arial"/>
        <family val="2"/>
      </rPr>
      <t xml:space="preserve"> with stating of actual MWp per project, project location, date of commissioning, Design Type, Construction materials, Biogas Generators and the details of O&amp;M role performed. </t>
    </r>
  </si>
  <si>
    <t>(iv) References and contact data (mail and phone) from owners of all installations &gt; 500 kW with quotes of the corresponding system, Performance Ratios, as well as system performance vs. initial yield assessment per year since the installation.</t>
  </si>
  <si>
    <t xml:space="preserve">(v) Approval from bidder to owners or owner Representatives to answer questions freely regarding the past performance of the bidder and performance of the system against contractual obligations. </t>
  </si>
  <si>
    <t>(a) Detail of OD limit allowed to the firm by the bank for the business including amount and its validity period.</t>
  </si>
  <si>
    <t>Provision of flash test data (upon shipment of PV Modules)</t>
  </si>
  <si>
    <t xml:space="preserve">The inverter of the battery (see SLD in chapter 2) shall be of hybrid type and be able to work both as grid-tied system (synchronizing to the frequency and voltage of the electric grid from the DISCO connection or established by the biogas generator(s)) as well as an off-grid system (defining and setting the frequency and voltage of the island grid connected to it when both the electricity grid and the biogas generators are not available). In island grid mode, the same 11kV line and main breaker of the system will be used as shown in the SLD in chapter 2, so that all PV power installations can feed into the island grid, and all connected buildings can draw electricity from that same grid, as long as the total demand can be matched by PV and battery. </t>
  </si>
  <si>
    <t>2.1.</t>
  </si>
  <si>
    <t>2.2.</t>
  </si>
  <si>
    <t>2.3.</t>
  </si>
  <si>
    <t>2.4.</t>
  </si>
  <si>
    <t>2.5.</t>
  </si>
  <si>
    <t>3.1.1.</t>
  </si>
  <si>
    <t>3.1.2.</t>
  </si>
  <si>
    <t>3.1.3.</t>
  </si>
  <si>
    <t>3.1.4.</t>
  </si>
  <si>
    <t>3.3.1.</t>
  </si>
  <si>
    <t>Baseline for Biogas System Plant</t>
  </si>
  <si>
    <t>Considered and understood that this is a proposed design; not mandatory, while component requirements are mandatory.</t>
  </si>
  <si>
    <t>The PV-Biogas Hybrid System design must be based on proven and highly efficient equipment. The EPC Contractor shall provide a list of all vendors / subcontractors for all main equipment.
The PV-Biogas Hybrid System design shall assure a safe, reliable and efficient operation for 20 years’ lifetime under the environmental conditions at the site with minimum operations cost. 
The EPC Contractor will be required to follow good Engineering and Construction practices.
The O&amp;M Contractor will be required to follow good Operation and Maintenance practices.
The PV-Biogas Hybrid System has to adhere with all applicable (international and regional) norms, standards and shall be in compliance with the requirements of the Grid Connection Code of Pakistan, and further relevant requirements of the grid operator, including all measures required to ensure compatibility with the net metering policy, if and when it is implemented. 
Requirements as per Clause considered and met.</t>
  </si>
  <si>
    <t>The PV-Biogas Hybrid System, consisting mainly of a PV System, a Biogas System and Battery, will be connected to the medium voltage level of the electricity grid, while the components will be connected to the low voltage level as described in section 3.5.2. All necessary breakers and other equipment of the grid connection required for safety and control of the system shall be included in the bid and their design, delivery and installation will be in the responsibility of the EPC contractor.
The Single Line Diagram (SLD) presented in Figure 1 provides an overview of the electric configuration and grid connection of the system as it is foreseen by the Employer. Adaptations are acceptable - subject to approval by the Employer’s Designated Consultants - as long as the Specifications of these Employer’s Requirements are maintained. Details of the grid connection are outlined in section 3.5.2. hereof.
Requirements as per Clause considered and met.</t>
  </si>
  <si>
    <t>Available Substrates and Functional Requirements as per tables understood and confirmed.</t>
  </si>
  <si>
    <t>The Biogas System shall be able to produce the respective amounts of biogas for up to 30 hours, while no biogas generator is operating, the corresponding amount of gas storage needs to be foreseen by the bidder, i.e. a minimum of 2,000 m³.  
Furthermore, electricity supply for the electric equipment which is required for the safe and efficient operation of the biogas plants must be guaranteed by the system on a 24/7 basis, either by electricity from the grid, or from the PV Biogas Hybrid System itself.
For the Biogas Systems, the quality requirements and design recommendations of Annex F: Safety Rules for Biogas Systems, shall be considered for the selection and the installation of each component and equipment of the Biogas System.
The described functional requirements of the Biogas System shall be demonstrated, measured and documented within the Performance Acceptance Procedure as described under section 6.3.2. hereof.
Requirements as per Clause considered and met.</t>
  </si>
  <si>
    <t>Functional Requirements for PV and Battery Systems as per table considered and met.</t>
  </si>
  <si>
    <t>Incomplete bids with information missing or not presented according to the specified structure as defined in Annex C: Information and Structure of Technical Concept of Technical Bid/Schedules A and F might be qualified as unresponsive. 
This and other requirements as per Clause considered and met.</t>
  </si>
  <si>
    <t>Timeline and modalities as per Clause considered and agreed.</t>
  </si>
  <si>
    <t>Requirements as per Clause on costs for additional Quality Assurance considered and met.</t>
  </si>
  <si>
    <t>Requirements as per Clause on field visits considered and met.</t>
  </si>
  <si>
    <t>The control and automation concept shall facilitate the complete automatic operation of all mechanical equipment of the Biogas System, document the relevant process parameters and provide a safe and adequate alarm chain. It shall include the following:
• Controlling the operation time of pumps, pneumatic and electric valves, agitators and blowers
• Setting up the process and alarm hierarchy, e.g. blocking pumps and agitators when certain liquid level is reached, starting safety flare when gas pressure is too high, and starting gas blowers when gas composition and gas pressure in gas storage can allow the operation of the generators, etc.
• Measuring and documenting substrate flows, process temperature, liquid levels of reception tank, main digester and separation unit, gas pressure in storages, gas flows, gas composition, gas temperature and tank levels
• Visualizing the ongoing process and the relevant parameters and settings for operators
• Facilitating remote control via internet access
• Allowing manual parameter setting, protected by an operator password</t>
  </si>
  <si>
    <t>IT compatibility</t>
  </si>
  <si>
    <t>Web access</t>
  </si>
  <si>
    <t>Data storage back-up</t>
  </si>
  <si>
    <t>Charts and time plots</t>
  </si>
  <si>
    <t>Export to CSV and XLS</t>
  </si>
  <si>
    <t>Site plan, SLDs,parameters and sub-system screens.
Alarm screen
Event log.
Etc.</t>
  </si>
  <si>
    <t>Integration of all devices via suitable communication/protocol.
Etc.</t>
  </si>
  <si>
    <t xml:space="preserve">Time stamps and GMT reference.
Etc. </t>
  </si>
  <si>
    <t>At least two access levels as specified in clause.</t>
  </si>
  <si>
    <t>PLC+user-friendly HMI</t>
  </si>
  <si>
    <t>Remote monitoring</t>
  </si>
  <si>
    <t>Help system provided as per clause.</t>
  </si>
  <si>
    <t xml:space="preserve">The overall control system communicates with and controls the CHP and generators for start-up, shut-down, output power set points etc.
The overall control system receives a signal on biogas storage level from the biogas storage via a pressure sensor (or directly from the biogas control system) to estimate the remaining generation hours available from biogas storage.
The biogas control system does not control the CHP / generators; it only gives a “CHP/generator available” signal to the overall control system when the conditions are met for the CHP/generator to run.
</t>
  </si>
  <si>
    <t>Understood indicative parameters and understood that they are for reference only.</t>
  </si>
  <si>
    <t>Automated monitoring and preventive maintenance .
Reliable, up-to-date monitoring information on the status of devices, systems, and processes to the system operator.
User interface view of alarms and events and acknowledgement.
Log control system data to a hard disk at user-specified intervals.
Human Machine Interface (HMI) / Supervisory Control and Data Acquisition (SCADA)</t>
  </si>
  <si>
    <t xml:space="preserve"> DC/AC PV Inverter</t>
  </si>
  <si>
    <t>3.4.3.</t>
  </si>
  <si>
    <t>Supporting Structure for PV Modules</t>
  </si>
  <si>
    <t>The systems shall be fixed-tilted and preferably be south-facing. The tilt angle for the module installation, the angle between the modules and the horizontal plane, shall be of 15° which is the optimum for summer in Punjab region. Having stated this, the exact angle and direction will be finalized between the winning bidder and Employer, and the designated Consultant, during design phase according to the roof orientation of the new buildings etc.</t>
  </si>
  <si>
    <t>The modules will be fixed on the building roofs in the quantities as described in 2.3 on the locations as depicted in Annex A: Site Map and Description.</t>
  </si>
  <si>
    <t>Standards:
• IEC 61730 (as above)
• STS 531</t>
  </si>
  <si>
    <t>Adequate BMS for proper control of battery charging and maximum lifetime</t>
  </si>
  <si>
    <t>Batteries / Electricity Storage System</t>
  </si>
  <si>
    <t>Manufacturer/Supplier</t>
  </si>
  <si>
    <t>Supplier experience with BSS</t>
  </si>
  <si>
    <t>Supplier operational experience in BSS market</t>
  </si>
  <si>
    <t>At least 5 units delivered and operating for off-grid and/or hybrid applications</t>
  </si>
  <si>
    <t>At least 1 year</t>
  </si>
  <si>
    <t>Battery Storage System</t>
  </si>
  <si>
    <t>Contrainer for Inverters and Batteries</t>
  </si>
  <si>
    <t>Detailed technical specifications</t>
  </si>
  <si>
    <t>Cable loss simulation (during implementation phase)</t>
  </si>
  <si>
    <t>General Design/Drawing of mounting structure</t>
  </si>
  <si>
    <t>Design calculations / structural analysis</t>
  </si>
  <si>
    <t>Applicable construction codes</t>
  </si>
  <si>
    <t>Compatibility statements</t>
  </si>
  <si>
    <t>Datasheet including:
 System nominal voltage
 System maximum voltage
 Rated lightning impulse voltage
 Rated power frequency withstand voltage
 Rated short circuit current
 Rated duration of short circuit current</t>
  </si>
  <si>
    <t>Power at 200 W/m² (25°C, AM 1.5)</t>
  </si>
  <si>
    <t>PV module product warranty</t>
  </si>
  <si>
    <t>PV module performance guarante</t>
  </si>
  <si>
    <t>IF OPTION A: Following test reports from independent certified lab must be provided if the bidder is not using critical items of the BOM as set forth in Annex E. The following extended lifetime test result must be provided.
IF OPTION B: See Annex E (sheet) - Details of BOM</t>
  </si>
  <si>
    <t>Extended lifetime tests OR BOM</t>
  </si>
  <si>
    <t xml:space="preserve">Shall be linear </t>
  </si>
  <si>
    <t>DC Connector manufacturer and type</t>
  </si>
  <si>
    <t>Ingress Protection (IP) rating of DC Connectors</t>
  </si>
  <si>
    <t>Total no. of PV Modules and total kWp</t>
  </si>
  <si>
    <t>Manufacturer’s installation guidelines</t>
  </si>
  <si>
    <t>Manufacturer’s confirmation of suitability of PV Module for specific weather conditions and high UV-radiation</t>
  </si>
  <si>
    <t>Provision of guarantees and datasheets</t>
  </si>
  <si>
    <t>Key to module serial numbers in relation to production line and production date.</t>
  </si>
  <si>
    <t>Provision of specification and quality test certificates of: glass, encapsulant, cell, EVA, adhesives, busbar, sealant, back sheet, frame, junction box, cable, DC connector</t>
  </si>
  <si>
    <t>Bill of Materials (PV Module)</t>
  </si>
  <si>
    <t>Datasheet EVA</t>
  </si>
  <si>
    <t>Datasheet Backsheet</t>
  </si>
  <si>
    <t>Type of frame</t>
  </si>
  <si>
    <t>3.3.2.6.</t>
  </si>
  <si>
    <t>Control and Automation</t>
  </si>
  <si>
    <t>Battery type &amp; technology</t>
  </si>
  <si>
    <t xml:space="preserve"> &lt; 6 months before installation</t>
  </si>
  <si>
    <r>
      <rPr>
        <b/>
        <sz val="8"/>
        <color rgb="FFFF0000"/>
        <rFont val="Arial"/>
        <family val="2"/>
      </rPr>
      <t xml:space="preserve">IMPORTANT: </t>
    </r>
    <r>
      <rPr>
        <sz val="8"/>
        <color theme="1"/>
        <rFont val="Arial"/>
        <family val="2"/>
      </rPr>
      <t>Most relevant lines marked in light red. Please be sure to fill these lines thoroughly.</t>
    </r>
  </si>
  <si>
    <t xml:space="preserve">5-year transferable warranty </t>
  </si>
  <si>
    <t>IMPORTANT: Most relevant lines marked in light red. Please be sure to fill &amp; fulfill these lines thoroughly.</t>
  </si>
  <si>
    <t>Proper and complete information on ER Requirements (sheet 1), Component info (sheet 2), and links provided.</t>
  </si>
  <si>
    <t>Documentation on components provided in soft copy (manuals, warranties, data sheets etc. as per ER chapters)</t>
  </si>
  <si>
    <t>SLD of overall system for both sites separately, with protection functions, including all required protection devices, ratings of components and overall functional design to demonstrate inter-compatibility of the individual components, in line with specifications from 2.1</t>
  </si>
  <si>
    <t>Layouts of Biogas System for both sites separately. This also includes a preliminary flow-sheet diagram with all relevant civil and electro-mechanic components and equipment and a general layout of the constructions (tanks, pipelines, platforms, housings) for all main components of the biogas system. 
The layouts may be similar or different as the proposed designs as per Annex D: Flow Diagram for Biogas Systems Plant Site 1 and Annex E: Flow Diagram for Biogas Systems Plant Site 2, but they must fulfill the functional requirements as per 2.2.</t>
  </si>
  <si>
    <t>General layout drawing of PV and Battery Systems of the PV Biogas Hybrid System including layout of the PV modules, inverter, batteries, container, etc. for both sites separately (minimum SLD and string plan including main breakers; rough physical layout). Must fulfill functional requirements as per 2.3.</t>
  </si>
  <si>
    <t>Description of Component Warranties: Must comply with 3.12.</t>
  </si>
  <si>
    <t xml:space="preserve"> Biogas: Supplier and model name for all major components of both plants as listed in 2.2; incl. data sheets for the following components: membranes, pumps, agitators, generators and CHP. Description and supplier of biogas control; all component information as specified in the relevant chapters (see 3.3, 3.4)</t>
  </si>
  <si>
    <t xml:space="preserve"> PV: All component information as specified in the relevant chapters (see 3.5)</t>
  </si>
  <si>
    <t xml:space="preserve"> Grid connection and switchgears: Supplier and model name for all switchgears (automated and manual) and safety and surge protection devices. Must be compliant with 3.6.2, 3.6.3, 3.6.4.</t>
  </si>
  <si>
    <t>(pass check, no grading)</t>
  </si>
  <si>
    <t xml:space="preserve">Description of the system proposed by the bidder in words: general overview, functionality, special features etc. </t>
  </si>
  <si>
    <t xml:space="preserve"> Control: Description of the planned control system: 
Supplier and model name for main hardware (PLC), software solution description (platform, self- or third-party developed, if possible 2-3 screenshots of HMI etc.). 
Must be compliant with 3.6.1.
Must explain background of how the required functionalities (island grid operation, optimization of parameters etc.) is achieved.
</t>
  </si>
  <si>
    <t>Brief description of planned maintenance concept: staff, schedules, relationships with equipment suppliers.  Must meet 4.</t>
  </si>
  <si>
    <t xml:space="preserve"> Brief description of planned operation concept: staff, schedules, fault management, operation quality assurance and optimization. Must meet 4.</t>
  </si>
  <si>
    <t>Annex E</t>
  </si>
  <si>
    <t xml:space="preserve"> Functional requirements (Schedule A to Bid)</t>
  </si>
  <si>
    <t>O&amp;M Scope (Schedule A to Bid)</t>
  </si>
  <si>
    <t>(Schedule F to Bid)</t>
  </si>
  <si>
    <t>Schedule D to Bid</t>
  </si>
  <si>
    <t>Bidding Documentation (Annex B Component Info Excel sheet and ER checklist)</t>
  </si>
  <si>
    <r>
      <rPr>
        <b/>
        <sz val="8"/>
        <color theme="1"/>
        <rFont val="Arial"/>
        <family val="2"/>
      </rPr>
      <t xml:space="preserve">Component information: </t>
    </r>
    <r>
      <rPr>
        <sz val="8"/>
        <color theme="1"/>
        <rFont val="Arial"/>
        <family val="2"/>
      </rPr>
      <t xml:space="preserve">List of major electromechanical equipment suppliers, final product data, datasheets and specifications.
</t>
    </r>
    <r>
      <rPr>
        <b/>
        <sz val="8"/>
        <color theme="1"/>
        <rFont val="Arial"/>
        <family val="2"/>
      </rPr>
      <t xml:space="preserve">
(Schedule F to Bid / Annex B Component Info Excel sheet)</t>
    </r>
  </si>
  <si>
    <t xml:space="preserve">Rough description of Project Management Plan as per 3.2. and Schedule D to Bid. 
A full-fledged Project Management Plan is NOT required before selection of winning bidder. </t>
  </si>
  <si>
    <t>Evaluation of Technical Bid - for Bidders' information</t>
  </si>
  <si>
    <t>Points required for passing technical evaluation:</t>
  </si>
  <si>
    <t>If the Bidder opts for option B of section 3.4.1., both tables shall be filled and sub-suppliers from below have to be used. Otherwise, one table is sufficient.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</si>
</sst>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font>
      <sz val="11"/>
      <color theme="1"/>
      <name val="Calibri"/>
      <family val="2"/>
      <scheme val="minor"/>
    </font>
    <font>
      <b/>
      <sz val="11"/>
      <color theme="1"/>
      <name val="Calibri"/>
      <family val="2"/>
      <scheme val="minor"/>
    </font>
    <font>
      <sz val="11"/>
      <color theme="9" tint="-0.249977111117893"/>
      <name val="Calibri"/>
      <family val="2"/>
      <scheme val="minor"/>
    </font>
    <font>
      <sz val="11"/>
      <name val="Calibri"/>
      <family val="2"/>
      <scheme val="minor"/>
    </font>
    <font>
      <b/>
      <sz val="11"/>
      <name val="Calibri"/>
      <family val="2"/>
      <scheme val="minor"/>
    </font>
    <font>
      <i/>
      <sz val="11"/>
      <name val="Calibri"/>
      <family val="2"/>
      <scheme val="minor"/>
    </font>
    <font>
      <b/>
      <sz val="12"/>
      <name val="Calibri"/>
      <family val="2"/>
      <scheme val="minor"/>
    </font>
    <font>
      <sz val="12"/>
      <name val="Candara"/>
      <family val="2"/>
    </font>
    <font>
      <u/>
      <sz val="11"/>
      <color theme="1"/>
      <name val="Calibri"/>
      <family val="2"/>
      <scheme val="minor"/>
    </font>
    <font>
      <b/>
      <sz val="11"/>
      <color rgb="FFFF0000"/>
      <name val="Calibri"/>
      <family val="2"/>
      <scheme val="minor"/>
    </font>
    <font>
      <u/>
      <sz val="11"/>
      <name val="Calibri"/>
      <family val="2"/>
      <scheme val="minor"/>
    </font>
    <font>
      <b/>
      <sz val="14"/>
      <color theme="1"/>
      <name val="Calibri"/>
      <family val="2"/>
      <scheme val="minor"/>
    </font>
    <font>
      <sz val="9"/>
      <name val="Calibri"/>
      <family val="3"/>
      <charset val="134"/>
      <scheme val="minor"/>
    </font>
    <font>
      <u/>
      <sz val="11"/>
      <color theme="10"/>
      <name val="Calibri"/>
      <family val="2"/>
      <scheme val="minor"/>
    </font>
    <font>
      <u/>
      <sz val="11"/>
      <color theme="11"/>
      <name val="Calibri"/>
      <family val="2"/>
      <scheme val="minor"/>
    </font>
    <font>
      <b/>
      <sz val="10"/>
      <color theme="1"/>
      <name val="Arial"/>
      <family val="2"/>
    </font>
    <font>
      <b/>
      <sz val="10"/>
      <name val="Arial"/>
      <family val="2"/>
    </font>
    <font>
      <sz val="10"/>
      <color theme="1"/>
      <name val="Arial"/>
      <family val="2"/>
    </font>
    <font>
      <sz val="8"/>
      <color theme="1"/>
      <name val="Calibri"/>
      <family val="2"/>
      <scheme val="minor"/>
    </font>
    <font>
      <b/>
      <sz val="9"/>
      <name val="Arial"/>
      <family val="2"/>
    </font>
    <font>
      <sz val="8"/>
      <color theme="4"/>
      <name val="Arial"/>
      <family val="2"/>
    </font>
    <font>
      <sz val="8"/>
      <color theme="1"/>
      <name val="Arial"/>
      <family val="2"/>
    </font>
    <font>
      <sz val="8"/>
      <name val="Arial"/>
      <family val="2"/>
    </font>
    <font>
      <b/>
      <sz val="8"/>
      <color rgb="FFFF0000"/>
      <name val="Arial"/>
      <family val="2"/>
    </font>
    <font>
      <b/>
      <sz val="8"/>
      <color theme="1"/>
      <name val="Arial"/>
      <family val="2"/>
    </font>
    <font>
      <b/>
      <sz val="14"/>
      <color theme="1"/>
      <name val="Arial"/>
      <family val="2"/>
    </font>
    <font>
      <b/>
      <sz val="9"/>
      <color theme="1"/>
      <name val="Arial"/>
      <family val="2"/>
    </font>
    <font>
      <b/>
      <i/>
      <sz val="9"/>
      <name val="Arial"/>
      <family val="2"/>
    </font>
    <font>
      <b/>
      <sz val="9"/>
      <color rgb="FFFF0000"/>
      <name val="Arial"/>
      <family val="2"/>
    </font>
    <font>
      <sz val="10"/>
      <color theme="1"/>
      <name val="Calibri"/>
      <family val="2"/>
      <scheme val="minor"/>
    </font>
    <font>
      <i/>
      <sz val="10"/>
      <color theme="1"/>
      <name val="Calibri"/>
      <family val="2"/>
      <scheme val="minor"/>
    </font>
    <font>
      <sz val="10"/>
      <color rgb="FF000000"/>
      <name val="Calibri"/>
      <family val="2"/>
      <scheme val="minor"/>
    </font>
    <font>
      <sz val="9"/>
      <color theme="1"/>
      <name val="Calibri"/>
      <family val="2"/>
      <scheme val="minor"/>
    </font>
    <font>
      <vertAlign val="subscript"/>
      <sz val="9"/>
      <color theme="1"/>
      <name val="Calibri"/>
      <family val="2"/>
      <scheme val="minor"/>
    </font>
    <font>
      <sz val="12"/>
      <color theme="1"/>
      <name val="Times New Roman"/>
      <family val="1"/>
    </font>
    <font>
      <b/>
      <sz val="11"/>
      <color rgb="FFC00000"/>
      <name val="Calibri"/>
      <family val="2"/>
      <scheme val="minor"/>
    </font>
    <font>
      <sz val="11"/>
      <color rgb="FFC00000"/>
      <name val="Calibri"/>
      <family val="2"/>
      <scheme val="minor"/>
    </font>
    <font>
      <b/>
      <sz val="8"/>
      <name val="Arial"/>
      <family val="2"/>
    </font>
    <font>
      <vertAlign val="superscript"/>
      <sz val="8"/>
      <color theme="1"/>
      <name val="Arial"/>
      <family val="2"/>
    </font>
    <font>
      <b/>
      <sz val="10"/>
      <color theme="4"/>
      <name val="Arial"/>
      <family val="2"/>
    </font>
    <font>
      <b/>
      <sz val="11"/>
      <color theme="1"/>
      <name val="Arial"/>
      <family val="2"/>
    </font>
  </fonts>
  <fills count="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9" tint="0.59999389629810485"/>
        <bgColor indexed="64"/>
      </patternFill>
    </fill>
  </fills>
  <borders count="36">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ck">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thin">
        <color auto="1"/>
      </top>
      <bottom/>
      <diagonal/>
    </border>
  </borders>
  <cellStyleXfs count="25">
    <xf numFmtId="0" fontId="0"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622">
    <xf numFmtId="0" fontId="0" fillId="0" borderId="0" xfId="0"/>
    <xf numFmtId="0" fontId="0" fillId="0" borderId="0" xfId="0" applyAlignment="1">
      <alignment wrapText="1"/>
    </xf>
    <xf numFmtId="0" fontId="1" fillId="0" borderId="0" xfId="0" applyFont="1" applyAlignment="1">
      <alignment wrapText="1"/>
    </xf>
    <xf numFmtId="0" fontId="0" fillId="0" borderId="0" xfId="0" applyFont="1" applyAlignment="1">
      <alignment wrapText="1"/>
    </xf>
    <xf numFmtId="0" fontId="1" fillId="0" borderId="0" xfId="0" applyFont="1"/>
    <xf numFmtId="0" fontId="3" fillId="0" borderId="0" xfId="0" applyFont="1" applyAlignment="1">
      <alignment wrapText="1"/>
    </xf>
    <xf numFmtId="49" fontId="1" fillId="0" borderId="0" xfId="0" applyNumberFormat="1" applyFont="1" applyAlignment="1">
      <alignment wrapText="1"/>
    </xf>
    <xf numFmtId="0" fontId="0" fillId="0" borderId="0" xfId="0" applyFont="1"/>
    <xf numFmtId="49" fontId="0" fillId="0" borderId="0" xfId="0" applyNumberFormat="1" applyFont="1" applyAlignment="1">
      <alignment wrapText="1"/>
    </xf>
    <xf numFmtId="14" fontId="0" fillId="0" borderId="0" xfId="0" applyNumberFormat="1" applyFont="1" applyAlignment="1">
      <alignment wrapText="1"/>
    </xf>
    <xf numFmtId="49" fontId="3" fillId="0" borderId="0" xfId="0" applyNumberFormat="1" applyFont="1" applyAlignment="1">
      <alignment wrapText="1"/>
    </xf>
    <xf numFmtId="0" fontId="0" fillId="0" borderId="0" xfId="0" applyAlignment="1">
      <alignment horizontal="right" wrapText="1"/>
    </xf>
    <xf numFmtId="0" fontId="1" fillId="0" borderId="0" xfId="0" applyFont="1" applyAlignment="1">
      <alignment horizontal="center" vertical="center"/>
    </xf>
    <xf numFmtId="0" fontId="0" fillId="0" borderId="0" xfId="0" quotePrefix="1" applyFont="1" applyAlignment="1">
      <alignment wrapText="1"/>
    </xf>
    <xf numFmtId="0" fontId="0" fillId="0" borderId="0" xfId="0" applyFont="1" applyAlignment="1">
      <alignment vertical="top" wrapText="1"/>
    </xf>
    <xf numFmtId="0" fontId="0" fillId="0" borderId="0" xfId="0" applyFont="1" applyAlignment="1">
      <alignment vertical="top"/>
    </xf>
    <xf numFmtId="0" fontId="1" fillId="0" borderId="0" xfId="0" applyFont="1" applyAlignment="1">
      <alignment vertical="top"/>
    </xf>
    <xf numFmtId="49" fontId="1" fillId="0" borderId="0" xfId="0" applyNumberFormat="1" applyFont="1" applyAlignment="1">
      <alignment vertical="top" wrapText="1"/>
    </xf>
    <xf numFmtId="49" fontId="1" fillId="0" borderId="0" xfId="0" quotePrefix="1" applyNumberFormat="1" applyFont="1" applyAlignment="1">
      <alignment vertical="top" wrapText="1"/>
    </xf>
    <xf numFmtId="0" fontId="1" fillId="0" borderId="0" xfId="0" applyFont="1" applyAlignment="1">
      <alignment vertical="top" wrapText="1"/>
    </xf>
    <xf numFmtId="0" fontId="1" fillId="0" borderId="0" xfId="0" applyFont="1" applyFill="1" applyAlignment="1">
      <alignment horizontal="left" vertical="top" wrapText="1"/>
    </xf>
    <xf numFmtId="0" fontId="0" fillId="0" borderId="0" xfId="0" applyAlignment="1"/>
    <xf numFmtId="0" fontId="0" fillId="0" borderId="0" xfId="0" applyFill="1" applyAlignment="1">
      <alignment horizontal="center" wrapText="1"/>
    </xf>
    <xf numFmtId="49" fontId="0" fillId="0" borderId="0" xfId="0" applyNumberFormat="1" applyFill="1" applyAlignment="1">
      <alignment wrapText="1"/>
    </xf>
    <xf numFmtId="0" fontId="0" fillId="0" borderId="0" xfId="0" applyFill="1" applyAlignment="1">
      <alignment horizontal="center"/>
    </xf>
    <xf numFmtId="0" fontId="0" fillId="0" borderId="0" xfId="0" applyFill="1" applyAlignment="1"/>
    <xf numFmtId="0" fontId="0" fillId="2" borderId="0" xfId="0" applyFont="1" applyFill="1"/>
    <xf numFmtId="49" fontId="0" fillId="0" borderId="0" xfId="0" applyNumberFormat="1" applyFill="1" applyAlignment="1"/>
    <xf numFmtId="0" fontId="0" fillId="0" borderId="0" xfId="0" applyFill="1" applyAlignment="1">
      <alignment horizontal="right" wrapText="1"/>
    </xf>
    <xf numFmtId="0" fontId="0" fillId="0" borderId="0" xfId="0" applyFont="1" applyFill="1"/>
    <xf numFmtId="0" fontId="3" fillId="0" borderId="0" xfId="0" applyFont="1" applyFill="1"/>
    <xf numFmtId="0" fontId="0" fillId="0" borderId="0" xfId="0" applyFill="1"/>
    <xf numFmtId="0" fontId="0" fillId="0" borderId="1" xfId="0" applyBorder="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2" fillId="0" borderId="1" xfId="0" applyFont="1" applyBorder="1"/>
    <xf numFmtId="0" fontId="3" fillId="0" borderId="1" xfId="0" applyFont="1" applyFill="1" applyBorder="1" applyAlignment="1">
      <alignment horizontal="center" wrapText="1"/>
    </xf>
    <xf numFmtId="0" fontId="4" fillId="0" borderId="0" xfId="0" applyFont="1" applyFill="1" applyAlignment="1">
      <alignment vertical="top"/>
    </xf>
    <xf numFmtId="49" fontId="4" fillId="0" borderId="0" xfId="0" applyNumberFormat="1" applyFont="1" applyFill="1" applyAlignment="1">
      <alignment vertical="top" wrapText="1"/>
    </xf>
    <xf numFmtId="49" fontId="4" fillId="0" borderId="0" xfId="0" quotePrefix="1" applyNumberFormat="1" applyFont="1" applyFill="1" applyAlignment="1">
      <alignment vertical="top" wrapText="1"/>
    </xf>
    <xf numFmtId="0" fontId="4" fillId="0" borderId="0" xfId="0" applyFont="1" applyFill="1" applyAlignment="1">
      <alignment vertical="top" wrapText="1"/>
    </xf>
    <xf numFmtId="0" fontId="4" fillId="0" borderId="0" xfId="0" applyFont="1" applyAlignment="1">
      <alignment horizontal="left" vertical="top" wrapText="1"/>
    </xf>
    <xf numFmtId="0" fontId="4" fillId="0" borderId="0" xfId="0" applyFont="1" applyAlignment="1">
      <alignment vertical="top" wrapText="1"/>
    </xf>
    <xf numFmtId="0" fontId="3" fillId="0" borderId="1" xfId="0" applyFont="1" applyFill="1" applyBorder="1" applyAlignment="1"/>
    <xf numFmtId="0" fontId="3" fillId="0" borderId="1" xfId="0" applyFont="1" applyBorder="1" applyAlignment="1"/>
    <xf numFmtId="0" fontId="3" fillId="0" borderId="1" xfId="0" applyFont="1" applyFill="1" applyBorder="1"/>
    <xf numFmtId="0" fontId="3" fillId="0" borderId="1" xfId="0" applyFont="1" applyBorder="1"/>
    <xf numFmtId="0" fontId="3" fillId="0" borderId="1" xfId="0" quotePrefix="1" applyFont="1" applyFill="1" applyBorder="1" applyAlignment="1">
      <alignment wrapText="1"/>
    </xf>
    <xf numFmtId="0" fontId="3" fillId="0" borderId="1" xfId="0" quotePrefix="1" applyFont="1" applyBorder="1" applyAlignment="1">
      <alignment wrapText="1"/>
    </xf>
    <xf numFmtId="49" fontId="3" fillId="0" borderId="1" xfId="0" applyNumberFormat="1" applyFont="1" applyFill="1" applyBorder="1" applyAlignment="1"/>
    <xf numFmtId="0" fontId="4" fillId="0" borderId="1" xfId="0" applyFont="1" applyBorder="1" applyAlignment="1">
      <alignment wrapText="1"/>
    </xf>
    <xf numFmtId="16" fontId="3" fillId="0" borderId="1" xfId="0" quotePrefix="1" applyNumberFormat="1" applyFont="1" applyBorder="1" applyAlignment="1"/>
    <xf numFmtId="0" fontId="4" fillId="3" borderId="0" xfId="0" applyFont="1" applyFill="1" applyAlignment="1">
      <alignment vertical="top" wrapText="1"/>
    </xf>
    <xf numFmtId="0" fontId="3" fillId="3" borderId="1" xfId="0" applyFont="1" applyFill="1" applyBorder="1" applyAlignment="1">
      <alignment wrapText="1"/>
    </xf>
    <xf numFmtId="0" fontId="3" fillId="3" borderId="1" xfId="0" quotePrefix="1" applyFont="1" applyFill="1" applyBorder="1" applyAlignment="1">
      <alignment wrapText="1"/>
    </xf>
    <xf numFmtId="0" fontId="3" fillId="3" borderId="1" xfId="0" applyFont="1" applyFill="1" applyBorder="1" applyAlignment="1">
      <alignment vertical="center" wrapText="1"/>
    </xf>
    <xf numFmtId="0" fontId="7" fillId="3" borderId="1" xfId="0" applyFont="1" applyFill="1" applyBorder="1" applyAlignment="1">
      <alignment wrapText="1"/>
    </xf>
    <xf numFmtId="0" fontId="3" fillId="3" borderId="0" xfId="0" applyFont="1" applyFill="1" applyAlignment="1">
      <alignment wrapText="1"/>
    </xf>
    <xf numFmtId="0" fontId="0" fillId="2" borderId="0" xfId="0" applyFill="1" applyAlignment="1">
      <alignment wrapText="1"/>
    </xf>
    <xf numFmtId="0" fontId="0" fillId="0" borderId="1" xfId="0" applyBorder="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4" fillId="0" borderId="1" xfId="0" applyFont="1" applyBorder="1" applyAlignment="1">
      <alignment wrapText="1"/>
    </xf>
    <xf numFmtId="0" fontId="3" fillId="3" borderId="1" xfId="0" applyFont="1" applyFill="1" applyBorder="1" applyAlignment="1">
      <alignment wrapText="1"/>
    </xf>
    <xf numFmtId="0" fontId="3" fillId="3" borderId="1" xfId="0" applyFont="1" applyFill="1" applyBorder="1" applyAlignment="1">
      <alignment vertical="center" wrapText="1"/>
    </xf>
    <xf numFmtId="0" fontId="3" fillId="0" borderId="1" xfId="0" quotePrefix="1" applyFont="1" applyBorder="1" applyAlignment="1"/>
    <xf numFmtId="0" fontId="0" fillId="0" borderId="1" xfId="0" applyBorder="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4" fillId="0" borderId="1" xfId="0" applyFont="1" applyBorder="1" applyAlignment="1">
      <alignment wrapText="1"/>
    </xf>
    <xf numFmtId="0" fontId="3" fillId="3" borderId="1" xfId="0" applyFont="1" applyFill="1" applyBorder="1" applyAlignment="1">
      <alignment wrapText="1"/>
    </xf>
    <xf numFmtId="0" fontId="3" fillId="3" borderId="1" xfId="0" applyFont="1" applyFill="1" applyBorder="1" applyAlignment="1">
      <alignment vertical="center" wrapText="1"/>
    </xf>
    <xf numFmtId="0" fontId="8" fillId="0" borderId="0" xfId="0" applyFont="1"/>
    <xf numFmtId="0" fontId="3" fillId="0" borderId="1" xfId="0" quotePrefix="1" applyFont="1" applyBorder="1" applyAlignment="1"/>
    <xf numFmtId="0" fontId="0" fillId="0" borderId="0" xfId="0"/>
    <xf numFmtId="0" fontId="1" fillId="0" borderId="0" xfId="0" applyFont="1" applyAlignment="1">
      <alignment vertical="top"/>
    </xf>
    <xf numFmtId="0" fontId="0" fillId="0" borderId="0" xfId="0" applyAlignment="1"/>
    <xf numFmtId="49" fontId="0" fillId="0" borderId="0" xfId="0" applyNumberFormat="1" applyFill="1" applyAlignment="1">
      <alignment wrapText="1"/>
    </xf>
    <xf numFmtId="0" fontId="0" fillId="0" borderId="0" xfId="0" applyFill="1" applyAlignment="1">
      <alignment horizontal="center"/>
    </xf>
    <xf numFmtId="0" fontId="0" fillId="0" borderId="0" xfId="0" applyFill="1" applyAlignment="1"/>
    <xf numFmtId="49" fontId="0" fillId="0" borderId="0" xfId="0" applyNumberFormat="1" applyFill="1" applyAlignment="1"/>
    <xf numFmtId="0" fontId="0" fillId="0" borderId="1" xfId="0" applyBorder="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4" fillId="0" borderId="0" xfId="0" applyFont="1" applyFill="1" applyAlignment="1">
      <alignment vertical="top"/>
    </xf>
    <xf numFmtId="49" fontId="4" fillId="0" borderId="0" xfId="0" applyNumberFormat="1" applyFont="1" applyFill="1" applyAlignment="1">
      <alignment vertical="top" wrapText="1"/>
    </xf>
    <xf numFmtId="49" fontId="4" fillId="0" borderId="0" xfId="0" quotePrefix="1" applyNumberFormat="1" applyFont="1" applyFill="1" applyAlignment="1">
      <alignment vertical="top" wrapText="1"/>
    </xf>
    <xf numFmtId="0" fontId="4" fillId="0" borderId="0" xfId="0" applyFont="1" applyFill="1" applyAlignment="1">
      <alignment vertical="top" wrapText="1"/>
    </xf>
    <xf numFmtId="0" fontId="4" fillId="0" borderId="0" xfId="0" applyFont="1" applyAlignment="1">
      <alignment horizontal="left" vertical="top" wrapText="1"/>
    </xf>
    <xf numFmtId="0" fontId="4" fillId="0" borderId="0" xfId="0" applyFont="1" applyAlignment="1">
      <alignment vertical="top"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4" fillId="0" borderId="1" xfId="0" applyFont="1" applyBorder="1" applyAlignment="1">
      <alignment wrapText="1"/>
    </xf>
    <xf numFmtId="0" fontId="4" fillId="3" borderId="0" xfId="0" applyFont="1" applyFill="1" applyAlignment="1">
      <alignment vertical="top" wrapText="1"/>
    </xf>
    <xf numFmtId="0" fontId="3" fillId="3" borderId="1" xfId="0" applyFont="1" applyFill="1" applyBorder="1" applyAlignment="1">
      <alignment wrapText="1"/>
    </xf>
    <xf numFmtId="0" fontId="3" fillId="3" borderId="1" xfId="0" applyFont="1" applyFill="1" applyBorder="1" applyAlignment="1">
      <alignment vertical="center" wrapText="1"/>
    </xf>
    <xf numFmtId="0" fontId="3" fillId="3" borderId="0" xfId="0" applyFont="1" applyFill="1" applyAlignment="1">
      <alignment wrapText="1"/>
    </xf>
    <xf numFmtId="0" fontId="0" fillId="0" borderId="0" xfId="0" applyBorder="1"/>
    <xf numFmtId="0" fontId="3" fillId="0" borderId="0" xfId="0" applyFont="1" applyFill="1" applyBorder="1"/>
    <xf numFmtId="0" fontId="8" fillId="0" borderId="0" xfId="0" applyFont="1" applyBorder="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3" borderId="1" xfId="0" applyFont="1" applyFill="1" applyBorder="1" applyAlignment="1">
      <alignment wrapText="1"/>
    </xf>
    <xf numFmtId="0" fontId="3" fillId="3" borderId="1" xfId="0" quotePrefix="1" applyFont="1" applyFill="1" applyBorder="1" applyAlignment="1">
      <alignment wrapText="1"/>
    </xf>
    <xf numFmtId="10" fontId="3" fillId="0" borderId="1" xfId="0" applyNumberFormat="1" applyFont="1" applyBorder="1" applyAlignment="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3" borderId="1" xfId="0" applyFont="1" applyFill="1" applyBorder="1" applyAlignment="1">
      <alignment wrapText="1"/>
    </xf>
    <xf numFmtId="0" fontId="3" fillId="3" borderId="1" xfId="0" quotePrefix="1" applyFont="1" applyFill="1" applyBorder="1" applyAlignment="1">
      <alignment wrapText="1"/>
    </xf>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3" borderId="1" xfId="0" applyFont="1" applyFill="1" applyBorder="1" applyAlignment="1">
      <alignment wrapText="1"/>
    </xf>
    <xf numFmtId="0" fontId="3" fillId="3" borderId="1" xfId="0" quotePrefix="1" applyFont="1" applyFill="1" applyBorder="1" applyAlignment="1">
      <alignment wrapText="1"/>
    </xf>
    <xf numFmtId="0" fontId="0" fillId="0" borderId="0" xfId="0"/>
    <xf numFmtId="0" fontId="1" fillId="0" borderId="0" xfId="0" applyFont="1" applyAlignment="1">
      <alignment vertical="top"/>
    </xf>
    <xf numFmtId="0" fontId="0" fillId="0" borderId="0" xfId="0" applyAlignment="1"/>
    <xf numFmtId="49" fontId="0" fillId="0" borderId="0" xfId="0" applyNumberFormat="1" applyFill="1" applyAlignment="1">
      <alignment wrapText="1"/>
    </xf>
    <xf numFmtId="0" fontId="0" fillId="0" borderId="0" xfId="0" applyFill="1" applyAlignment="1">
      <alignment horizontal="center"/>
    </xf>
    <xf numFmtId="0" fontId="0" fillId="0" borderId="0" xfId="0" applyFill="1" applyAlignment="1"/>
    <xf numFmtId="49" fontId="0" fillId="0" borderId="0" xfId="0" applyNumberFormat="1" applyFill="1" applyAlignment="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4" fillId="0" borderId="0" xfId="0" applyFont="1" applyFill="1" applyAlignment="1">
      <alignment vertical="top"/>
    </xf>
    <xf numFmtId="49" fontId="4" fillId="0" borderId="0" xfId="0" applyNumberFormat="1" applyFont="1" applyFill="1" applyAlignment="1">
      <alignment vertical="top" wrapText="1"/>
    </xf>
    <xf numFmtId="49" fontId="4" fillId="0" borderId="0" xfId="0" quotePrefix="1" applyNumberFormat="1" applyFont="1" applyFill="1" applyAlignment="1">
      <alignment vertical="top" wrapText="1"/>
    </xf>
    <xf numFmtId="0" fontId="4" fillId="0" borderId="0" xfId="0" applyFont="1" applyFill="1" applyAlignment="1">
      <alignment vertical="top" wrapText="1"/>
    </xf>
    <xf numFmtId="0" fontId="4" fillId="0" borderId="0" xfId="0" applyFont="1" applyAlignment="1">
      <alignment horizontal="left" vertical="top" wrapText="1"/>
    </xf>
    <xf numFmtId="0" fontId="4" fillId="0" borderId="0" xfId="0" applyFont="1" applyAlignment="1">
      <alignment vertical="top" wrapText="1"/>
    </xf>
    <xf numFmtId="0" fontId="3" fillId="0" borderId="1" xfId="0" applyFont="1" applyFill="1" applyBorder="1" applyAlignment="1"/>
    <xf numFmtId="0" fontId="3" fillId="0" borderId="1" xfId="0" applyFont="1" applyBorder="1" applyAlignment="1"/>
    <xf numFmtId="0" fontId="4" fillId="3" borderId="0" xfId="0" applyFont="1" applyFill="1" applyAlignment="1">
      <alignment vertical="top" wrapText="1"/>
    </xf>
    <xf numFmtId="0" fontId="3" fillId="3" borderId="1" xfId="0" applyFont="1" applyFill="1" applyBorder="1" applyAlignment="1">
      <alignment wrapText="1"/>
    </xf>
    <xf numFmtId="0" fontId="3" fillId="3" borderId="1" xfId="0" quotePrefix="1" applyFont="1" applyFill="1" applyBorder="1" applyAlignment="1">
      <alignment wrapText="1"/>
    </xf>
    <xf numFmtId="0" fontId="3" fillId="3" borderId="0" xfId="0" applyFont="1" applyFill="1" applyAlignment="1">
      <alignment wrapText="1"/>
    </xf>
    <xf numFmtId="0" fontId="3" fillId="0" borderId="1" xfId="0" applyFont="1" applyBorder="1" applyAlignment="1">
      <alignment wrapText="1"/>
    </xf>
    <xf numFmtId="0" fontId="3" fillId="0" borderId="1" xfId="0" applyFont="1" applyFill="1" applyBorder="1" applyAlignment="1">
      <alignment wrapText="1"/>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quotePrefix="1" applyFont="1" applyBorder="1" applyAlignment="1">
      <alignment wrapText="1"/>
    </xf>
    <xf numFmtId="0" fontId="3" fillId="3" borderId="1" xfId="0" applyFont="1" applyFill="1" applyBorder="1" applyAlignment="1">
      <alignment wrapText="1"/>
    </xf>
    <xf numFmtId="0" fontId="3" fillId="0" borderId="1" xfId="0" applyFont="1" applyBorder="1" applyAlignment="1">
      <alignment wrapText="1"/>
    </xf>
    <xf numFmtId="0" fontId="3" fillId="0" borderId="1" xfId="0" applyFont="1" applyFill="1" applyBorder="1" applyAlignment="1">
      <alignment wrapText="1"/>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3" borderId="1" xfId="0" applyFont="1" applyFill="1" applyBorder="1" applyAlignment="1">
      <alignment wrapText="1"/>
    </xf>
    <xf numFmtId="0" fontId="0" fillId="0" borderId="0" xfId="0"/>
    <xf numFmtId="0" fontId="1" fillId="0" borderId="0" xfId="0" applyFont="1" applyAlignment="1">
      <alignment vertical="top"/>
    </xf>
    <xf numFmtId="0" fontId="0" fillId="0" borderId="0" xfId="0" applyAlignment="1"/>
    <xf numFmtId="49" fontId="0" fillId="0" borderId="0" xfId="0" applyNumberFormat="1" applyFill="1" applyAlignment="1">
      <alignment wrapText="1"/>
    </xf>
    <xf numFmtId="0" fontId="0" fillId="0" borderId="0" xfId="0" applyFill="1" applyAlignment="1">
      <alignment horizontal="center"/>
    </xf>
    <xf numFmtId="0" fontId="0" fillId="0" borderId="0" xfId="0" applyFill="1" applyAlignment="1"/>
    <xf numFmtId="49" fontId="0" fillId="0" borderId="0" xfId="0" applyNumberFormat="1" applyFill="1" applyAlignment="1"/>
    <xf numFmtId="0" fontId="3" fillId="0" borderId="1" xfId="0" applyFont="1" applyBorder="1" applyAlignment="1">
      <alignment wrapText="1"/>
    </xf>
    <xf numFmtId="0" fontId="3" fillId="0" borderId="1" xfId="0" applyFont="1" applyFill="1" applyBorder="1" applyAlignment="1">
      <alignment wrapText="1"/>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4" fillId="0" borderId="0" xfId="0" applyFont="1" applyFill="1" applyAlignment="1">
      <alignment vertical="top"/>
    </xf>
    <xf numFmtId="49" fontId="4" fillId="0" borderId="0" xfId="0" applyNumberFormat="1" applyFont="1" applyFill="1" applyAlignment="1">
      <alignment vertical="top" wrapText="1"/>
    </xf>
    <xf numFmtId="49" fontId="4" fillId="0" borderId="0" xfId="0" quotePrefix="1" applyNumberFormat="1" applyFont="1" applyFill="1" applyAlignment="1">
      <alignment vertical="top" wrapText="1"/>
    </xf>
    <xf numFmtId="0" fontId="4" fillId="0" borderId="0" xfId="0" applyFont="1" applyFill="1" applyAlignment="1">
      <alignment vertical="top" wrapText="1"/>
    </xf>
    <xf numFmtId="0" fontId="4" fillId="0" borderId="0" xfId="0" applyFont="1" applyAlignment="1">
      <alignment horizontal="left" vertical="top" wrapText="1"/>
    </xf>
    <xf numFmtId="0" fontId="4" fillId="0" borderId="0" xfId="0" applyFont="1" applyAlignment="1">
      <alignment vertical="top" wrapText="1"/>
    </xf>
    <xf numFmtId="0" fontId="3" fillId="0" borderId="1" xfId="0" applyFont="1" applyFill="1" applyBorder="1" applyAlignment="1"/>
    <xf numFmtId="0" fontId="3" fillId="0" borderId="1" xfId="0" applyFont="1" applyBorder="1" applyAlignment="1"/>
    <xf numFmtId="0" fontId="4" fillId="3" borderId="0" xfId="0" applyFont="1" applyFill="1" applyAlignment="1">
      <alignment vertical="top" wrapText="1"/>
    </xf>
    <xf numFmtId="0" fontId="3" fillId="3" borderId="1" xfId="0" applyFont="1" applyFill="1" applyBorder="1" applyAlignment="1">
      <alignment wrapText="1"/>
    </xf>
    <xf numFmtId="0" fontId="3" fillId="3" borderId="0" xfId="0" applyFont="1" applyFill="1" applyAlignment="1">
      <alignment wrapText="1"/>
    </xf>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3" fillId="3" borderId="1" xfId="0" quotePrefix="1" applyFont="1" applyFill="1" applyBorder="1" applyAlignment="1">
      <alignment wrapText="1"/>
    </xf>
    <xf numFmtId="0" fontId="3" fillId="2" borderId="1" xfId="0" applyFont="1" applyFill="1" applyBorder="1" applyAlignment="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3" fillId="3" borderId="1" xfId="0" quotePrefix="1" applyFont="1" applyFill="1" applyBorder="1" applyAlignment="1">
      <alignment wrapText="1"/>
    </xf>
    <xf numFmtId="0" fontId="3" fillId="3" borderId="1" xfId="0" applyFont="1" applyFill="1" applyBorder="1" applyAlignment="1"/>
    <xf numFmtId="0" fontId="3" fillId="2" borderId="1" xfId="0" applyFont="1" applyFill="1" applyBorder="1" applyAlignment="1"/>
    <xf numFmtId="0" fontId="3" fillId="2" borderId="1" xfId="0" applyFont="1" applyFill="1" applyBorder="1" applyAlignment="1">
      <alignment horizontal="center"/>
    </xf>
    <xf numFmtId="0" fontId="0" fillId="0" borderId="0" xfId="0"/>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3" fillId="3" borderId="1" xfId="0" quotePrefix="1" applyFont="1" applyFill="1" applyBorder="1" applyAlignment="1">
      <alignment wrapText="1"/>
    </xf>
    <xf numFmtId="0" fontId="3" fillId="2" borderId="1" xfId="0" applyFont="1" applyFill="1" applyBorder="1" applyAlignment="1"/>
    <xf numFmtId="0" fontId="0" fillId="0" borderId="0" xfId="0"/>
    <xf numFmtId="0" fontId="0" fillId="0" borderId="0" xfId="0" applyAlignment="1">
      <alignment wrapText="1"/>
    </xf>
    <xf numFmtId="0" fontId="1" fillId="0" borderId="0" xfId="0" applyFont="1" applyAlignment="1">
      <alignment wrapText="1"/>
    </xf>
    <xf numFmtId="0" fontId="0" fillId="0" borderId="0" xfId="0" applyFont="1" applyAlignment="1">
      <alignment wrapText="1"/>
    </xf>
    <xf numFmtId="0" fontId="3" fillId="0" borderId="0" xfId="0" applyFont="1" applyAlignment="1">
      <alignment wrapText="1"/>
    </xf>
    <xf numFmtId="49" fontId="1" fillId="0" borderId="0" xfId="0" applyNumberFormat="1" applyFont="1" applyAlignment="1">
      <alignment wrapText="1"/>
    </xf>
    <xf numFmtId="0" fontId="0" fillId="0" borderId="0" xfId="0" applyFont="1"/>
    <xf numFmtId="49" fontId="0" fillId="0" borderId="0" xfId="0" applyNumberFormat="1" applyFont="1" applyAlignment="1">
      <alignment wrapText="1"/>
    </xf>
    <xf numFmtId="14" fontId="0" fillId="0" borderId="0" xfId="0" applyNumberFormat="1" applyFont="1" applyAlignment="1">
      <alignment wrapText="1"/>
    </xf>
    <xf numFmtId="49" fontId="3" fillId="0" borderId="0" xfId="0" applyNumberFormat="1" applyFont="1" applyAlignment="1">
      <alignment wrapText="1"/>
    </xf>
    <xf numFmtId="0" fontId="1" fillId="0" borderId="0" xfId="0" applyFont="1" applyAlignment="1">
      <alignment horizontal="center" vertical="center"/>
    </xf>
    <xf numFmtId="0" fontId="0" fillId="0" borderId="0" xfId="0" quotePrefix="1" applyFont="1" applyAlignment="1">
      <alignment wrapText="1"/>
    </xf>
    <xf numFmtId="0" fontId="0" fillId="0" borderId="0" xfId="0" applyFont="1" applyAlignment="1">
      <alignment vertical="top" wrapText="1"/>
    </xf>
    <xf numFmtId="0" fontId="0" fillId="0" borderId="0" xfId="0" applyFont="1" applyAlignment="1">
      <alignment vertical="top"/>
    </xf>
    <xf numFmtId="0" fontId="1" fillId="0" borderId="0" xfId="0" applyFont="1" applyAlignment="1">
      <alignment vertical="top"/>
    </xf>
    <xf numFmtId="49" fontId="1" fillId="0" borderId="0" xfId="0" applyNumberFormat="1" applyFont="1" applyAlignment="1">
      <alignment vertical="top" wrapText="1"/>
    </xf>
    <xf numFmtId="49" fontId="1" fillId="0" borderId="0" xfId="0" quotePrefix="1" applyNumberFormat="1" applyFont="1" applyAlignment="1">
      <alignment vertical="top" wrapText="1"/>
    </xf>
    <xf numFmtId="0" fontId="1" fillId="0" borderId="0" xfId="0" applyFont="1" applyAlignment="1">
      <alignment vertical="top" wrapText="1"/>
    </xf>
    <xf numFmtId="0" fontId="1" fillId="0" borderId="0" xfId="0" applyFont="1" applyFill="1" applyAlignment="1">
      <alignment horizontal="left" vertical="top" wrapText="1"/>
    </xf>
    <xf numFmtId="0" fontId="0" fillId="0" borderId="0" xfId="0" applyFont="1" applyFill="1"/>
    <xf numFmtId="0" fontId="3" fillId="0" borderId="0" xfId="0" applyFont="1" applyFill="1"/>
    <xf numFmtId="0" fontId="0" fillId="0" borderId="0" xfId="0" applyFill="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0" fillId="0" borderId="0" xfId="0"/>
    <xf numFmtId="0" fontId="0" fillId="0" borderId="0" xfId="0" applyAlignment="1">
      <alignment wrapText="1"/>
    </xf>
    <xf numFmtId="0" fontId="1" fillId="0" borderId="0" xfId="0" applyFont="1" applyAlignment="1">
      <alignment wrapText="1"/>
    </xf>
    <xf numFmtId="0" fontId="0" fillId="0" borderId="0" xfId="0" applyFont="1" applyAlignment="1">
      <alignment wrapText="1"/>
    </xf>
    <xf numFmtId="0" fontId="3" fillId="0" borderId="0" xfId="0" applyFont="1" applyAlignment="1">
      <alignment wrapText="1"/>
    </xf>
    <xf numFmtId="49" fontId="1" fillId="0" borderId="0" xfId="0" applyNumberFormat="1" applyFont="1" applyAlignment="1">
      <alignment wrapText="1"/>
    </xf>
    <xf numFmtId="0" fontId="0" fillId="0" borderId="0" xfId="0" applyFont="1"/>
    <xf numFmtId="49" fontId="0" fillId="0" borderId="0" xfId="0" applyNumberFormat="1" applyFont="1" applyAlignment="1">
      <alignment wrapText="1"/>
    </xf>
    <xf numFmtId="14" fontId="0" fillId="0" borderId="0" xfId="0" applyNumberFormat="1" applyFont="1" applyAlignment="1">
      <alignment wrapText="1"/>
    </xf>
    <xf numFmtId="49" fontId="3" fillId="0" borderId="0" xfId="0" applyNumberFormat="1" applyFont="1" applyAlignment="1">
      <alignment wrapText="1"/>
    </xf>
    <xf numFmtId="0" fontId="0" fillId="0" borderId="0" xfId="0" quotePrefix="1" applyFont="1" applyAlignment="1">
      <alignment wrapText="1"/>
    </xf>
    <xf numFmtId="0" fontId="0" fillId="0" borderId="0" xfId="0" applyFont="1" applyAlignment="1">
      <alignment vertical="top" wrapText="1"/>
    </xf>
    <xf numFmtId="0" fontId="0" fillId="0" borderId="0" xfId="0" applyFont="1" applyAlignment="1">
      <alignment vertical="top"/>
    </xf>
    <xf numFmtId="0" fontId="0" fillId="2" borderId="0" xfId="0" applyFont="1" applyFill="1"/>
    <xf numFmtId="0" fontId="0" fillId="0" borderId="0" xfId="0" applyFont="1" applyFill="1"/>
    <xf numFmtId="0" fontId="3" fillId="0" borderId="0" xfId="0" applyFont="1" applyFill="1"/>
    <xf numFmtId="0" fontId="0" fillId="0" borderId="0" xfId="0" applyFill="1"/>
    <xf numFmtId="0" fontId="3" fillId="0" borderId="1" xfId="0" applyFont="1" applyBorder="1" applyAlignment="1">
      <alignment wrapText="1"/>
    </xf>
    <xf numFmtId="0" fontId="3" fillId="0" borderId="1" xfId="0" applyFont="1" applyFill="1" applyBorder="1" applyAlignment="1">
      <alignment wrapText="1"/>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3" borderId="1" xfId="0" applyFont="1" applyFill="1" applyBorder="1" applyAlignment="1">
      <alignment wrapText="1"/>
    </xf>
    <xf numFmtId="0" fontId="0" fillId="0" borderId="0" xfId="0"/>
    <xf numFmtId="0" fontId="0" fillId="0" borderId="0" xfId="0" applyAlignment="1">
      <alignment wrapText="1"/>
    </xf>
    <xf numFmtId="0" fontId="1" fillId="0" borderId="0" xfId="0" applyFont="1"/>
    <xf numFmtId="0" fontId="0" fillId="0" borderId="0" xfId="0" applyFont="1"/>
    <xf numFmtId="0" fontId="0" fillId="0" borderId="0" xfId="0" applyFont="1" applyAlignment="1">
      <alignment vertical="top" wrapText="1"/>
    </xf>
    <xf numFmtId="49" fontId="1" fillId="0" borderId="0" xfId="0" applyNumberFormat="1" applyFont="1" applyAlignment="1">
      <alignment vertical="top" wrapText="1"/>
    </xf>
    <xf numFmtId="0" fontId="0" fillId="0" borderId="0" xfId="0" applyAlignment="1"/>
    <xf numFmtId="0" fontId="0" fillId="0" borderId="0" xfId="0" applyFill="1" applyAlignment="1"/>
    <xf numFmtId="0" fontId="3" fillId="0" borderId="1" xfId="0" applyFont="1" applyBorder="1" applyAlignment="1">
      <alignment wrapText="1"/>
    </xf>
    <xf numFmtId="0" fontId="3" fillId="0" borderId="1" xfId="0" applyFont="1" applyFill="1" applyBorder="1" applyAlignment="1">
      <alignment wrapText="1"/>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4" fillId="0" borderId="0" xfId="0" applyFont="1" applyFill="1" applyAlignment="1">
      <alignment vertical="top" wrapText="1"/>
    </xf>
    <xf numFmtId="0" fontId="4" fillId="0" borderId="0" xfId="0" applyFont="1" applyAlignment="1">
      <alignment vertical="top" wrapText="1"/>
    </xf>
    <xf numFmtId="0" fontId="3" fillId="0" borderId="1" xfId="0" applyFont="1" applyFill="1" applyBorder="1" applyAlignment="1"/>
    <xf numFmtId="0" fontId="3" fillId="0" borderId="1" xfId="0" applyFont="1" applyBorder="1" applyAlignment="1"/>
    <xf numFmtId="0" fontId="3" fillId="0" borderId="1" xfId="0" applyFont="1" applyFill="1" applyBorder="1"/>
    <xf numFmtId="0" fontId="3" fillId="0" borderId="1" xfId="0" applyFont="1" applyBorder="1"/>
    <xf numFmtId="0" fontId="3" fillId="3" borderId="1" xfId="0" applyFont="1" applyFill="1" applyBorder="1" applyAlignment="1">
      <alignment wrapText="1"/>
    </xf>
    <xf numFmtId="9" fontId="3" fillId="0" borderId="1" xfId="0" applyNumberFormat="1" applyFont="1" applyBorder="1" applyAlignment="1">
      <alignment wrapText="1"/>
    </xf>
    <xf numFmtId="0" fontId="0" fillId="0" borderId="0" xfId="0" applyFont="1" applyFill="1" applyBorder="1" applyAlignment="1">
      <alignment wrapText="1"/>
    </xf>
    <xf numFmtId="0" fontId="0" fillId="0" borderId="1" xfId="0" applyFill="1" applyBorder="1"/>
    <xf numFmtId="0" fontId="0" fillId="0" borderId="1" xfId="0" applyFill="1" applyBorder="1" applyAlignment="1">
      <alignment wrapText="1"/>
    </xf>
    <xf numFmtId="0" fontId="0" fillId="0" borderId="0" xfId="0"/>
    <xf numFmtId="0" fontId="0" fillId="0" borderId="0" xfId="0" applyAlignment="1">
      <alignment wrapText="1"/>
    </xf>
    <xf numFmtId="0" fontId="0" fillId="0" borderId="0" xfId="0" applyFont="1" applyAlignment="1">
      <alignment wrapText="1"/>
    </xf>
    <xf numFmtId="0" fontId="3" fillId="0" borderId="0" xfId="0" applyFont="1" applyAlignment="1">
      <alignment wrapText="1"/>
    </xf>
    <xf numFmtId="49" fontId="1" fillId="0" borderId="0" xfId="0" applyNumberFormat="1" applyFont="1" applyAlignment="1">
      <alignment wrapText="1"/>
    </xf>
    <xf numFmtId="0" fontId="0" fillId="0" borderId="0" xfId="0" applyFont="1"/>
    <xf numFmtId="49" fontId="0" fillId="0" borderId="0" xfId="0" applyNumberFormat="1" applyFont="1" applyAlignment="1">
      <alignment wrapText="1"/>
    </xf>
    <xf numFmtId="14" fontId="0" fillId="0" borderId="0" xfId="0" applyNumberFormat="1" applyFont="1" applyAlignment="1">
      <alignment wrapText="1"/>
    </xf>
    <xf numFmtId="49" fontId="3" fillId="0" borderId="0" xfId="0" applyNumberFormat="1" applyFont="1" applyAlignment="1">
      <alignment wrapText="1"/>
    </xf>
    <xf numFmtId="0" fontId="0" fillId="0" borderId="0" xfId="0" quotePrefix="1" applyFont="1" applyAlignment="1">
      <alignment wrapText="1"/>
    </xf>
    <xf numFmtId="0" fontId="0" fillId="0" borderId="0" xfId="0" applyFont="1" applyAlignment="1">
      <alignment vertical="top" wrapText="1"/>
    </xf>
    <xf numFmtId="0" fontId="0" fillId="0" borderId="0" xfId="0" applyFont="1" applyAlignment="1">
      <alignment vertical="top"/>
    </xf>
    <xf numFmtId="0" fontId="0" fillId="2" borderId="0" xfId="0" applyFont="1" applyFill="1"/>
    <xf numFmtId="0" fontId="0" fillId="0" borderId="0" xfId="0" applyFont="1" applyFill="1"/>
    <xf numFmtId="0" fontId="3" fillId="0" borderId="0" xfId="0" applyFont="1" applyFill="1"/>
    <xf numFmtId="0" fontId="0" fillId="0" borderId="0" xfId="0" applyFill="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3" fillId="3" borderId="1" xfId="0" quotePrefix="1" applyFont="1" applyFill="1" applyBorder="1" applyAlignment="1">
      <alignment wrapText="1"/>
    </xf>
    <xf numFmtId="0" fontId="3" fillId="2" borderId="1" xfId="0" applyFont="1" applyFill="1" applyBorder="1" applyAlignment="1"/>
    <xf numFmtId="0" fontId="0" fillId="0" borderId="0" xfId="0"/>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3" fillId="3" borderId="1" xfId="0" quotePrefix="1" applyFont="1" applyFill="1" applyBorder="1" applyAlignment="1">
      <alignment wrapText="1"/>
    </xf>
    <xf numFmtId="0" fontId="3" fillId="0" borderId="1" xfId="0" applyFont="1" applyFill="1" applyBorder="1" applyAlignment="1">
      <alignment horizontal="center"/>
    </xf>
    <xf numFmtId="0" fontId="3" fillId="0" borderId="0" xfId="0" applyFont="1" applyFill="1" applyBorder="1" applyAlignment="1"/>
    <xf numFmtId="49" fontId="3" fillId="0" borderId="0" xfId="0" applyNumberFormat="1" applyFont="1" applyFill="1" applyBorder="1" applyAlignment="1">
      <alignment wrapText="1"/>
    </xf>
    <xf numFmtId="0" fontId="3" fillId="0" borderId="0" xfId="0" applyFont="1" applyFill="1" applyBorder="1" applyAlignment="1">
      <alignment wrapText="1"/>
    </xf>
    <xf numFmtId="0" fontId="3" fillId="0" borderId="0" xfId="0" applyFont="1" applyBorder="1" applyAlignment="1">
      <alignment horizontal="center"/>
    </xf>
    <xf numFmtId="0" fontId="3" fillId="0" borderId="0" xfId="0" applyFont="1" applyBorder="1" applyAlignment="1">
      <alignment wrapText="1"/>
    </xf>
    <xf numFmtId="0" fontId="3" fillId="0" borderId="0" xfId="0" applyFont="1" applyBorder="1" applyAlignment="1"/>
    <xf numFmtId="0" fontId="3" fillId="3" borderId="0" xfId="0" applyFont="1" applyFill="1" applyBorder="1" applyAlignment="1">
      <alignment wrapText="1"/>
    </xf>
    <xf numFmtId="0" fontId="4" fillId="0" borderId="0" xfId="0" applyFont="1" applyFill="1" applyBorder="1" applyAlignment="1">
      <alignment vertical="top"/>
    </xf>
    <xf numFmtId="49" fontId="4" fillId="0" borderId="0" xfId="0" applyNumberFormat="1" applyFont="1" applyFill="1" applyBorder="1" applyAlignment="1">
      <alignment vertical="top" wrapText="1"/>
    </xf>
    <xf numFmtId="49" fontId="4" fillId="0" borderId="0" xfId="0" quotePrefix="1" applyNumberFormat="1" applyFont="1" applyFill="1" applyBorder="1" applyAlignment="1">
      <alignment vertical="top" wrapText="1"/>
    </xf>
    <xf numFmtId="0" fontId="4" fillId="0" borderId="0" xfId="0" applyFont="1" applyFill="1" applyBorder="1" applyAlignment="1">
      <alignment vertical="top" wrapText="1"/>
    </xf>
    <xf numFmtId="0" fontId="4" fillId="0" borderId="0" xfId="0" applyFont="1" applyBorder="1" applyAlignment="1">
      <alignment horizontal="left" vertical="top" wrapText="1"/>
    </xf>
    <xf numFmtId="0" fontId="4" fillId="0" borderId="0" xfId="0" applyFont="1" applyBorder="1" applyAlignment="1">
      <alignment vertical="top" wrapText="1"/>
    </xf>
    <xf numFmtId="0" fontId="4" fillId="3" borderId="0" xfId="0" applyFont="1" applyFill="1" applyBorder="1" applyAlignment="1">
      <alignment vertical="top" wrapText="1"/>
    </xf>
    <xf numFmtId="0" fontId="1" fillId="0" borderId="0" xfId="0" applyFont="1" applyBorder="1" applyAlignment="1">
      <alignment vertical="top" wrapText="1"/>
    </xf>
    <xf numFmtId="0" fontId="1" fillId="0" borderId="0" xfId="0" applyFont="1" applyBorder="1" applyAlignment="1">
      <alignment vertical="top"/>
    </xf>
    <xf numFmtId="0" fontId="3" fillId="0" borderId="0" xfId="0" applyFont="1" applyBorder="1"/>
    <xf numFmtId="0" fontId="0" fillId="0" borderId="0" xfId="0" applyFont="1" applyBorder="1" applyAlignment="1">
      <alignment vertical="top" wrapText="1"/>
    </xf>
    <xf numFmtId="49" fontId="0" fillId="0" borderId="0" xfId="0" applyNumberFormat="1" applyFont="1" applyBorder="1" applyAlignment="1">
      <alignment wrapText="1"/>
    </xf>
    <xf numFmtId="0" fontId="0" fillId="0" borderId="0" xfId="0" applyFont="1" applyBorder="1" applyAlignment="1">
      <alignment wrapText="1"/>
    </xf>
    <xf numFmtId="0" fontId="0" fillId="0" borderId="0" xfId="0" applyFont="1" applyFill="1" applyBorder="1"/>
    <xf numFmtId="0" fontId="0" fillId="0" borderId="0" xfId="0" applyBorder="1" applyAlignment="1">
      <alignment wrapText="1"/>
    </xf>
    <xf numFmtId="0" fontId="0" fillId="0" borderId="0" xfId="0" applyFont="1" applyBorder="1"/>
    <xf numFmtId="0" fontId="0" fillId="0" borderId="0" xfId="0" quotePrefix="1" applyFont="1" applyBorder="1" applyAlignment="1">
      <alignment wrapText="1"/>
    </xf>
    <xf numFmtId="0" fontId="3" fillId="0" borderId="0" xfId="0" applyFont="1" applyFill="1" applyBorder="1" applyAlignment="1">
      <alignment horizontal="center" wrapText="1"/>
    </xf>
    <xf numFmtId="10" fontId="3" fillId="0" borderId="0" xfId="0" applyNumberFormat="1" applyFont="1" applyBorder="1" applyAlignment="1"/>
    <xf numFmtId="0" fontId="0" fillId="0" borderId="0" xfId="0" applyFill="1" applyBorder="1" applyAlignment="1"/>
    <xf numFmtId="49" fontId="0" fillId="0" borderId="0" xfId="0" applyNumberFormat="1" applyFill="1" applyBorder="1" applyAlignment="1">
      <alignment wrapText="1"/>
    </xf>
    <xf numFmtId="49" fontId="0" fillId="0" borderId="0" xfId="0" applyNumberFormat="1" applyFill="1" applyBorder="1" applyAlignment="1"/>
    <xf numFmtId="0" fontId="0" fillId="0" borderId="0" xfId="0" applyFill="1" applyBorder="1" applyAlignment="1">
      <alignment horizontal="center"/>
    </xf>
    <xf numFmtId="0" fontId="0" fillId="0" borderId="0" xfId="0" applyBorder="1" applyAlignment="1"/>
    <xf numFmtId="0" fontId="0" fillId="0" borderId="0" xfId="0" applyFont="1" applyFill="1" applyBorder="1" applyAlignment="1">
      <alignment horizontal="center"/>
    </xf>
    <xf numFmtId="0" fontId="0" fillId="0" borderId="0" xfId="0" applyFont="1" applyBorder="1" applyAlignment="1">
      <alignment horizontal="center"/>
    </xf>
    <xf numFmtId="0" fontId="0" fillId="0" borderId="0" xfId="0" applyFill="1" applyBorder="1"/>
    <xf numFmtId="0" fontId="4" fillId="0" borderId="0" xfId="0" applyFont="1" applyBorder="1" applyAlignment="1">
      <alignment wrapText="1"/>
    </xf>
    <xf numFmtId="0" fontId="3" fillId="3" borderId="0" xfId="0" applyFont="1" applyFill="1" applyBorder="1" applyAlignment="1">
      <alignment vertical="center" wrapText="1"/>
    </xf>
    <xf numFmtId="0" fontId="3" fillId="0" borderId="0" xfId="0" quotePrefix="1" applyFont="1" applyBorder="1" applyAlignment="1"/>
    <xf numFmtId="0" fontId="0" fillId="0" borderId="0" xfId="0" applyFill="1" applyBorder="1" applyAlignment="1">
      <alignment wrapText="1"/>
    </xf>
    <xf numFmtId="0" fontId="3" fillId="3" borderId="0" xfId="0" quotePrefix="1" applyFont="1" applyFill="1" applyBorder="1" applyAlignment="1">
      <alignment wrapText="1"/>
    </xf>
    <xf numFmtId="0" fontId="3" fillId="2" borderId="0" xfId="0" applyFont="1" applyFill="1" applyBorder="1" applyAlignment="1"/>
    <xf numFmtId="0" fontId="3" fillId="3" borderId="0" xfId="0" applyFont="1" applyFill="1" applyBorder="1" applyAlignment="1"/>
    <xf numFmtId="0" fontId="3" fillId="2" borderId="0" xfId="0" applyFont="1" applyFill="1" applyBorder="1" applyAlignment="1">
      <alignment horizontal="center"/>
    </xf>
    <xf numFmtId="14" fontId="0" fillId="0" borderId="0" xfId="0" applyNumberFormat="1" applyFont="1" applyBorder="1" applyAlignment="1">
      <alignment wrapText="1"/>
    </xf>
    <xf numFmtId="0" fontId="1" fillId="0" borderId="0" xfId="0" applyFont="1" applyBorder="1" applyAlignment="1">
      <alignment wrapText="1"/>
    </xf>
    <xf numFmtId="49" fontId="3" fillId="0" borderId="0" xfId="0" applyNumberFormat="1" applyFont="1" applyBorder="1" applyAlignment="1">
      <alignment wrapText="1"/>
    </xf>
    <xf numFmtId="0" fontId="0" fillId="0" borderId="0" xfId="0" applyFont="1" applyBorder="1" applyAlignment="1">
      <alignment vertical="top"/>
    </xf>
    <xf numFmtId="49" fontId="1" fillId="0" borderId="0" xfId="0" applyNumberFormat="1" applyFont="1" applyBorder="1" applyAlignment="1">
      <alignment wrapText="1"/>
    </xf>
    <xf numFmtId="0" fontId="0" fillId="2" borderId="0" xfId="0" applyFont="1" applyFill="1" applyBorder="1"/>
    <xf numFmtId="0" fontId="3" fillId="0" borderId="0" xfId="0" applyFont="1" applyFill="1" applyBorder="1" applyAlignment="1">
      <alignment horizontal="center"/>
    </xf>
    <xf numFmtId="0" fontId="4" fillId="0" borderId="0" xfId="0" applyFont="1" applyBorder="1" applyAlignment="1">
      <alignment vertical="top"/>
    </xf>
    <xf numFmtId="0" fontId="0" fillId="0" borderId="0" xfId="0"/>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3" fillId="3" borderId="1" xfId="0" applyFont="1" applyFill="1" applyBorder="1" applyAlignment="1">
      <alignment wrapText="1"/>
    </xf>
    <xf numFmtId="0" fontId="3" fillId="3" borderId="1" xfId="0" quotePrefix="1" applyFont="1" applyFill="1" applyBorder="1" applyAlignment="1">
      <alignment wrapText="1"/>
    </xf>
    <xf numFmtId="0" fontId="0" fillId="0" borderId="0" xfId="0"/>
    <xf numFmtId="0" fontId="0" fillId="0" borderId="0" xfId="0" applyAlignment="1">
      <alignment wrapText="1"/>
    </xf>
    <xf numFmtId="0" fontId="0" fillId="0" borderId="1" xfId="0" applyBorder="1"/>
    <xf numFmtId="0" fontId="3" fillId="0" borderId="1" xfId="0" applyFont="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xf>
    <xf numFmtId="49" fontId="3" fillId="0" borderId="1" xfId="0" applyNumberFormat="1" applyFont="1" applyFill="1" applyBorder="1" applyAlignment="1">
      <alignment wrapText="1"/>
    </xf>
    <xf numFmtId="0" fontId="3" fillId="0" borderId="1" xfId="0" applyFont="1" applyFill="1" applyBorder="1" applyAlignment="1">
      <alignment horizontal="center" wrapText="1"/>
    </xf>
    <xf numFmtId="0" fontId="4" fillId="0" borderId="0" xfId="0" applyFont="1" applyAlignment="1">
      <alignment vertical="top" wrapText="1"/>
    </xf>
    <xf numFmtId="0" fontId="3" fillId="0" borderId="1" xfId="0" applyFont="1" applyFill="1" applyBorder="1" applyAlignment="1"/>
    <xf numFmtId="0" fontId="3" fillId="0" borderId="1" xfId="0" applyFont="1" applyBorder="1" applyAlignment="1"/>
    <xf numFmtId="0" fontId="3" fillId="0" borderId="1" xfId="0" applyFont="1" applyBorder="1"/>
    <xf numFmtId="0" fontId="4" fillId="0" borderId="1" xfId="0" applyFont="1" applyBorder="1" applyAlignment="1">
      <alignment wrapText="1"/>
    </xf>
    <xf numFmtId="0" fontId="3" fillId="3" borderId="1" xfId="0" applyFont="1" applyFill="1" applyBorder="1" applyAlignment="1">
      <alignment wrapText="1"/>
    </xf>
    <xf numFmtId="0" fontId="3" fillId="3" borderId="1" xfId="0" applyFont="1" applyFill="1" applyBorder="1" applyAlignment="1">
      <alignment vertical="center" wrapText="1"/>
    </xf>
    <xf numFmtId="0" fontId="0" fillId="0" borderId="0" xfId="0" applyBorder="1"/>
    <xf numFmtId="0" fontId="3" fillId="0" borderId="1" xfId="0" quotePrefix="1" applyFont="1" applyBorder="1" applyAlignment="1"/>
    <xf numFmtId="0" fontId="0" fillId="2" borderId="0" xfId="0" applyFill="1" applyBorder="1" applyAlignment="1"/>
    <xf numFmtId="9" fontId="3" fillId="0" borderId="0" xfId="0" applyNumberFormat="1" applyFont="1" applyBorder="1" applyAlignment="1"/>
    <xf numFmtId="0" fontId="0" fillId="0" borderId="1" xfId="0" applyBorder="1" applyAlignment="1">
      <alignment wrapText="1"/>
    </xf>
    <xf numFmtId="0" fontId="3" fillId="0" borderId="0" xfId="0" applyFont="1" applyBorder="1" applyAlignment="1">
      <alignment horizontal="center" wrapText="1"/>
    </xf>
    <xf numFmtId="0" fontId="3" fillId="0" borderId="0" xfId="0" quotePrefix="1" applyFont="1" applyFill="1" applyBorder="1" applyAlignment="1">
      <alignment wrapText="1"/>
    </xf>
    <xf numFmtId="0" fontId="3" fillId="0" borderId="0" xfId="0" quotePrefix="1" applyFont="1" applyBorder="1" applyAlignment="1">
      <alignment horizontal="center" wrapText="1"/>
    </xf>
    <xf numFmtId="16" fontId="3" fillId="0" borderId="0" xfId="0" quotePrefix="1" applyNumberFormat="1" applyFont="1" applyBorder="1" applyAlignment="1"/>
    <xf numFmtId="0" fontId="16" fillId="3"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vertical="center" wrapText="1"/>
    </xf>
    <xf numFmtId="0" fontId="15" fillId="0" borderId="0" xfId="0" applyFont="1" applyFill="1" applyBorder="1" applyAlignment="1">
      <alignment horizontal="center" vertical="center" wrapText="1"/>
    </xf>
    <xf numFmtId="49" fontId="17" fillId="0" borderId="0" xfId="0" applyNumberFormat="1" applyFont="1" applyFill="1" applyBorder="1" applyAlignment="1">
      <alignment vertical="center" wrapText="1"/>
    </xf>
    <xf numFmtId="1" fontId="21" fillId="0" borderId="0" xfId="0" applyNumberFormat="1" applyFont="1" applyAlignment="1" applyProtection="1">
      <alignment vertical="center" wrapText="1"/>
    </xf>
    <xf numFmtId="1" fontId="17" fillId="0" borderId="0" xfId="0" applyNumberFormat="1" applyFont="1" applyAlignment="1" applyProtection="1">
      <alignment vertical="center" wrapText="1"/>
    </xf>
    <xf numFmtId="1" fontId="24" fillId="0" borderId="0" xfId="0" applyNumberFormat="1" applyFont="1" applyAlignment="1" applyProtection="1">
      <alignment vertical="center" wrapText="1"/>
    </xf>
    <xf numFmtId="1" fontId="15" fillId="0" borderId="0" xfId="0" applyNumberFormat="1" applyFont="1" applyAlignment="1" applyProtection="1">
      <alignment vertical="center" wrapText="1"/>
    </xf>
    <xf numFmtId="49" fontId="19" fillId="4" borderId="13"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19" fillId="6" borderId="13" xfId="0" applyFont="1" applyFill="1" applyBorder="1" applyAlignment="1" applyProtection="1">
      <alignment horizontal="center" vertical="center" wrapText="1"/>
    </xf>
    <xf numFmtId="0" fontId="19" fillId="7" borderId="13" xfId="0" applyFont="1" applyFill="1" applyBorder="1" applyAlignment="1" applyProtection="1">
      <alignment horizontal="center" vertical="center" wrapText="1"/>
    </xf>
    <xf numFmtId="0" fontId="19" fillId="4" borderId="13" xfId="0" applyFont="1" applyFill="1" applyBorder="1" applyAlignment="1" applyProtection="1">
      <alignment horizontal="center" vertical="center" wrapText="1"/>
    </xf>
    <xf numFmtId="0" fontId="19" fillId="4" borderId="14"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1" fontId="22" fillId="0" borderId="13" xfId="0" applyNumberFormat="1" applyFont="1" applyBorder="1" applyAlignment="1" applyProtection="1">
      <alignment horizontal="center" vertical="center" wrapText="1"/>
    </xf>
    <xf numFmtId="1" fontId="21" fillId="0" borderId="13" xfId="0" applyNumberFormat="1" applyFont="1" applyBorder="1" applyAlignment="1" applyProtection="1">
      <alignment horizontal="left" vertical="center" wrapText="1"/>
    </xf>
    <xf numFmtId="1" fontId="21" fillId="0" borderId="3" xfId="0" applyNumberFormat="1" applyFont="1" applyBorder="1" applyAlignment="1" applyProtection="1">
      <alignment horizontal="left" vertical="center" wrapText="1"/>
    </xf>
    <xf numFmtId="1" fontId="21" fillId="0" borderId="14" xfId="0" applyNumberFormat="1" applyFont="1" applyBorder="1" applyAlignment="1" applyProtection="1">
      <alignment horizontal="left" vertical="center" wrapText="1"/>
    </xf>
    <xf numFmtId="1" fontId="17" fillId="0" borderId="0" xfId="0" applyNumberFormat="1" applyFont="1" applyAlignment="1" applyProtection="1">
      <alignment horizontal="center" vertical="center" wrapText="1"/>
    </xf>
    <xf numFmtId="1" fontId="17" fillId="0" borderId="0" xfId="0" applyNumberFormat="1" applyFont="1" applyFill="1" applyAlignment="1" applyProtection="1">
      <alignment horizontal="center" vertical="center" wrapText="1"/>
    </xf>
    <xf numFmtId="1" fontId="17" fillId="0" borderId="0" xfId="0" applyNumberFormat="1" applyFont="1" applyFill="1" applyAlignment="1" applyProtection="1">
      <alignment horizontal="left" vertical="center" wrapText="1"/>
    </xf>
    <xf numFmtId="1" fontId="20" fillId="0" borderId="9" xfId="0" applyNumberFormat="1" applyFont="1" applyBorder="1" applyAlignment="1" applyProtection="1">
      <alignment horizontal="left" vertical="center" wrapText="1"/>
    </xf>
    <xf numFmtId="1" fontId="19" fillId="4" borderId="13" xfId="0" applyNumberFormat="1" applyFont="1" applyFill="1" applyBorder="1" applyAlignment="1" applyProtection="1">
      <alignment horizontal="center" vertical="center" wrapText="1"/>
    </xf>
    <xf numFmtId="1" fontId="21" fillId="0" borderId="13" xfId="0" applyNumberFormat="1" applyFont="1" applyBorder="1" applyAlignment="1" applyProtection="1">
      <alignment horizontal="center" vertical="center" wrapText="1"/>
    </xf>
    <xf numFmtId="1" fontId="21" fillId="0" borderId="13" xfId="0" applyNumberFormat="1" applyFont="1" applyFill="1" applyBorder="1" applyAlignment="1" applyProtection="1">
      <alignment horizontal="left" vertical="center" wrapText="1"/>
    </xf>
    <xf numFmtId="164" fontId="21" fillId="0" borderId="13" xfId="0" quotePrefix="1" applyNumberFormat="1" applyFont="1" applyBorder="1" applyAlignment="1" applyProtection="1">
      <alignment horizontal="left" vertical="center" wrapText="1"/>
    </xf>
    <xf numFmtId="1" fontId="21" fillId="0" borderId="16" xfId="0" applyNumberFormat="1" applyFont="1" applyBorder="1" applyAlignment="1" applyProtection="1">
      <alignment horizontal="center" vertical="center" wrapText="1"/>
    </xf>
    <xf numFmtId="1" fontId="21" fillId="0" borderId="13" xfId="0" applyNumberFormat="1" applyFont="1" applyBorder="1" applyAlignment="1" applyProtection="1">
      <alignment horizontal="left" vertical="center"/>
    </xf>
    <xf numFmtId="1" fontId="17" fillId="0" borderId="13" xfId="0" applyNumberFormat="1" applyFont="1" applyBorder="1" applyAlignment="1" applyProtection="1">
      <alignment vertical="center" wrapText="1"/>
    </xf>
    <xf numFmtId="1" fontId="17" fillId="0" borderId="13" xfId="0" applyNumberFormat="1" applyFont="1" applyBorder="1" applyAlignment="1" applyProtection="1">
      <alignment horizontal="center" vertical="center" wrapText="1"/>
    </xf>
    <xf numFmtId="49" fontId="17" fillId="0" borderId="0" xfId="0" applyNumberFormat="1" applyFont="1" applyFill="1" applyBorder="1" applyAlignment="1">
      <alignment horizontal="center" vertical="center" wrapText="1"/>
    </xf>
    <xf numFmtId="0" fontId="0" fillId="0" borderId="0" xfId="0"/>
    <xf numFmtId="1" fontId="17" fillId="0" borderId="0" xfId="0" applyNumberFormat="1" applyFont="1" applyAlignment="1" applyProtection="1">
      <alignment vertical="center" wrapText="1"/>
    </xf>
    <xf numFmtId="1" fontId="21" fillId="0" borderId="3" xfId="0" applyNumberFormat="1" applyFont="1" applyBorder="1" applyAlignment="1" applyProtection="1">
      <alignment horizontal="left" vertical="center" wrapText="1"/>
    </xf>
    <xf numFmtId="1" fontId="21" fillId="0" borderId="14" xfId="0" applyNumberFormat="1" applyFont="1" applyBorder="1" applyAlignment="1" applyProtection="1">
      <alignment horizontal="left" vertical="center" wrapText="1"/>
    </xf>
    <xf numFmtId="1" fontId="21" fillId="0" borderId="13" xfId="0" applyNumberFormat="1" applyFont="1" applyBorder="1" applyAlignment="1" applyProtection="1">
      <alignment horizontal="left" vertical="center" wrapText="1"/>
    </xf>
    <xf numFmtId="1" fontId="21" fillId="2" borderId="13" xfId="0" applyNumberFormat="1" applyFont="1" applyFill="1" applyBorder="1" applyAlignment="1" applyProtection="1">
      <alignment horizontal="left" vertical="center" wrapText="1"/>
      <protection locked="0"/>
    </xf>
    <xf numFmtId="1" fontId="21" fillId="0" borderId="2" xfId="0" applyNumberFormat="1" applyFont="1" applyBorder="1" applyAlignment="1" applyProtection="1">
      <alignment horizontal="left" vertical="center" wrapText="1"/>
    </xf>
    <xf numFmtId="1" fontId="21" fillId="0" borderId="13" xfId="0" applyNumberFormat="1" applyFont="1" applyBorder="1" applyAlignment="1" applyProtection="1">
      <alignment horizontal="center" vertical="center" wrapText="1"/>
    </xf>
    <xf numFmtId="1" fontId="21" fillId="0" borderId="13" xfId="0" applyNumberFormat="1" applyFont="1" applyFill="1" applyBorder="1" applyAlignment="1" applyProtection="1">
      <alignment horizontal="left" vertical="center" wrapText="1"/>
    </xf>
    <xf numFmtId="1" fontId="21" fillId="0" borderId="0" xfId="0" applyNumberFormat="1" applyFont="1" applyAlignment="1" applyProtection="1">
      <alignment vertical="center" wrapText="1"/>
    </xf>
    <xf numFmtId="0" fontId="19" fillId="3" borderId="3" xfId="0" applyFont="1" applyFill="1" applyBorder="1" applyAlignment="1" applyProtection="1">
      <alignment horizontal="center" vertical="center" wrapText="1"/>
    </xf>
    <xf numFmtId="0" fontId="19" fillId="4" borderId="14" xfId="0" applyFont="1" applyFill="1" applyBorder="1" applyAlignment="1" applyProtection="1">
      <alignment horizontal="center" vertical="center" wrapText="1"/>
    </xf>
    <xf numFmtId="0" fontId="19" fillId="4" borderId="13" xfId="0" applyFont="1" applyFill="1" applyBorder="1" applyAlignment="1" applyProtection="1">
      <alignment horizontal="center" vertical="center" wrapText="1"/>
    </xf>
    <xf numFmtId="0" fontId="19" fillId="7" borderId="13" xfId="0" applyFont="1" applyFill="1" applyBorder="1" applyAlignment="1" applyProtection="1">
      <alignment horizontal="center" vertical="center" wrapText="1"/>
    </xf>
    <xf numFmtId="0" fontId="19" fillId="6" borderId="13" xfId="0"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1" fontId="19" fillId="4" borderId="2" xfId="0" applyNumberFormat="1" applyFont="1" applyFill="1" applyBorder="1" applyAlignment="1" applyProtection="1">
      <alignment horizontal="center" vertical="center" wrapText="1"/>
    </xf>
    <xf numFmtId="49" fontId="19" fillId="4" borderId="13" xfId="0" applyNumberFormat="1" applyFont="1" applyFill="1" applyBorder="1" applyAlignment="1" applyProtection="1">
      <alignment horizontal="center" vertical="center" wrapText="1"/>
    </xf>
    <xf numFmtId="0" fontId="26" fillId="4" borderId="13" xfId="0" applyFont="1" applyFill="1" applyBorder="1" applyAlignment="1" applyProtection="1">
      <alignment horizontal="center" vertical="center" wrapText="1"/>
    </xf>
    <xf numFmtId="1" fontId="22" fillId="0" borderId="13" xfId="0" applyNumberFormat="1" applyFont="1" applyBorder="1" applyAlignment="1" applyProtection="1">
      <alignment horizontal="center" vertical="center" wrapText="1"/>
    </xf>
    <xf numFmtId="1" fontId="21" fillId="0" borderId="16" xfId="0" applyNumberFormat="1" applyFont="1" applyFill="1" applyBorder="1" applyAlignment="1" applyProtection="1">
      <alignment horizontal="center" vertical="center" wrapText="1"/>
    </xf>
    <xf numFmtId="1" fontId="21" fillId="0" borderId="16" xfId="0" applyNumberFormat="1" applyFont="1" applyFill="1" applyBorder="1" applyAlignment="1" applyProtection="1">
      <alignment horizontal="left" vertical="center" wrapText="1"/>
    </xf>
    <xf numFmtId="1" fontId="26" fillId="4" borderId="13" xfId="0" applyNumberFormat="1" applyFont="1" applyFill="1" applyBorder="1" applyAlignment="1" applyProtection="1">
      <alignment horizontal="center" vertical="center" wrapText="1"/>
    </xf>
    <xf numFmtId="164" fontId="21" fillId="0" borderId="13" xfId="0" applyNumberFormat="1" applyFont="1" applyBorder="1" applyAlignment="1" applyProtection="1">
      <alignment horizontal="left" vertical="center" wrapText="1"/>
    </xf>
    <xf numFmtId="1" fontId="19" fillId="4" borderId="2" xfId="0" applyNumberFormat="1" applyFont="1" applyFill="1" applyBorder="1" applyAlignment="1" applyProtection="1">
      <alignment horizontal="left" vertical="center" wrapText="1"/>
    </xf>
    <xf numFmtId="0" fontId="34" fillId="0" borderId="0" xfId="0" applyFont="1" applyAlignment="1">
      <alignment horizontal="justify" vertical="center"/>
    </xf>
    <xf numFmtId="0" fontId="21" fillId="0" borderId="0" xfId="0" applyFont="1" applyAlignment="1">
      <alignment vertical="center"/>
    </xf>
    <xf numFmtId="1" fontId="21" fillId="0" borderId="2" xfId="0" applyNumberFormat="1" applyFont="1" applyFill="1" applyBorder="1" applyAlignment="1" applyProtection="1">
      <alignment horizontal="left" vertical="center" wrapText="1"/>
    </xf>
    <xf numFmtId="0" fontId="31" fillId="2" borderId="22" xfId="0" applyFont="1" applyFill="1" applyBorder="1" applyAlignment="1">
      <alignment horizontal="center" vertical="center" wrapText="1"/>
    </xf>
    <xf numFmtId="0" fontId="29" fillId="2" borderId="21" xfId="0" applyFont="1" applyFill="1" applyBorder="1" applyAlignment="1">
      <alignment horizontal="center" vertical="center"/>
    </xf>
    <xf numFmtId="0" fontId="36" fillId="0" borderId="0" xfId="0" applyFont="1"/>
    <xf numFmtId="1" fontId="21" fillId="0" borderId="2" xfId="0" quotePrefix="1" applyNumberFormat="1" applyFont="1" applyFill="1" applyBorder="1" applyAlignment="1" applyProtection="1">
      <alignment horizontal="left" vertical="center" wrapText="1"/>
    </xf>
    <xf numFmtId="164" fontId="21" fillId="0" borderId="13" xfId="0" quotePrefix="1" applyNumberFormat="1" applyFont="1" applyFill="1" applyBorder="1" applyAlignment="1" applyProtection="1">
      <alignment horizontal="left" vertical="center" wrapText="1"/>
    </xf>
    <xf numFmtId="0" fontId="19" fillId="4" borderId="26" xfId="0" applyFont="1" applyFill="1" applyBorder="1" applyAlignment="1" applyProtection="1">
      <alignment horizontal="center" vertical="center" wrapText="1"/>
    </xf>
    <xf numFmtId="1" fontId="19" fillId="4" borderId="27" xfId="0" applyNumberFormat="1" applyFont="1" applyFill="1" applyBorder="1" applyAlignment="1" applyProtection="1">
      <alignment horizontal="center" vertical="center" wrapText="1"/>
    </xf>
    <xf numFmtId="1" fontId="21" fillId="2" borderId="26" xfId="0" applyNumberFormat="1" applyFont="1" applyFill="1" applyBorder="1" applyAlignment="1" applyProtection="1">
      <alignment horizontal="center" vertical="center" wrapText="1"/>
      <protection locked="0"/>
    </xf>
    <xf numFmtId="1" fontId="21" fillId="2" borderId="27" xfId="0" applyNumberFormat="1" applyFont="1" applyFill="1" applyBorder="1" applyAlignment="1" applyProtection="1">
      <alignment horizontal="left" vertical="center" wrapText="1"/>
      <protection locked="0"/>
    </xf>
    <xf numFmtId="1" fontId="21" fillId="2" borderId="28" xfId="0" applyNumberFormat="1" applyFont="1" applyFill="1" applyBorder="1" applyAlignment="1" applyProtection="1">
      <alignment horizontal="center" vertical="center" wrapText="1"/>
      <protection locked="0"/>
    </xf>
    <xf numFmtId="1" fontId="21" fillId="2" borderId="29" xfId="0" applyNumberFormat="1" applyFont="1" applyFill="1" applyBorder="1" applyAlignment="1" applyProtection="1">
      <alignment horizontal="left" vertical="center" wrapText="1"/>
      <protection locked="0"/>
    </xf>
    <xf numFmtId="1" fontId="21" fillId="2" borderId="30" xfId="0" applyNumberFormat="1"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xf>
    <xf numFmtId="0" fontId="31" fillId="2" borderId="20" xfId="0" applyFont="1" applyFill="1" applyBorder="1" applyAlignment="1">
      <alignment horizontal="center" vertical="center" wrapText="1"/>
    </xf>
    <xf numFmtId="1" fontId="25" fillId="4" borderId="23" xfId="0" applyNumberFormat="1" applyFont="1" applyFill="1" applyBorder="1" applyAlignment="1" applyProtection="1">
      <alignment horizontal="left" vertical="center"/>
    </xf>
    <xf numFmtId="1" fontId="25" fillId="4" borderId="25" xfId="0" applyNumberFormat="1" applyFont="1" applyFill="1" applyBorder="1" applyAlignment="1" applyProtection="1">
      <alignment horizontal="left" vertical="center"/>
    </xf>
    <xf numFmtId="1" fontId="19" fillId="4" borderId="31" xfId="0" applyNumberFormat="1" applyFont="1" applyFill="1" applyBorder="1" applyAlignment="1" applyProtection="1">
      <alignment horizontal="left" vertical="center" wrapText="1"/>
    </xf>
    <xf numFmtId="1" fontId="19" fillId="4" borderId="32" xfId="0" applyNumberFormat="1" applyFont="1" applyFill="1" applyBorder="1" applyAlignment="1" applyProtection="1">
      <alignment horizontal="left" vertical="center" wrapText="1"/>
    </xf>
    <xf numFmtId="1" fontId="19" fillId="4" borderId="33" xfId="0" applyNumberFormat="1" applyFont="1" applyFill="1" applyBorder="1" applyAlignment="1" applyProtection="1">
      <alignment horizontal="left" vertical="center" wrapText="1"/>
    </xf>
    <xf numFmtId="1" fontId="19" fillId="4" borderId="34" xfId="0" applyNumberFormat="1" applyFont="1" applyFill="1" applyBorder="1" applyAlignment="1" applyProtection="1">
      <alignment horizontal="left" vertical="center" wrapText="1"/>
    </xf>
    <xf numFmtId="1" fontId="21" fillId="0" borderId="13" xfId="0" applyNumberFormat="1" applyFont="1" applyBorder="1" applyAlignment="1" applyProtection="1">
      <alignment horizontal="left" vertical="center" wrapText="1"/>
      <protection locked="0"/>
    </xf>
    <xf numFmtId="1" fontId="19" fillId="4" borderId="2" xfId="0" applyNumberFormat="1" applyFont="1" applyFill="1" applyBorder="1" applyAlignment="1" applyProtection="1">
      <alignment horizontal="left" vertical="center" wrapText="1"/>
    </xf>
    <xf numFmtId="0" fontId="29" fillId="2" borderId="21" xfId="0" applyFont="1" applyFill="1" applyBorder="1" applyAlignment="1">
      <alignment horizontal="center" vertical="center"/>
    </xf>
    <xf numFmtId="1" fontId="24" fillId="0" borderId="0" xfId="0" applyNumberFormat="1" applyFont="1" applyAlignment="1" applyProtection="1">
      <alignment horizontal="left" vertical="center" wrapText="1"/>
    </xf>
    <xf numFmtId="49" fontId="19" fillId="4" borderId="13" xfId="0" applyNumberFormat="1" applyFont="1" applyFill="1" applyBorder="1" applyAlignment="1" applyProtection="1">
      <alignment horizontal="left" vertical="center" wrapText="1"/>
    </xf>
    <xf numFmtId="1" fontId="17" fillId="0" borderId="0" xfId="0" applyNumberFormat="1" applyFont="1" applyAlignment="1" applyProtection="1">
      <alignment horizontal="left" vertical="center" wrapText="1"/>
    </xf>
    <xf numFmtId="1" fontId="37" fillId="4" borderId="2" xfId="0" applyNumberFormat="1" applyFont="1" applyFill="1" applyBorder="1" applyAlignment="1" applyProtection="1">
      <alignment horizontal="center" vertical="center" wrapText="1"/>
    </xf>
    <xf numFmtId="1" fontId="21" fillId="0" borderId="13" xfId="0" applyNumberFormat="1" applyFont="1" applyBorder="1" applyAlignment="1" applyProtection="1">
      <alignment horizontal="left" vertical="center" wrapText="1"/>
    </xf>
    <xf numFmtId="0" fontId="0" fillId="0" borderId="1" xfId="0" applyBorder="1" applyAlignment="1">
      <alignment horizontal="center" vertical="center"/>
    </xf>
    <xf numFmtId="0" fontId="0" fillId="0" borderId="17" xfId="0" applyBorder="1" applyAlignment="1">
      <alignment horizontal="center" vertical="center"/>
    </xf>
    <xf numFmtId="0" fontId="0" fillId="0" borderId="17" xfId="0" applyBorder="1"/>
    <xf numFmtId="0" fontId="31" fillId="2" borderId="19" xfId="0" applyFont="1" applyFill="1" applyBorder="1" applyAlignment="1">
      <alignment horizontal="center" vertical="center" wrapText="1"/>
    </xf>
    <xf numFmtId="1" fontId="21" fillId="0" borderId="0" xfId="0" applyNumberFormat="1" applyFont="1" applyBorder="1" applyAlignment="1" applyProtection="1">
      <alignment horizontal="center" vertical="center" wrapText="1"/>
    </xf>
    <xf numFmtId="0" fontId="16" fillId="3" borderId="13" xfId="0" applyFont="1" applyFill="1" applyBorder="1" applyAlignment="1">
      <alignment horizontal="center" vertical="center" wrapText="1"/>
    </xf>
    <xf numFmtId="49" fontId="17" fillId="0" borderId="0" xfId="0" applyNumberFormat="1" applyFont="1" applyFill="1" applyBorder="1" applyAlignment="1">
      <alignment vertical="top" wrapText="1"/>
    </xf>
    <xf numFmtId="1" fontId="21" fillId="0" borderId="13" xfId="0" applyNumberFormat="1" applyFont="1" applyBorder="1" applyAlignment="1" applyProtection="1">
      <alignment vertical="top" wrapText="1"/>
    </xf>
    <xf numFmtId="1" fontId="24" fillId="0" borderId="13" xfId="0" applyNumberFormat="1" applyFont="1" applyBorder="1" applyAlignment="1" applyProtection="1">
      <alignment horizontal="center" vertical="center" wrapText="1"/>
    </xf>
    <xf numFmtId="1" fontId="24" fillId="0" borderId="13" xfId="0" applyNumberFormat="1" applyFont="1" applyBorder="1" applyAlignment="1" applyProtection="1">
      <alignment vertical="top" wrapText="1"/>
    </xf>
    <xf numFmtId="0" fontId="15" fillId="4" borderId="13" xfId="0" applyFont="1" applyFill="1" applyBorder="1" applyAlignment="1">
      <alignment horizontal="center" vertical="center" wrapText="1"/>
    </xf>
    <xf numFmtId="0" fontId="16" fillId="4" borderId="13" xfId="0" applyFont="1" applyFill="1" applyBorder="1" applyAlignment="1">
      <alignment horizontal="center" vertical="center" wrapText="1"/>
    </xf>
    <xf numFmtId="1" fontId="19" fillId="4" borderId="13" xfId="0" applyNumberFormat="1" applyFont="1" applyFill="1" applyBorder="1" applyAlignment="1" applyProtection="1">
      <alignment horizontal="left" vertical="center" wrapText="1"/>
    </xf>
    <xf numFmtId="0" fontId="16" fillId="0" borderId="0" xfId="0" applyFont="1" applyFill="1" applyBorder="1" applyAlignment="1">
      <alignment horizontal="center" vertical="center" wrapText="1"/>
    </xf>
    <xf numFmtId="1" fontId="19" fillId="0" borderId="8" xfId="0" applyNumberFormat="1" applyFont="1" applyFill="1" applyBorder="1" applyAlignment="1" applyProtection="1">
      <alignment horizontal="center" vertical="center" wrapText="1"/>
    </xf>
    <xf numFmtId="1" fontId="19" fillId="0" borderId="0" xfId="0" applyNumberFormat="1" applyFont="1" applyFill="1" applyBorder="1" applyAlignment="1" applyProtection="1">
      <alignment horizontal="center" vertical="center" wrapText="1"/>
    </xf>
    <xf numFmtId="1" fontId="21" fillId="0" borderId="8" xfId="0" applyNumberFormat="1" applyFont="1" applyFill="1" applyBorder="1" applyAlignment="1" applyProtection="1">
      <alignment horizontal="left" vertical="center" wrapText="1"/>
    </xf>
    <xf numFmtId="1" fontId="21" fillId="0" borderId="0" xfId="0" applyNumberFormat="1" applyFont="1" applyFill="1" applyBorder="1" applyAlignment="1" applyProtection="1">
      <alignment horizontal="left" vertical="center" wrapText="1"/>
    </xf>
    <xf numFmtId="1" fontId="21" fillId="0" borderId="13" xfId="0" applyNumberFormat="1" applyFont="1" applyFill="1" applyBorder="1" applyAlignment="1" applyProtection="1">
      <alignment vertical="center" wrapText="1"/>
    </xf>
    <xf numFmtId="1" fontId="21" fillId="0" borderId="2" xfId="0" applyNumberFormat="1" applyFont="1" applyFill="1" applyBorder="1" applyAlignment="1" applyProtection="1">
      <alignment vertical="center" wrapText="1"/>
    </xf>
    <xf numFmtId="1" fontId="21" fillId="0" borderId="2" xfId="0" applyNumberFormat="1" applyFont="1" applyBorder="1" applyAlignment="1" applyProtection="1">
      <alignment horizontal="left" vertical="center" wrapText="1"/>
    </xf>
    <xf numFmtId="1" fontId="21" fillId="0" borderId="13" xfId="0" applyNumberFormat="1" applyFont="1" applyBorder="1" applyAlignment="1" applyProtection="1">
      <alignment horizontal="left" vertical="center" wrapText="1"/>
    </xf>
    <xf numFmtId="1" fontId="21" fillId="0" borderId="13" xfId="0" applyNumberFormat="1" applyFont="1" applyBorder="1" applyAlignment="1" applyProtection="1">
      <alignment horizontal="left" vertical="center" wrapText="1"/>
    </xf>
    <xf numFmtId="1" fontId="21" fillId="0" borderId="15" xfId="0" applyNumberFormat="1" applyFont="1" applyBorder="1" applyAlignment="1" applyProtection="1">
      <alignment horizontal="left" vertical="center" wrapText="1"/>
    </xf>
    <xf numFmtId="1" fontId="21" fillId="0" borderId="16" xfId="0" applyNumberFormat="1" applyFont="1" applyBorder="1" applyAlignment="1" applyProtection="1">
      <alignment horizontal="left" vertical="center" wrapText="1"/>
    </xf>
    <xf numFmtId="1" fontId="21" fillId="8" borderId="13" xfId="0" applyNumberFormat="1" applyFont="1" applyFill="1" applyBorder="1" applyAlignment="1" applyProtection="1">
      <alignment vertical="center" wrapText="1"/>
    </xf>
    <xf numFmtId="1" fontId="21" fillId="8" borderId="13" xfId="0" applyNumberFormat="1" applyFont="1" applyFill="1" applyBorder="1" applyAlignment="1" applyProtection="1">
      <alignment horizontal="left" vertical="center" wrapText="1"/>
    </xf>
    <xf numFmtId="1" fontId="21" fillId="8" borderId="2" xfId="0" applyNumberFormat="1" applyFont="1" applyFill="1" applyBorder="1" applyAlignment="1" applyProtection="1">
      <alignment horizontal="left" vertical="center" wrapText="1"/>
    </xf>
    <xf numFmtId="1" fontId="24" fillId="8" borderId="2" xfId="0" applyNumberFormat="1" applyFont="1" applyFill="1" applyBorder="1" applyAlignment="1" applyProtection="1">
      <alignment horizontal="left" vertical="center" wrapText="1"/>
    </xf>
    <xf numFmtId="0" fontId="21" fillId="8" borderId="0" xfId="0" applyFont="1" applyFill="1" applyAlignment="1">
      <alignment vertical="center" wrapText="1"/>
    </xf>
    <xf numFmtId="1" fontId="21" fillId="0" borderId="35" xfId="0" applyNumberFormat="1" applyFont="1" applyBorder="1" applyAlignment="1" applyProtection="1">
      <alignment vertical="center" wrapText="1"/>
    </xf>
    <xf numFmtId="1" fontId="22" fillId="2" borderId="4" xfId="0" applyNumberFormat="1" applyFont="1" applyFill="1" applyBorder="1" applyAlignment="1" applyProtection="1">
      <alignment vertical="center" wrapText="1"/>
      <protection locked="0"/>
    </xf>
    <xf numFmtId="1" fontId="22" fillId="8" borderId="13" xfId="0" applyNumberFormat="1" applyFont="1" applyFill="1" applyBorder="1" applyAlignment="1" applyProtection="1">
      <alignment horizontal="center" vertical="center" wrapText="1"/>
    </xf>
    <xf numFmtId="1" fontId="21" fillId="8" borderId="13" xfId="0" applyNumberFormat="1" applyFont="1" applyFill="1" applyBorder="1" applyAlignment="1" applyProtection="1">
      <alignment horizontal="center" vertical="center" wrapText="1"/>
    </xf>
    <xf numFmtId="1" fontId="17" fillId="8" borderId="13" xfId="0" applyNumberFormat="1" applyFont="1" applyFill="1" applyBorder="1" applyAlignment="1" applyProtection="1">
      <alignment horizontal="center" vertical="center" wrapText="1"/>
    </xf>
    <xf numFmtId="1" fontId="17" fillId="8" borderId="13" xfId="0" applyNumberFormat="1" applyFont="1" applyFill="1" applyBorder="1" applyAlignment="1" applyProtection="1">
      <alignment vertical="center" wrapText="1"/>
    </xf>
    <xf numFmtId="1" fontId="21" fillId="8" borderId="2" xfId="0" applyNumberFormat="1" applyFont="1" applyFill="1" applyBorder="1" applyAlignment="1" applyProtection="1">
      <alignment vertical="center" wrapText="1"/>
    </xf>
    <xf numFmtId="1" fontId="24" fillId="0" borderId="18" xfId="0" applyNumberFormat="1" applyFont="1" applyBorder="1" applyAlignment="1" applyProtection="1">
      <alignment vertical="center" wrapText="1"/>
    </xf>
    <xf numFmtId="1" fontId="19" fillId="4" borderId="2" xfId="0" applyNumberFormat="1" applyFont="1" applyFill="1" applyBorder="1" applyAlignment="1" applyProtection="1">
      <alignment vertical="center" wrapText="1"/>
    </xf>
    <xf numFmtId="1" fontId="19" fillId="0" borderId="0" xfId="0" applyNumberFormat="1" applyFont="1" applyFill="1" applyBorder="1" applyAlignment="1" applyProtection="1">
      <alignment horizontal="left" vertical="center" wrapText="1"/>
    </xf>
    <xf numFmtId="1" fontId="22" fillId="0" borderId="18" xfId="0" applyNumberFormat="1" applyFont="1" applyFill="1" applyBorder="1" applyAlignment="1" applyProtection="1">
      <alignment vertical="center" wrapText="1"/>
      <protection locked="0"/>
    </xf>
    <xf numFmtId="0" fontId="36" fillId="0" borderId="0" xfId="0" applyFont="1" applyFill="1"/>
    <xf numFmtId="1" fontId="25" fillId="4" borderId="10" xfId="0" applyNumberFormat="1" applyFont="1" applyFill="1" applyBorder="1" applyAlignment="1" applyProtection="1">
      <alignment horizontal="center" vertical="center" wrapText="1"/>
    </xf>
    <xf numFmtId="1" fontId="25" fillId="4" borderId="11" xfId="0" applyNumberFormat="1" applyFont="1" applyFill="1" applyBorder="1" applyAlignment="1" applyProtection="1">
      <alignment horizontal="center" vertical="center" wrapText="1"/>
    </xf>
    <xf numFmtId="1" fontId="25" fillId="4" borderId="12" xfId="0" applyNumberFormat="1" applyFont="1" applyFill="1" applyBorder="1" applyAlignment="1" applyProtection="1">
      <alignment horizontal="center" vertical="center" wrapText="1"/>
    </xf>
    <xf numFmtId="1" fontId="19" fillId="4" borderId="2" xfId="0" applyNumberFormat="1" applyFont="1" applyFill="1" applyBorder="1" applyAlignment="1" applyProtection="1">
      <alignment horizontal="left" vertical="center" wrapText="1"/>
    </xf>
    <xf numFmtId="1" fontId="19" fillId="4" borderId="1" xfId="0" applyNumberFormat="1" applyFont="1" applyFill="1" applyBorder="1" applyAlignment="1" applyProtection="1">
      <alignment horizontal="left" vertical="center" wrapText="1"/>
    </xf>
    <xf numFmtId="1" fontId="19" fillId="4" borderId="3" xfId="0" applyNumberFormat="1" applyFont="1" applyFill="1" applyBorder="1" applyAlignment="1" applyProtection="1">
      <alignment horizontal="left" vertical="center" wrapText="1"/>
    </xf>
    <xf numFmtId="1" fontId="20" fillId="4" borderId="2" xfId="0" applyNumberFormat="1" applyFont="1" applyFill="1" applyBorder="1" applyAlignment="1" applyProtection="1">
      <alignment horizontal="center" vertical="center" wrapText="1"/>
    </xf>
    <xf numFmtId="1" fontId="20" fillId="4" borderId="1" xfId="0" applyNumberFormat="1" applyFont="1" applyFill="1" applyBorder="1" applyAlignment="1" applyProtection="1">
      <alignment horizontal="center" vertical="center" wrapText="1"/>
    </xf>
    <xf numFmtId="1" fontId="20" fillId="4" borderId="3" xfId="0" applyNumberFormat="1" applyFont="1" applyFill="1" applyBorder="1" applyAlignment="1" applyProtection="1">
      <alignment horizontal="center" vertical="center" wrapText="1"/>
    </xf>
    <xf numFmtId="1" fontId="22" fillId="2" borderId="2" xfId="0" applyNumberFormat="1" applyFont="1" applyFill="1" applyBorder="1" applyAlignment="1" applyProtection="1">
      <alignment horizontal="left" vertical="center" wrapText="1"/>
      <protection locked="0"/>
    </xf>
    <xf numFmtId="1" fontId="22" fillId="2" borderId="3" xfId="0" applyNumberFormat="1" applyFont="1" applyFill="1" applyBorder="1" applyAlignment="1" applyProtection="1">
      <alignment horizontal="left" vertical="center" wrapText="1"/>
      <protection locked="0"/>
    </xf>
    <xf numFmtId="1" fontId="39" fillId="0" borderId="6" xfId="0" applyNumberFormat="1" applyFont="1" applyBorder="1" applyAlignment="1" applyProtection="1">
      <alignment horizontal="left" vertical="center" wrapText="1"/>
    </xf>
    <xf numFmtId="1" fontId="39" fillId="0" borderId="17" xfId="0" applyNumberFormat="1" applyFont="1" applyBorder="1" applyAlignment="1" applyProtection="1">
      <alignment horizontal="left" vertical="center" wrapText="1"/>
    </xf>
    <xf numFmtId="1" fontId="39" fillId="0" borderId="7" xfId="0" applyNumberFormat="1" applyFont="1" applyBorder="1" applyAlignment="1" applyProtection="1">
      <alignment horizontal="left" vertical="center" wrapText="1"/>
    </xf>
    <xf numFmtId="1" fontId="20" fillId="0" borderId="8" xfId="0" applyNumberFormat="1" applyFont="1" applyBorder="1" applyAlignment="1" applyProtection="1">
      <alignment horizontal="left" vertical="center" wrapText="1"/>
    </xf>
    <xf numFmtId="1" fontId="20" fillId="0" borderId="0" xfId="0" applyNumberFormat="1" applyFont="1" applyBorder="1" applyAlignment="1" applyProtection="1">
      <alignment horizontal="left" vertical="center" wrapText="1"/>
    </xf>
    <xf numFmtId="1" fontId="25" fillId="4" borderId="23" xfId="0" applyNumberFormat="1" applyFont="1" applyFill="1" applyBorder="1" applyAlignment="1" applyProtection="1">
      <alignment horizontal="center" vertical="center" wrapText="1"/>
    </xf>
    <xf numFmtId="1" fontId="25" fillId="4" borderId="24" xfId="0" applyNumberFormat="1" applyFont="1" applyFill="1" applyBorder="1" applyAlignment="1" applyProtection="1">
      <alignment horizontal="center" vertical="center" wrapText="1"/>
    </xf>
    <xf numFmtId="1" fontId="25" fillId="4" borderId="25" xfId="0" applyNumberFormat="1" applyFont="1" applyFill="1" applyBorder="1" applyAlignment="1" applyProtection="1">
      <alignment horizontal="center" vertical="center" wrapText="1"/>
    </xf>
    <xf numFmtId="1" fontId="22" fillId="8" borderId="2" xfId="0" applyNumberFormat="1" applyFont="1" applyFill="1" applyBorder="1" applyAlignment="1" applyProtection="1">
      <alignment horizontal="left" vertical="center" wrapText="1"/>
    </xf>
    <xf numFmtId="1" fontId="22" fillId="8" borderId="3" xfId="0" applyNumberFormat="1" applyFont="1" applyFill="1" applyBorder="1" applyAlignment="1" applyProtection="1">
      <alignment horizontal="left" vertical="center" wrapText="1"/>
    </xf>
    <xf numFmtId="1" fontId="20" fillId="0" borderId="9" xfId="0" applyNumberFormat="1" applyFont="1" applyBorder="1" applyAlignment="1" applyProtection="1">
      <alignment horizontal="left" vertical="center" wrapText="1"/>
    </xf>
    <xf numFmtId="1" fontId="22" fillId="0" borderId="0" xfId="0" applyNumberFormat="1" applyFont="1" applyFill="1" applyBorder="1" applyAlignment="1" applyProtection="1">
      <alignment horizontal="left" vertical="center" wrapText="1"/>
    </xf>
    <xf numFmtId="1" fontId="22" fillId="0" borderId="9" xfId="0" applyNumberFormat="1" applyFont="1" applyFill="1" applyBorder="1" applyAlignment="1" applyProtection="1">
      <alignment horizontal="left" vertical="center" wrapText="1"/>
    </xf>
    <xf numFmtId="1" fontId="22" fillId="0" borderId="2" xfId="0" applyNumberFormat="1" applyFont="1" applyFill="1" applyBorder="1" applyAlignment="1" applyProtection="1">
      <alignment horizontal="left" vertical="center" wrapText="1"/>
    </xf>
    <xf numFmtId="1" fontId="22" fillId="0" borderId="3" xfId="0" applyNumberFormat="1" applyFont="1" applyFill="1" applyBorder="1" applyAlignment="1" applyProtection="1">
      <alignment horizontal="left" vertical="center" wrapText="1"/>
    </xf>
    <xf numFmtId="1" fontId="21" fillId="0" borderId="2" xfId="0" applyNumberFormat="1" applyFont="1" applyBorder="1" applyAlignment="1" applyProtection="1">
      <alignment horizontal="left" vertical="center" wrapText="1"/>
    </xf>
    <xf numFmtId="0" fontId="0" fillId="0" borderId="3" xfId="0" applyBorder="1" applyAlignment="1"/>
    <xf numFmtId="1" fontId="22" fillId="2" borderId="13" xfId="0" applyNumberFormat="1" applyFont="1" applyFill="1" applyBorder="1" applyAlignment="1" applyProtection="1">
      <alignment horizontal="center" vertical="center" wrapText="1"/>
      <protection locked="0"/>
    </xf>
    <xf numFmtId="0" fontId="35" fillId="4" borderId="18" xfId="0" applyFont="1" applyFill="1" applyBorder="1" applyAlignment="1">
      <alignment horizontal="left" vertical="top" wrapText="1"/>
    </xf>
    <xf numFmtId="0" fontId="35" fillId="4" borderId="5" xfId="0" applyFont="1" applyFill="1" applyBorder="1" applyAlignment="1">
      <alignment horizontal="left" vertical="top" wrapText="1"/>
    </xf>
    <xf numFmtId="1" fontId="21" fillId="0" borderId="13" xfId="0" applyNumberFormat="1" applyFont="1" applyBorder="1" applyAlignment="1" applyProtection="1">
      <alignment horizontal="left" vertical="center" wrapText="1"/>
    </xf>
    <xf numFmtId="0" fontId="0" fillId="0" borderId="13" xfId="0" applyBorder="1" applyAlignment="1"/>
    <xf numFmtId="1" fontId="21" fillId="0" borderId="0" xfId="0" applyNumberFormat="1" applyFont="1" applyBorder="1" applyAlignment="1" applyProtection="1">
      <alignment horizontal="left" vertical="center" wrapText="1"/>
    </xf>
    <xf numFmtId="0" fontId="0" fillId="0" borderId="0" xfId="0" applyAlignment="1"/>
    <xf numFmtId="49" fontId="19" fillId="4" borderId="2" xfId="0" applyNumberFormat="1" applyFont="1" applyFill="1" applyBorder="1" applyAlignment="1" applyProtection="1">
      <alignment horizontal="center" vertical="center" wrapText="1"/>
    </xf>
    <xf numFmtId="49" fontId="19" fillId="4" borderId="13" xfId="0" applyNumberFormat="1" applyFont="1" applyFill="1" applyBorder="1" applyAlignment="1" applyProtection="1">
      <alignment horizontal="center" vertical="center" wrapText="1"/>
    </xf>
    <xf numFmtId="1" fontId="19" fillId="4" borderId="13" xfId="0" applyNumberFormat="1" applyFont="1" applyFill="1" applyBorder="1" applyAlignment="1" applyProtection="1">
      <alignment horizontal="left" vertical="center" wrapText="1"/>
    </xf>
    <xf numFmtId="0" fontId="0" fillId="0" borderId="13" xfId="0" applyBorder="1" applyAlignment="1">
      <alignment horizontal="left" vertical="center" wrapText="1"/>
    </xf>
    <xf numFmtId="0" fontId="40" fillId="4" borderId="18" xfId="0" applyFont="1" applyFill="1" applyBorder="1" applyAlignment="1">
      <alignment horizontal="left" vertical="center" wrapText="1"/>
    </xf>
    <xf numFmtId="1" fontId="21" fillId="0" borderId="35" xfId="0" applyNumberFormat="1" applyFont="1" applyBorder="1" applyAlignment="1" applyProtection="1">
      <alignment horizontal="center" vertical="top" wrapText="1"/>
    </xf>
    <xf numFmtId="1" fontId="21" fillId="0" borderId="15" xfId="0" applyNumberFormat="1" applyFont="1" applyBorder="1" applyAlignment="1" applyProtection="1">
      <alignment horizontal="center" vertical="top" wrapText="1"/>
    </xf>
    <xf numFmtId="1" fontId="21" fillId="0" borderId="16" xfId="0" applyNumberFormat="1" applyFont="1" applyBorder="1" applyAlignment="1" applyProtection="1">
      <alignment horizontal="center" vertical="top" wrapText="1"/>
    </xf>
    <xf numFmtId="1" fontId="24" fillId="0" borderId="35" xfId="0" applyNumberFormat="1" applyFont="1" applyBorder="1" applyAlignment="1" applyProtection="1">
      <alignment horizontal="center" vertical="center" wrapText="1"/>
    </xf>
    <xf numFmtId="1" fontId="24" fillId="0" borderId="15" xfId="0" applyNumberFormat="1" applyFont="1" applyBorder="1" applyAlignment="1" applyProtection="1">
      <alignment horizontal="center" vertical="center" wrapText="1"/>
    </xf>
    <xf numFmtId="1" fontId="24" fillId="0" borderId="16" xfId="0" applyNumberFormat="1" applyFont="1" applyBorder="1" applyAlignment="1" applyProtection="1">
      <alignment horizontal="center" vertical="center" wrapText="1"/>
    </xf>
  </cellXfs>
  <cellStyles count="2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22860</xdr:rowOff>
    </xdr:from>
    <xdr:to>
      <xdr:col>10</xdr:col>
      <xdr:colOff>172442</xdr:colOff>
      <xdr:row>24</xdr:row>
      <xdr:rowOff>132833</xdr:rowOff>
    </xdr:to>
    <xdr:pic>
      <xdr:nvPicPr>
        <xdr:cNvPr id="2" name="Grafik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792480" y="388620"/>
          <a:ext cx="7304762" cy="4133333"/>
        </a:xfrm>
        <a:prstGeom prst="rect">
          <a:avLst/>
        </a:prstGeom>
      </xdr:spPr>
    </xdr:pic>
    <xdr:clientData/>
  </xdr:twoCellAnchor>
  <xdr:twoCellAnchor editAs="oneCell">
    <xdr:from>
      <xdr:col>12</xdr:col>
      <xdr:colOff>0</xdr:colOff>
      <xdr:row>4</xdr:row>
      <xdr:rowOff>0</xdr:rowOff>
    </xdr:from>
    <xdr:to>
      <xdr:col>21</xdr:col>
      <xdr:colOff>524823</xdr:colOff>
      <xdr:row>39</xdr:row>
      <xdr:rowOff>113486</xdr:rowOff>
    </xdr:to>
    <xdr:pic>
      <xdr:nvPicPr>
        <xdr:cNvPr id="3" name="Grafik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9509760" y="731520"/>
          <a:ext cx="7657143" cy="6514286"/>
        </a:xfrm>
        <a:prstGeom prst="rect">
          <a:avLst/>
        </a:prstGeom>
      </xdr:spPr>
    </xdr:pic>
    <xdr:clientData/>
  </xdr:twoCellAnchor>
  <xdr:twoCellAnchor editAs="oneCell">
    <xdr:from>
      <xdr:col>12</xdr:col>
      <xdr:colOff>0</xdr:colOff>
      <xdr:row>42</xdr:row>
      <xdr:rowOff>0</xdr:rowOff>
    </xdr:from>
    <xdr:to>
      <xdr:col>21</xdr:col>
      <xdr:colOff>753394</xdr:colOff>
      <xdr:row>76</xdr:row>
      <xdr:rowOff>77318</xdr:rowOff>
    </xdr:to>
    <xdr:pic>
      <xdr:nvPicPr>
        <xdr:cNvPr id="4" name="Grafik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3" cstate="print"/>
        <a:stretch>
          <a:fillRect/>
        </a:stretch>
      </xdr:blipFill>
      <xdr:spPr>
        <a:xfrm>
          <a:off x="9509760" y="7680960"/>
          <a:ext cx="7885714" cy="62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58"/>
  <sheetViews>
    <sheetView zoomScale="80" zoomScaleNormal="80" zoomScalePageLayoutView="80" workbookViewId="0">
      <pane xSplit="3" ySplit="1" topLeftCell="H2" activePane="bottomRight" state="frozen"/>
      <selection pane="topRight" activeCell="D1" sqref="D1"/>
      <selection pane="bottomLeft" activeCell="A2" sqref="A2"/>
      <selection pane="bottomRight" activeCell="N8" sqref="N8"/>
    </sheetView>
  </sheetViews>
  <sheetFormatPr defaultColWidth="11.42578125" defaultRowHeight="15"/>
  <cols>
    <col min="1" max="2" width="4.5703125" style="386" customWidth="1"/>
    <col min="3" max="3" width="14.5703125" style="387" customWidth="1"/>
    <col min="4" max="4" width="13.42578125" style="387" customWidth="1"/>
    <col min="5" max="5" width="13.5703125" style="387" customWidth="1"/>
    <col min="6" max="6" width="10.42578125" style="388" customWidth="1"/>
    <col min="7" max="7" width="67.140625" style="386" customWidth="1"/>
    <col min="8" max="8" width="11.5703125" style="389" customWidth="1"/>
    <col min="9" max="9" width="10.5703125" style="390" customWidth="1"/>
    <col min="10" max="10" width="4.42578125" style="390" customWidth="1"/>
    <col min="11" max="11" width="4" style="390" customWidth="1"/>
    <col min="12" max="12" width="7" style="390" customWidth="1"/>
    <col min="13" max="13" width="52.5703125" style="397" customWidth="1"/>
    <col min="14" max="14" width="43.42578125" style="390" customWidth="1"/>
    <col min="15" max="15" width="52.42578125" style="366" customWidth="1"/>
    <col min="16" max="16" width="74.42578125" style="366" customWidth="1"/>
    <col min="17" max="17" width="11.42578125" style="115" customWidth="1"/>
    <col min="18" max="18" width="11.5703125" style="115" customWidth="1"/>
    <col min="19" max="19" width="3.5703125" style="115" customWidth="1"/>
    <col min="20" max="20" width="11.42578125" style="115"/>
    <col min="21" max="21" width="9.42578125" style="390" customWidth="1"/>
    <col min="22" max="16384" width="11.42578125" style="115"/>
  </cols>
  <sheetData>
    <row r="1" spans="1:21" s="375" customFormat="1" ht="90">
      <c r="A1" s="367" t="s">
        <v>770</v>
      </c>
      <c r="B1" s="367" t="s">
        <v>799</v>
      </c>
      <c r="C1" s="368" t="s">
        <v>800</v>
      </c>
      <c r="D1" s="368" t="s">
        <v>771</v>
      </c>
      <c r="E1" s="368" t="s">
        <v>786</v>
      </c>
      <c r="F1" s="369" t="s">
        <v>984</v>
      </c>
      <c r="G1" s="370" t="s">
        <v>1148</v>
      </c>
      <c r="H1" s="371" t="s">
        <v>985</v>
      </c>
      <c r="I1" s="372" t="s">
        <v>986</v>
      </c>
      <c r="J1" s="372" t="s">
        <v>987</v>
      </c>
      <c r="K1" s="372" t="s">
        <v>988</v>
      </c>
      <c r="L1" s="372" t="s">
        <v>989</v>
      </c>
      <c r="M1" s="370" t="s">
        <v>992</v>
      </c>
      <c r="N1" s="409" t="s">
        <v>636</v>
      </c>
      <c r="O1" s="373" t="s">
        <v>1155</v>
      </c>
      <c r="P1" s="373" t="s">
        <v>1147</v>
      </c>
      <c r="Q1" s="372" t="s">
        <v>1140</v>
      </c>
      <c r="R1" s="374" t="s">
        <v>1512</v>
      </c>
      <c r="S1" s="375" t="s">
        <v>1513</v>
      </c>
      <c r="T1" s="375" t="s">
        <v>1563</v>
      </c>
      <c r="U1" s="409" t="s">
        <v>1566</v>
      </c>
    </row>
    <row r="2" spans="1:21" s="390" customFormat="1" ht="45">
      <c r="A2" s="360" t="s">
        <v>1302</v>
      </c>
      <c r="B2" s="360" t="s">
        <v>1200</v>
      </c>
      <c r="C2" s="362" t="s">
        <v>151</v>
      </c>
      <c r="D2" s="362" t="s">
        <v>151</v>
      </c>
      <c r="E2" s="361" t="s">
        <v>821</v>
      </c>
      <c r="F2" s="361" t="s">
        <v>152</v>
      </c>
      <c r="G2" s="362" t="s">
        <v>532</v>
      </c>
      <c r="H2" s="384">
        <v>1</v>
      </c>
      <c r="I2" s="364"/>
      <c r="J2" s="365">
        <v>1</v>
      </c>
      <c r="K2" s="365"/>
      <c r="L2" s="365"/>
      <c r="M2" s="364" t="s">
        <v>1462</v>
      </c>
      <c r="N2" s="365"/>
      <c r="O2" s="366"/>
      <c r="P2" s="366"/>
      <c r="Q2" s="376"/>
      <c r="R2" s="436" t="str">
        <f>IF(Q2="G",ZTE!$A$6,IF(Q2="L",ZTE!$A$3,IF(JBU!Q1018="C",ZTE!$A$2,IF(JBU!Q1018="U",ZTE!$A$4,IF(JBU!Q1018="I",ZTE!$A$5,"")))))</f>
        <v/>
      </c>
      <c r="S2" s="436">
        <f t="shared" ref="S2:S65" si="0">SUM(J2:L2)</f>
        <v>1</v>
      </c>
      <c r="T2" s="436"/>
      <c r="U2" s="365" t="str">
        <f t="shared" ref="U2:U65" si="1">IF(J2=1,"Pass",IF(K2=1,"Fail","Open"))</f>
        <v>Pass</v>
      </c>
    </row>
    <row r="3" spans="1:21" s="436" customFormat="1" ht="45">
      <c r="A3" s="360" t="s">
        <v>1302</v>
      </c>
      <c r="B3" s="360" t="s">
        <v>1200</v>
      </c>
      <c r="C3" s="362" t="s">
        <v>151</v>
      </c>
      <c r="D3" s="362" t="s">
        <v>151</v>
      </c>
      <c r="E3" s="361" t="s">
        <v>821</v>
      </c>
      <c r="F3" s="361" t="s">
        <v>152</v>
      </c>
      <c r="G3" s="362" t="s">
        <v>533</v>
      </c>
      <c r="H3" s="384">
        <v>1</v>
      </c>
      <c r="I3" s="364"/>
      <c r="J3" s="365">
        <v>1</v>
      </c>
      <c r="K3" s="365"/>
      <c r="L3" s="365"/>
      <c r="M3" s="364" t="s">
        <v>1462</v>
      </c>
      <c r="N3" s="365"/>
      <c r="O3" s="366" t="s">
        <v>1066</v>
      </c>
      <c r="P3" s="366" t="s">
        <v>1145</v>
      </c>
      <c r="Q3" s="376"/>
      <c r="R3" s="436" t="str">
        <f>IF(Q3="G",ZTE!$A$6,IF(Q3="L",ZTE!$A$3,IF(JBU!Q1019="C",ZTE!$A$2,IF(JBU!Q1019="U",ZTE!$A$4,IF(JBU!Q1019="I",ZTE!$A$5,"")))))</f>
        <v/>
      </c>
      <c r="S3" s="436">
        <f t="shared" si="0"/>
        <v>1</v>
      </c>
      <c r="U3" s="365" t="str">
        <f t="shared" si="1"/>
        <v>Pass</v>
      </c>
    </row>
    <row r="4" spans="1:21" s="436" customFormat="1" ht="45">
      <c r="A4" s="360" t="s">
        <v>1302</v>
      </c>
      <c r="B4" s="360" t="s">
        <v>1200</v>
      </c>
      <c r="C4" s="362" t="s">
        <v>151</v>
      </c>
      <c r="D4" s="362" t="s">
        <v>151</v>
      </c>
      <c r="E4" s="361" t="s">
        <v>821</v>
      </c>
      <c r="F4" s="361" t="s">
        <v>152</v>
      </c>
      <c r="G4" s="362" t="s">
        <v>540</v>
      </c>
      <c r="H4" s="384">
        <v>1</v>
      </c>
      <c r="I4" s="364"/>
      <c r="J4" s="365">
        <v>1</v>
      </c>
      <c r="K4" s="365"/>
      <c r="L4" s="365"/>
      <c r="M4" s="364" t="s">
        <v>1462</v>
      </c>
      <c r="N4" s="365"/>
      <c r="O4" s="366"/>
      <c r="P4" s="366"/>
      <c r="Q4" s="376"/>
      <c r="R4" s="436" t="str">
        <f>IF(Q4="G",ZTE!$A$6,IF(Q4="L",ZTE!$A$3,IF(JBU!Q1022="C",ZTE!$A$2,IF(JBU!Q1022="U",ZTE!$A$4,IF(JBU!Q1022="I",ZTE!$A$5,"")))))</f>
        <v/>
      </c>
      <c r="S4" s="436">
        <f t="shared" si="0"/>
        <v>1</v>
      </c>
      <c r="U4" s="365" t="str">
        <f t="shared" si="1"/>
        <v>Pass</v>
      </c>
    </row>
    <row r="5" spans="1:21" s="436" customFormat="1" ht="60">
      <c r="A5" s="360" t="s">
        <v>1302</v>
      </c>
      <c r="B5" s="360" t="s">
        <v>1200</v>
      </c>
      <c r="C5" s="362" t="s">
        <v>151</v>
      </c>
      <c r="D5" s="362" t="s">
        <v>151</v>
      </c>
      <c r="E5" s="361" t="s">
        <v>821</v>
      </c>
      <c r="F5" s="361" t="s">
        <v>152</v>
      </c>
      <c r="G5" s="362" t="s">
        <v>546</v>
      </c>
      <c r="H5" s="384">
        <v>1</v>
      </c>
      <c r="I5" s="364"/>
      <c r="J5" s="365"/>
      <c r="K5" s="365"/>
      <c r="L5" s="365">
        <v>1</v>
      </c>
      <c r="M5" s="364" t="s">
        <v>1157</v>
      </c>
      <c r="N5" s="365"/>
      <c r="O5" s="366"/>
      <c r="P5" s="366"/>
      <c r="Q5" s="376" t="s">
        <v>1226</v>
      </c>
      <c r="R5" s="436" t="str">
        <f>IF(Q5="G",ZTE!$A$6,IF(Q5="L",ZTE!$A$3,IF(JBU!Q1025="C",ZTE!$A$2,IF(JBU!Q1025="U",ZTE!$A$4,IF(JBU!Q1025="I",ZTE!$A$5,"")))))</f>
        <v>Location: We can not find the requested criteria in your documents. Please confirm that your bid is compliant with this criteria and show us the reference in your submitted documents.</v>
      </c>
      <c r="S5" s="436">
        <f t="shared" si="0"/>
        <v>1</v>
      </c>
      <c r="U5" s="365" t="str">
        <f t="shared" si="1"/>
        <v>Open</v>
      </c>
    </row>
    <row r="6" spans="1:21" s="436" customFormat="1" ht="60">
      <c r="A6" s="360" t="s">
        <v>1302</v>
      </c>
      <c r="B6" s="360" t="s">
        <v>1200</v>
      </c>
      <c r="C6" s="362" t="s">
        <v>151</v>
      </c>
      <c r="D6" s="362" t="s">
        <v>151</v>
      </c>
      <c r="E6" s="361" t="s">
        <v>821</v>
      </c>
      <c r="F6" s="361" t="s">
        <v>152</v>
      </c>
      <c r="G6" s="362" t="s">
        <v>545</v>
      </c>
      <c r="H6" s="384">
        <v>1</v>
      </c>
      <c r="I6" s="364"/>
      <c r="J6" s="365"/>
      <c r="K6" s="365"/>
      <c r="L6" s="365">
        <v>1</v>
      </c>
      <c r="M6" s="364" t="s">
        <v>1157</v>
      </c>
      <c r="N6" s="365"/>
      <c r="O6" s="366"/>
      <c r="P6" s="366"/>
      <c r="Q6" s="376" t="s">
        <v>1226</v>
      </c>
      <c r="R6" s="436" t="str">
        <f>IF(Q6="G",ZTE!$A$6,IF(Q6="L",ZTE!$A$3,IF(JBU!Q1023="C",ZTE!$A$2,IF(JBU!Q1023="U",ZTE!$A$4,IF(JBU!Q1023="I",ZTE!$A$5,"")))))</f>
        <v>Location: We can not find the requested criteria in your documents. Please confirm that your bid is compliant with this criteria and show us the reference in your submitted documents.</v>
      </c>
      <c r="S6" s="436">
        <f t="shared" si="0"/>
        <v>1</v>
      </c>
      <c r="U6" s="365" t="str">
        <f t="shared" si="1"/>
        <v>Open</v>
      </c>
    </row>
    <row r="7" spans="1:21" s="436" customFormat="1" ht="45">
      <c r="A7" s="360" t="s">
        <v>1302</v>
      </c>
      <c r="B7" s="360" t="s">
        <v>1200</v>
      </c>
      <c r="C7" s="362" t="s">
        <v>151</v>
      </c>
      <c r="D7" s="362" t="s">
        <v>151</v>
      </c>
      <c r="E7" s="361" t="s">
        <v>821</v>
      </c>
      <c r="F7" s="361" t="s">
        <v>152</v>
      </c>
      <c r="G7" s="362" t="s">
        <v>427</v>
      </c>
      <c r="H7" s="384">
        <v>1</v>
      </c>
      <c r="I7" s="364"/>
      <c r="J7" s="365">
        <v>1</v>
      </c>
      <c r="K7" s="365"/>
      <c r="L7" s="365"/>
      <c r="M7" s="364" t="s">
        <v>1462</v>
      </c>
      <c r="N7" s="365"/>
      <c r="O7" s="366"/>
      <c r="P7" s="366"/>
      <c r="Q7" s="376"/>
      <c r="R7" s="436" t="str">
        <f>IF(Q7="G",ZTE!$A$6,IF(Q7="L",ZTE!$A$3,IF(JBU!Q1024="C",ZTE!$A$2,IF(JBU!Q1024="U",ZTE!$A$4,IF(JBU!Q1024="I",ZTE!$A$5,"")))))</f>
        <v/>
      </c>
      <c r="S7" s="436">
        <f t="shared" si="0"/>
        <v>1</v>
      </c>
      <c r="U7" s="365" t="str">
        <f t="shared" si="1"/>
        <v>Pass</v>
      </c>
    </row>
    <row r="8" spans="1:21" s="436" customFormat="1" ht="45">
      <c r="A8" s="360" t="s">
        <v>1302</v>
      </c>
      <c r="B8" s="360" t="s">
        <v>1200</v>
      </c>
      <c r="C8" s="362" t="s">
        <v>151</v>
      </c>
      <c r="D8" s="362" t="s">
        <v>151</v>
      </c>
      <c r="E8" s="361" t="s">
        <v>821</v>
      </c>
      <c r="F8" s="361" t="s">
        <v>152</v>
      </c>
      <c r="G8" s="362" t="s">
        <v>538</v>
      </c>
      <c r="H8" s="384">
        <v>1</v>
      </c>
      <c r="I8" s="364"/>
      <c r="J8" s="365">
        <v>1</v>
      </c>
      <c r="K8" s="365"/>
      <c r="L8" s="365"/>
      <c r="M8" s="364" t="s">
        <v>1462</v>
      </c>
      <c r="N8" s="365"/>
      <c r="O8" s="366"/>
      <c r="P8" s="366"/>
      <c r="Q8" s="376"/>
      <c r="R8" s="436" t="str">
        <f>IF(Q8="G",ZTE!$A$6,IF(Q8="L",ZTE!$A$3,IF(JBU!Q1020="C",ZTE!$A$2,IF(JBU!Q1020="U",ZTE!$A$4,IF(JBU!Q1020="I",ZTE!$A$5,"")))))</f>
        <v/>
      </c>
      <c r="S8" s="436">
        <f t="shared" si="0"/>
        <v>1</v>
      </c>
      <c r="U8" s="365" t="str">
        <f t="shared" si="1"/>
        <v>Pass</v>
      </c>
    </row>
    <row r="9" spans="1:21" s="436" customFormat="1" ht="45">
      <c r="A9" s="360" t="s">
        <v>1302</v>
      </c>
      <c r="B9" s="360" t="s">
        <v>1200</v>
      </c>
      <c r="C9" s="362" t="s">
        <v>151</v>
      </c>
      <c r="D9" s="362" t="s">
        <v>151</v>
      </c>
      <c r="E9" s="361" t="s">
        <v>821</v>
      </c>
      <c r="F9" s="361" t="s">
        <v>152</v>
      </c>
      <c r="G9" s="362" t="s">
        <v>190</v>
      </c>
      <c r="H9" s="384">
        <v>1</v>
      </c>
      <c r="I9" s="364"/>
      <c r="J9" s="365">
        <v>1</v>
      </c>
      <c r="K9" s="365"/>
      <c r="L9" s="365"/>
      <c r="M9" s="364" t="s">
        <v>1462</v>
      </c>
      <c r="N9" s="365"/>
      <c r="O9" s="366"/>
      <c r="P9" s="366"/>
      <c r="Q9" s="376"/>
      <c r="R9" s="436" t="str">
        <f>IF(Q9="G",ZTE!$A$6,IF(Q9="L",ZTE!$A$3,IF(JBU!Q1021="C",ZTE!$A$2,IF(JBU!Q1021="U",ZTE!$A$4,IF(JBU!Q1021="I",ZTE!$A$5,"")))))</f>
        <v/>
      </c>
      <c r="S9" s="436">
        <f t="shared" si="0"/>
        <v>1</v>
      </c>
      <c r="U9" s="365" t="str">
        <f t="shared" si="1"/>
        <v>Pass</v>
      </c>
    </row>
    <row r="10" spans="1:21" s="436" customFormat="1" ht="60">
      <c r="A10" s="360" t="s">
        <v>1302</v>
      </c>
      <c r="B10" s="360" t="s">
        <v>1200</v>
      </c>
      <c r="C10" s="362" t="s">
        <v>151</v>
      </c>
      <c r="D10" s="362" t="s">
        <v>151</v>
      </c>
      <c r="E10" s="361" t="s">
        <v>821</v>
      </c>
      <c r="F10" s="361" t="s">
        <v>152</v>
      </c>
      <c r="G10" s="362" t="s">
        <v>547</v>
      </c>
      <c r="H10" s="384">
        <v>1</v>
      </c>
      <c r="I10" s="364"/>
      <c r="J10" s="365"/>
      <c r="K10" s="365"/>
      <c r="L10" s="365">
        <v>1</v>
      </c>
      <c r="M10" s="364" t="s">
        <v>1157</v>
      </c>
      <c r="N10" s="365"/>
      <c r="O10" s="366"/>
      <c r="P10" s="366"/>
      <c r="Q10" s="376" t="s">
        <v>1226</v>
      </c>
      <c r="R10" s="436" t="str">
        <f>IF(Q10="G",ZTE!$A$6,IF(Q10="L",ZTE!$A$3,IF(JBU!Q1026="C",ZTE!$A$2,IF(JBU!Q1026="U",ZTE!$A$4,IF(JBU!Q1026="I",ZTE!$A$5,"")))))</f>
        <v>Location: We can not find the requested criteria in your documents. Please confirm that your bid is compliant with this criteria and show us the reference in your submitted documents.</v>
      </c>
      <c r="S10" s="436">
        <f t="shared" si="0"/>
        <v>1</v>
      </c>
      <c r="U10" s="365" t="str">
        <f t="shared" si="1"/>
        <v>Open</v>
      </c>
    </row>
    <row r="11" spans="1:21" s="436" customFormat="1" ht="45">
      <c r="A11" s="360" t="s">
        <v>1302</v>
      </c>
      <c r="B11" s="360" t="s">
        <v>1200</v>
      </c>
      <c r="C11" s="362" t="s">
        <v>151</v>
      </c>
      <c r="D11" s="362" t="s">
        <v>151</v>
      </c>
      <c r="E11" s="361" t="s">
        <v>1009</v>
      </c>
      <c r="F11" s="361" t="s">
        <v>158</v>
      </c>
      <c r="G11" s="362" t="s">
        <v>716</v>
      </c>
      <c r="H11" s="384">
        <v>1</v>
      </c>
      <c r="I11" s="364"/>
      <c r="J11" s="365">
        <v>1</v>
      </c>
      <c r="K11" s="365"/>
      <c r="L11" s="365"/>
      <c r="M11" s="364" t="s">
        <v>1462</v>
      </c>
      <c r="N11" s="365"/>
      <c r="O11" s="366" t="s">
        <v>717</v>
      </c>
      <c r="P11" s="366" t="s">
        <v>1146</v>
      </c>
      <c r="Q11" s="376"/>
      <c r="R11" s="436" t="str">
        <f>IF(Q11="G",ZTE!$A$6,IF(Q11="L",ZTE!$A$3,IF(JBU!Q1031="C",ZTE!$A$2,IF(JBU!Q1031="U",ZTE!$A$4,IF(JBU!Q1031="I",ZTE!$A$5,"")))))</f>
        <v/>
      </c>
      <c r="S11" s="436">
        <f t="shared" si="0"/>
        <v>1</v>
      </c>
      <c r="U11" s="365" t="str">
        <f t="shared" si="1"/>
        <v>Pass</v>
      </c>
    </row>
    <row r="12" spans="1:21" s="436" customFormat="1" ht="60">
      <c r="A12" s="360" t="s">
        <v>1302</v>
      </c>
      <c r="B12" s="360" t="s">
        <v>1200</v>
      </c>
      <c r="C12" s="362" t="s">
        <v>151</v>
      </c>
      <c r="D12" s="362" t="s">
        <v>151</v>
      </c>
      <c r="E12" s="362" t="s">
        <v>704</v>
      </c>
      <c r="F12" s="361" t="s">
        <v>153</v>
      </c>
      <c r="G12" s="362" t="s">
        <v>156</v>
      </c>
      <c r="H12" s="384">
        <v>1</v>
      </c>
      <c r="I12" s="364"/>
      <c r="J12" s="365"/>
      <c r="K12" s="365"/>
      <c r="L12" s="365">
        <v>1</v>
      </c>
      <c r="M12" s="364" t="s">
        <v>1157</v>
      </c>
      <c r="N12" s="365"/>
      <c r="O12" s="366" t="s">
        <v>1047</v>
      </c>
      <c r="P12" s="366"/>
      <c r="Q12" s="376" t="s">
        <v>1226</v>
      </c>
      <c r="R12" s="436" t="str">
        <f>IF(Q12="G",ZTE!$A$6,IF(Q12="L",ZTE!$A$3,IF(JBU!Q1029="C",ZTE!$A$2,IF(JBU!Q1029="U",ZTE!$A$4,IF(JBU!Q1029="I",ZTE!$A$5,"")))))</f>
        <v>Location: We can not find the requested criteria in your documents. Please confirm that your bid is compliant with this criteria and show us the reference in your submitted documents.</v>
      </c>
      <c r="S12" s="436">
        <f t="shared" si="0"/>
        <v>1</v>
      </c>
      <c r="U12" s="365" t="str">
        <f t="shared" si="1"/>
        <v>Open</v>
      </c>
    </row>
    <row r="13" spans="1:21" s="436" customFormat="1" ht="60">
      <c r="A13" s="360" t="s">
        <v>1302</v>
      </c>
      <c r="B13" s="360" t="s">
        <v>1200</v>
      </c>
      <c r="C13" s="362" t="s">
        <v>151</v>
      </c>
      <c r="D13" s="362" t="s">
        <v>151</v>
      </c>
      <c r="E13" s="362" t="s">
        <v>704</v>
      </c>
      <c r="F13" s="361" t="s">
        <v>153</v>
      </c>
      <c r="G13" s="362" t="s">
        <v>157</v>
      </c>
      <c r="H13" s="384">
        <v>1</v>
      </c>
      <c r="I13" s="364"/>
      <c r="J13" s="365"/>
      <c r="K13" s="365"/>
      <c r="L13" s="365">
        <v>1</v>
      </c>
      <c r="M13" s="364" t="s">
        <v>1157</v>
      </c>
      <c r="N13" s="365"/>
      <c r="O13" s="366" t="s">
        <v>1047</v>
      </c>
      <c r="P13" s="366"/>
      <c r="Q13" s="376" t="s">
        <v>1226</v>
      </c>
      <c r="R13" s="436" t="str">
        <f>IF(Q13="G",ZTE!$A$6,IF(Q13="L",ZTE!$A$3,IF(JBU!Q1030="C",ZTE!$A$2,IF(JBU!Q1030="U",ZTE!$A$4,IF(JBU!Q1030="I",ZTE!$A$5,"")))))</f>
        <v>Location: We can not find the requested criteria in your documents. Please confirm that your bid is compliant with this criteria and show us the reference in your submitted documents.</v>
      </c>
      <c r="S13" s="436">
        <f t="shared" si="0"/>
        <v>1</v>
      </c>
      <c r="U13" s="365" t="str">
        <f t="shared" si="1"/>
        <v>Open</v>
      </c>
    </row>
    <row r="14" spans="1:21" s="436" customFormat="1" ht="60">
      <c r="A14" s="360" t="s">
        <v>1302</v>
      </c>
      <c r="B14" s="360" t="s">
        <v>1200</v>
      </c>
      <c r="C14" s="362" t="s">
        <v>151</v>
      </c>
      <c r="D14" s="362" t="s">
        <v>151</v>
      </c>
      <c r="E14" s="362" t="s">
        <v>704</v>
      </c>
      <c r="F14" s="361" t="s">
        <v>153</v>
      </c>
      <c r="G14" s="362" t="s">
        <v>155</v>
      </c>
      <c r="H14" s="384">
        <v>1</v>
      </c>
      <c r="I14" s="364"/>
      <c r="J14" s="365"/>
      <c r="K14" s="365"/>
      <c r="L14" s="365">
        <v>1</v>
      </c>
      <c r="M14" s="364" t="s">
        <v>1157</v>
      </c>
      <c r="N14" s="365"/>
      <c r="O14" s="366" t="s">
        <v>1047</v>
      </c>
      <c r="P14" s="366"/>
      <c r="Q14" s="376" t="s">
        <v>1226</v>
      </c>
      <c r="R14" s="436" t="str">
        <f>IF(Q14="G",ZTE!$A$6,IF(Q14="L",ZTE!$A$3,IF(JBU!Q1028="C",ZTE!$A$2,IF(JBU!Q1028="U",ZTE!$A$4,IF(JBU!Q1028="I",ZTE!$A$5,"")))))</f>
        <v>Location: We can not find the requested criteria in your documents. Please confirm that your bid is compliant with this criteria and show us the reference in your submitted documents.</v>
      </c>
      <c r="S14" s="436">
        <f t="shared" si="0"/>
        <v>1</v>
      </c>
      <c r="U14" s="365" t="str">
        <f t="shared" si="1"/>
        <v>Open</v>
      </c>
    </row>
    <row r="15" spans="1:21" s="436" customFormat="1" ht="45">
      <c r="A15" s="360" t="s">
        <v>1302</v>
      </c>
      <c r="B15" s="360" t="s">
        <v>1200</v>
      </c>
      <c r="C15" s="362" t="s">
        <v>151</v>
      </c>
      <c r="D15" s="362" t="s">
        <v>151</v>
      </c>
      <c r="E15" s="362" t="s">
        <v>704</v>
      </c>
      <c r="F15" s="361" t="s">
        <v>153</v>
      </c>
      <c r="G15" s="362" t="s">
        <v>154</v>
      </c>
      <c r="H15" s="384">
        <v>1</v>
      </c>
      <c r="I15" s="364"/>
      <c r="J15" s="365">
        <v>1</v>
      </c>
      <c r="K15" s="365"/>
      <c r="L15" s="365"/>
      <c r="M15" s="364" t="s">
        <v>1462</v>
      </c>
      <c r="N15" s="365"/>
      <c r="O15" s="366" t="s">
        <v>1047</v>
      </c>
      <c r="P15" s="366"/>
      <c r="Q15" s="376"/>
      <c r="R15" s="436" t="str">
        <f>IF(Q15="G",ZTE!$A$6,IF(Q15="L",ZTE!$A$3,IF(JBU!Q1027="C",ZTE!$A$2,IF(JBU!Q1027="U",ZTE!$A$4,IF(JBU!Q1027="I",ZTE!$A$5,"")))))</f>
        <v/>
      </c>
      <c r="S15" s="436">
        <f t="shared" si="0"/>
        <v>1</v>
      </c>
      <c r="U15" s="365" t="str">
        <f t="shared" si="1"/>
        <v>Pass</v>
      </c>
    </row>
    <row r="16" spans="1:21" s="436" customFormat="1" ht="45">
      <c r="A16" s="360" t="s">
        <v>1302</v>
      </c>
      <c r="B16" s="360" t="s">
        <v>1200</v>
      </c>
      <c r="C16" s="362" t="s">
        <v>841</v>
      </c>
      <c r="D16" s="362" t="s">
        <v>841</v>
      </c>
      <c r="E16" s="361" t="s">
        <v>821</v>
      </c>
      <c r="F16" s="361" t="s">
        <v>159</v>
      </c>
      <c r="G16" s="362" t="s">
        <v>550</v>
      </c>
      <c r="H16" s="384">
        <v>1</v>
      </c>
      <c r="I16" s="364"/>
      <c r="J16" s="365">
        <v>1</v>
      </c>
      <c r="K16" s="365"/>
      <c r="L16" s="365"/>
      <c r="M16" s="364" t="s">
        <v>1462</v>
      </c>
      <c r="N16" s="365" t="s">
        <v>1338</v>
      </c>
      <c r="O16" s="366"/>
      <c r="P16" s="366"/>
      <c r="Q16" s="376"/>
      <c r="R16" s="436" t="str">
        <f>IF(Q16="G",ZTE!$A$6,IF(Q16="L",ZTE!$A$3,IF(JBU!Q1034="C",ZTE!$A$2,IF(JBU!Q1034="U",ZTE!$A$4,IF(JBU!Q1034="I",ZTE!$A$5,"")))))</f>
        <v/>
      </c>
      <c r="S16" s="436">
        <f t="shared" si="0"/>
        <v>1</v>
      </c>
      <c r="U16" s="365" t="str">
        <f t="shared" si="1"/>
        <v>Pass</v>
      </c>
    </row>
    <row r="17" spans="1:21" s="436" customFormat="1" ht="45">
      <c r="A17" s="360" t="s">
        <v>1302</v>
      </c>
      <c r="B17" s="360" t="s">
        <v>1200</v>
      </c>
      <c r="C17" s="362" t="s">
        <v>841</v>
      </c>
      <c r="D17" s="362" t="s">
        <v>841</v>
      </c>
      <c r="E17" s="361" t="s">
        <v>821</v>
      </c>
      <c r="F17" s="361" t="s">
        <v>159</v>
      </c>
      <c r="G17" s="362" t="s">
        <v>554</v>
      </c>
      <c r="H17" s="384">
        <v>1</v>
      </c>
      <c r="I17" s="364"/>
      <c r="J17" s="365">
        <v>1</v>
      </c>
      <c r="K17" s="365"/>
      <c r="L17" s="365"/>
      <c r="M17" s="364" t="s">
        <v>1462</v>
      </c>
      <c r="N17" s="365" t="s">
        <v>1338</v>
      </c>
      <c r="O17" s="366"/>
      <c r="P17" s="366"/>
      <c r="Q17" s="376"/>
      <c r="R17" s="436" t="str">
        <f>IF(Q17="G",ZTE!$A$6,IF(Q17="L",ZTE!$A$3,IF(JBU!Q1036="C",ZTE!$A$2,IF(JBU!Q1036="U",ZTE!$A$4,IF(JBU!Q1036="I",ZTE!$A$5,"")))))</f>
        <v/>
      </c>
      <c r="S17" s="436">
        <f t="shared" si="0"/>
        <v>1</v>
      </c>
      <c r="U17" s="365" t="str">
        <f t="shared" si="1"/>
        <v>Pass</v>
      </c>
    </row>
    <row r="18" spans="1:21" s="436" customFormat="1" ht="45">
      <c r="A18" s="360" t="s">
        <v>1302</v>
      </c>
      <c r="B18" s="360" t="s">
        <v>1200</v>
      </c>
      <c r="C18" s="362" t="s">
        <v>841</v>
      </c>
      <c r="D18" s="362" t="s">
        <v>841</v>
      </c>
      <c r="E18" s="361" t="s">
        <v>821</v>
      </c>
      <c r="F18" s="361" t="s">
        <v>159</v>
      </c>
      <c r="G18" s="362" t="s">
        <v>436</v>
      </c>
      <c r="H18" s="384">
        <v>1</v>
      </c>
      <c r="I18" s="364"/>
      <c r="J18" s="365">
        <v>1</v>
      </c>
      <c r="K18" s="365"/>
      <c r="L18" s="365"/>
      <c r="M18" s="364" t="s">
        <v>1462</v>
      </c>
      <c r="N18" s="365" t="s">
        <v>1338</v>
      </c>
      <c r="O18" s="366"/>
      <c r="P18" s="366"/>
      <c r="Q18" s="376"/>
      <c r="R18" s="436" t="str">
        <f>IF(Q18="G",ZTE!$A$6,IF(Q18="L",ZTE!$A$3,IF(JBU!Q1035="C",ZTE!$A$2,IF(JBU!Q1035="U",ZTE!$A$4,IF(JBU!Q1035="I",ZTE!$A$5,"")))))</f>
        <v/>
      </c>
      <c r="S18" s="436">
        <f t="shared" si="0"/>
        <v>1</v>
      </c>
      <c r="U18" s="365" t="str">
        <f t="shared" si="1"/>
        <v>Pass</v>
      </c>
    </row>
    <row r="19" spans="1:21" s="436" customFormat="1" ht="45">
      <c r="A19" s="360" t="s">
        <v>1302</v>
      </c>
      <c r="B19" s="360" t="s">
        <v>1200</v>
      </c>
      <c r="C19" s="362" t="s">
        <v>841</v>
      </c>
      <c r="D19" s="362" t="s">
        <v>841</v>
      </c>
      <c r="E19" s="361" t="s">
        <v>821</v>
      </c>
      <c r="F19" s="361" t="s">
        <v>159</v>
      </c>
      <c r="G19" s="362" t="s">
        <v>721</v>
      </c>
      <c r="H19" s="384">
        <v>1</v>
      </c>
      <c r="I19" s="364"/>
      <c r="J19" s="365">
        <v>1</v>
      </c>
      <c r="K19" s="365"/>
      <c r="L19" s="365"/>
      <c r="M19" s="364" t="s">
        <v>1462</v>
      </c>
      <c r="N19" s="365" t="s">
        <v>1338</v>
      </c>
      <c r="O19" s="366"/>
      <c r="P19" s="366"/>
      <c r="Q19" s="376"/>
      <c r="R19" s="436" t="str">
        <f>IF(Q19="G",ZTE!$A$6,IF(Q19="L",ZTE!$A$3,IF(JBU!Q1038="C",ZTE!$A$2,IF(JBU!Q1038="U",ZTE!$A$4,IF(JBU!Q1038="I",ZTE!$A$5,"")))))</f>
        <v/>
      </c>
      <c r="S19" s="436">
        <f t="shared" si="0"/>
        <v>1</v>
      </c>
      <c r="U19" s="365" t="str">
        <f t="shared" si="1"/>
        <v>Pass</v>
      </c>
    </row>
    <row r="20" spans="1:21" s="436" customFormat="1" ht="45">
      <c r="A20" s="360" t="s">
        <v>1302</v>
      </c>
      <c r="B20" s="360" t="s">
        <v>1200</v>
      </c>
      <c r="C20" s="362" t="s">
        <v>841</v>
      </c>
      <c r="D20" s="362" t="s">
        <v>841</v>
      </c>
      <c r="E20" s="361" t="s">
        <v>821</v>
      </c>
      <c r="F20" s="361" t="s">
        <v>159</v>
      </c>
      <c r="G20" s="362" t="s">
        <v>549</v>
      </c>
      <c r="H20" s="384">
        <v>1</v>
      </c>
      <c r="I20" s="364"/>
      <c r="J20" s="365">
        <v>1</v>
      </c>
      <c r="K20" s="365"/>
      <c r="L20" s="365"/>
      <c r="M20" s="364" t="s">
        <v>1462</v>
      </c>
      <c r="N20" s="365" t="s">
        <v>1338</v>
      </c>
      <c r="O20" s="366"/>
      <c r="P20" s="366"/>
      <c r="Q20" s="376"/>
      <c r="R20" s="436" t="str">
        <f>IF(Q20="G",ZTE!$A$6,IF(Q20="L",ZTE!$A$3,IF(JBU!Q1033="C",ZTE!$A$2,IF(JBU!Q1033="U",ZTE!$A$4,IF(JBU!Q1033="I",ZTE!$A$5,"")))))</f>
        <v/>
      </c>
      <c r="S20" s="436">
        <f t="shared" si="0"/>
        <v>1</v>
      </c>
      <c r="U20" s="365" t="str">
        <f t="shared" si="1"/>
        <v>Pass</v>
      </c>
    </row>
    <row r="21" spans="1:21" s="436" customFormat="1" ht="45">
      <c r="A21" s="360" t="s">
        <v>1302</v>
      </c>
      <c r="B21" s="360" t="s">
        <v>1200</v>
      </c>
      <c r="C21" s="362" t="s">
        <v>841</v>
      </c>
      <c r="D21" s="362" t="s">
        <v>841</v>
      </c>
      <c r="E21" s="361" t="s">
        <v>821</v>
      </c>
      <c r="F21" s="361" t="s">
        <v>159</v>
      </c>
      <c r="G21" s="362" t="s">
        <v>190</v>
      </c>
      <c r="H21" s="384">
        <v>1</v>
      </c>
      <c r="I21" s="364"/>
      <c r="J21" s="365">
        <v>1</v>
      </c>
      <c r="K21" s="365"/>
      <c r="L21" s="365"/>
      <c r="M21" s="364" t="s">
        <v>1462</v>
      </c>
      <c r="N21" s="365" t="s">
        <v>1338</v>
      </c>
      <c r="O21" s="366"/>
      <c r="P21" s="366"/>
      <c r="Q21" s="376"/>
      <c r="R21" s="436" t="str">
        <f>IF(Q21="G",ZTE!$A$6,IF(Q21="L",ZTE!$A$3,IF(JBU!Q1032="C",ZTE!$A$2,IF(JBU!Q1032="U",ZTE!$A$4,IF(JBU!Q1032="I",ZTE!$A$5,"")))))</f>
        <v/>
      </c>
      <c r="S21" s="436">
        <f t="shared" si="0"/>
        <v>1</v>
      </c>
      <c r="U21" s="365" t="str">
        <f t="shared" si="1"/>
        <v>Pass</v>
      </c>
    </row>
    <row r="22" spans="1:21" s="436" customFormat="1" ht="45">
      <c r="A22" s="360" t="s">
        <v>1302</v>
      </c>
      <c r="B22" s="360" t="s">
        <v>1200</v>
      </c>
      <c r="C22" s="362" t="s">
        <v>841</v>
      </c>
      <c r="D22" s="362" t="s">
        <v>841</v>
      </c>
      <c r="E22" s="361" t="s">
        <v>821</v>
      </c>
      <c r="F22" s="361" t="s">
        <v>159</v>
      </c>
      <c r="G22" s="362" t="s">
        <v>726</v>
      </c>
      <c r="H22" s="384">
        <v>1</v>
      </c>
      <c r="I22" s="364"/>
      <c r="J22" s="365">
        <v>1</v>
      </c>
      <c r="K22" s="365"/>
      <c r="L22" s="365"/>
      <c r="M22" s="364" t="s">
        <v>1462</v>
      </c>
      <c r="N22" s="365" t="s">
        <v>1338</v>
      </c>
      <c r="O22" s="366"/>
      <c r="P22" s="366"/>
      <c r="Q22" s="376"/>
      <c r="R22" s="436" t="str">
        <f>IF(Q22="G",ZTE!$A$6,IF(Q22="L",ZTE!$A$3,IF(JBU!Q1039="C",ZTE!$A$2,IF(JBU!Q1039="U",ZTE!$A$4,IF(JBU!Q1039="I",ZTE!$A$5,"")))))</f>
        <v/>
      </c>
      <c r="S22" s="436">
        <f t="shared" si="0"/>
        <v>1</v>
      </c>
      <c r="U22" s="365" t="str">
        <f t="shared" si="1"/>
        <v>Pass</v>
      </c>
    </row>
    <row r="23" spans="1:21" s="436" customFormat="1" ht="45">
      <c r="A23" s="360" t="s">
        <v>1302</v>
      </c>
      <c r="B23" s="360" t="s">
        <v>1200</v>
      </c>
      <c r="C23" s="362" t="s">
        <v>841</v>
      </c>
      <c r="D23" s="362" t="s">
        <v>841</v>
      </c>
      <c r="E23" s="361" t="s">
        <v>821</v>
      </c>
      <c r="F23" s="361" t="s">
        <v>159</v>
      </c>
      <c r="G23" s="362" t="s">
        <v>718</v>
      </c>
      <c r="H23" s="384">
        <v>1</v>
      </c>
      <c r="I23" s="364"/>
      <c r="J23" s="365">
        <v>1</v>
      </c>
      <c r="K23" s="365"/>
      <c r="L23" s="365"/>
      <c r="M23" s="364" t="s">
        <v>1462</v>
      </c>
      <c r="N23" s="365" t="s">
        <v>1338</v>
      </c>
      <c r="O23" s="366"/>
      <c r="P23" s="366"/>
      <c r="Q23" s="376"/>
      <c r="R23" s="436" t="str">
        <f>IF(Q23="G",ZTE!$A$6,IF(Q23="L",ZTE!$A$3,IF(JBU!Q1037="C",ZTE!$A$2,IF(JBU!Q1037="U",ZTE!$A$4,IF(JBU!Q1037="I",ZTE!$A$5,"")))))</f>
        <v/>
      </c>
      <c r="S23" s="436">
        <f t="shared" si="0"/>
        <v>1</v>
      </c>
      <c r="U23" s="365" t="str">
        <f t="shared" si="1"/>
        <v>Pass</v>
      </c>
    </row>
    <row r="24" spans="1:21" s="436" customFormat="1" ht="45">
      <c r="A24" s="360" t="s">
        <v>1302</v>
      </c>
      <c r="B24" s="360" t="s">
        <v>1200</v>
      </c>
      <c r="C24" s="362" t="s">
        <v>841</v>
      </c>
      <c r="D24" s="362" t="s">
        <v>841</v>
      </c>
      <c r="E24" s="362" t="s">
        <v>704</v>
      </c>
      <c r="F24" s="361" t="s">
        <v>160</v>
      </c>
      <c r="G24" s="362" t="s">
        <v>566</v>
      </c>
      <c r="H24" s="384">
        <v>1</v>
      </c>
      <c r="I24" s="364"/>
      <c r="J24" s="365">
        <v>1</v>
      </c>
      <c r="K24" s="365"/>
      <c r="L24" s="365"/>
      <c r="M24" s="364" t="s">
        <v>1462</v>
      </c>
      <c r="N24" s="365" t="s">
        <v>1338</v>
      </c>
      <c r="O24" s="366" t="s">
        <v>1047</v>
      </c>
      <c r="P24" s="366"/>
      <c r="Q24" s="376"/>
      <c r="R24" s="436" t="str">
        <f>IF(Q24="G",ZTE!$A$6,IF(Q24="L",ZTE!$A$3,IF(JBU!Q1041="C",ZTE!$A$2,IF(JBU!Q1041="U",ZTE!$A$4,IF(JBU!Q1041="I",ZTE!$A$5,"")))))</f>
        <v/>
      </c>
      <c r="S24" s="436">
        <f t="shared" si="0"/>
        <v>1</v>
      </c>
      <c r="U24" s="365" t="str">
        <f t="shared" si="1"/>
        <v>Pass</v>
      </c>
    </row>
    <row r="25" spans="1:21" s="436" customFormat="1" ht="30">
      <c r="A25" s="360" t="s">
        <v>1302</v>
      </c>
      <c r="B25" s="360" t="s">
        <v>1200</v>
      </c>
      <c r="C25" s="362" t="s">
        <v>841</v>
      </c>
      <c r="D25" s="362" t="s">
        <v>841</v>
      </c>
      <c r="E25" s="362" t="s">
        <v>704</v>
      </c>
      <c r="F25" s="361" t="s">
        <v>160</v>
      </c>
      <c r="G25" s="362" t="s">
        <v>565</v>
      </c>
      <c r="H25" s="384">
        <v>1</v>
      </c>
      <c r="I25" s="364"/>
      <c r="J25" s="365">
        <v>1</v>
      </c>
      <c r="K25" s="365"/>
      <c r="L25" s="365"/>
      <c r="M25" s="364" t="s">
        <v>1462</v>
      </c>
      <c r="N25" s="365" t="s">
        <v>1338</v>
      </c>
      <c r="O25" s="366"/>
      <c r="P25" s="366"/>
      <c r="Q25" s="376"/>
      <c r="R25" s="436" t="str">
        <f>IF(Q25="G",ZTE!$A$6,IF(Q25="L",ZTE!$A$3,IF(JBU!Q1040="C",ZTE!$A$2,IF(JBU!Q1040="U",ZTE!$A$4,IF(JBU!Q1040="I",ZTE!$A$5,"")))))</f>
        <v/>
      </c>
      <c r="S25" s="436">
        <f t="shared" si="0"/>
        <v>1</v>
      </c>
      <c r="U25" s="365" t="str">
        <f t="shared" si="1"/>
        <v>Pass</v>
      </c>
    </row>
    <row r="26" spans="1:21" s="436" customFormat="1" ht="45">
      <c r="A26" s="360" t="s">
        <v>1302</v>
      </c>
      <c r="B26" s="360" t="s">
        <v>1197</v>
      </c>
      <c r="C26" s="361" t="s">
        <v>801</v>
      </c>
      <c r="D26" s="361" t="s">
        <v>795</v>
      </c>
      <c r="E26" s="361" t="s">
        <v>1009</v>
      </c>
      <c r="F26" s="361" t="s">
        <v>28</v>
      </c>
      <c r="G26" s="362" t="s">
        <v>656</v>
      </c>
      <c r="H26" s="363">
        <v>1</v>
      </c>
      <c r="I26" s="364"/>
      <c r="J26" s="365"/>
      <c r="K26" s="365"/>
      <c r="L26" s="365">
        <v>1</v>
      </c>
      <c r="M26" s="364" t="s">
        <v>1156</v>
      </c>
      <c r="N26" s="365"/>
      <c r="O26" s="366"/>
      <c r="P26" s="366"/>
      <c r="Q26" s="365"/>
      <c r="R26" s="436" t="str">
        <f>IF(Q26="G",ZTE!$A$6,IF(Q26="L",ZTE!$A$3,IF(JBU!Q1216="C",ZTE!$A$2,IF(JBU!Q1216="U",ZTE!$A$4,IF(JBU!Q1216="I",ZTE!$A$5,"")))))</f>
        <v/>
      </c>
      <c r="S26" s="436">
        <f t="shared" si="0"/>
        <v>1</v>
      </c>
      <c r="U26" s="365" t="str">
        <f t="shared" si="1"/>
        <v>Open</v>
      </c>
    </row>
    <row r="27" spans="1:21" s="436" customFormat="1" ht="45">
      <c r="A27" s="360" t="s">
        <v>1302</v>
      </c>
      <c r="B27" s="360" t="s">
        <v>1197</v>
      </c>
      <c r="C27" s="361" t="s">
        <v>801</v>
      </c>
      <c r="D27" s="361" t="s">
        <v>795</v>
      </c>
      <c r="E27" s="361" t="s">
        <v>1009</v>
      </c>
      <c r="F27" s="361" t="s">
        <v>28</v>
      </c>
      <c r="G27" s="362" t="s">
        <v>655</v>
      </c>
      <c r="H27" s="363">
        <v>1</v>
      </c>
      <c r="I27" s="364" t="s">
        <v>1291</v>
      </c>
      <c r="J27" s="365">
        <v>1</v>
      </c>
      <c r="K27" s="365"/>
      <c r="L27" s="365"/>
      <c r="M27" s="364" t="s">
        <v>1156</v>
      </c>
      <c r="N27" s="365"/>
      <c r="O27" s="366"/>
      <c r="P27" s="366"/>
      <c r="Q27" s="365"/>
      <c r="R27" s="436" t="str">
        <f>IF(Q27="G",ZTE!$A$6,IF(Q27="L",ZTE!$A$3,IF(JBU!Q1215="C",ZTE!$A$2,IF(JBU!Q1215="U",ZTE!$A$4,IF(JBU!Q1215="I",ZTE!$A$5,"")))))</f>
        <v/>
      </c>
      <c r="S27" s="436">
        <f t="shared" si="0"/>
        <v>1</v>
      </c>
      <c r="U27" s="365" t="str">
        <f t="shared" si="1"/>
        <v>Pass</v>
      </c>
    </row>
    <row r="28" spans="1:21" s="436" customFormat="1" ht="45">
      <c r="A28" s="360" t="s">
        <v>1302</v>
      </c>
      <c r="B28" s="360" t="s">
        <v>1197</v>
      </c>
      <c r="C28" s="361" t="s">
        <v>801</v>
      </c>
      <c r="D28" s="361" t="s">
        <v>795</v>
      </c>
      <c r="E28" s="361" t="s">
        <v>1009</v>
      </c>
      <c r="F28" s="361" t="s">
        <v>28</v>
      </c>
      <c r="G28" s="362" t="s">
        <v>798</v>
      </c>
      <c r="H28" s="363">
        <v>1</v>
      </c>
      <c r="I28" s="364"/>
      <c r="J28" s="365"/>
      <c r="K28" s="365"/>
      <c r="L28" s="365">
        <v>1</v>
      </c>
      <c r="M28" s="364" t="s">
        <v>1156</v>
      </c>
      <c r="N28" s="365"/>
      <c r="O28" s="366"/>
      <c r="P28" s="366"/>
      <c r="Q28" s="365"/>
      <c r="R28" s="436" t="str">
        <f>IF(Q28="G",ZTE!$A$6,IF(Q28="L",ZTE!$A$3,IF(JBU!Q1214="C",ZTE!$A$2,IF(JBU!Q1214="U",ZTE!$A$4,IF(JBU!Q1214="I",ZTE!$A$5,"")))))</f>
        <v/>
      </c>
      <c r="S28" s="436">
        <f t="shared" si="0"/>
        <v>1</v>
      </c>
      <c r="U28" s="365" t="str">
        <f t="shared" si="1"/>
        <v>Open</v>
      </c>
    </row>
    <row r="29" spans="1:21" s="436" customFormat="1" ht="45">
      <c r="A29" s="360" t="s">
        <v>1302</v>
      </c>
      <c r="B29" s="360" t="s">
        <v>1197</v>
      </c>
      <c r="C29" s="361" t="s">
        <v>801</v>
      </c>
      <c r="D29" s="361" t="s">
        <v>795</v>
      </c>
      <c r="E29" s="361" t="s">
        <v>1009</v>
      </c>
      <c r="F29" s="361" t="s">
        <v>29</v>
      </c>
      <c r="G29" s="362" t="s">
        <v>658</v>
      </c>
      <c r="H29" s="363">
        <v>1</v>
      </c>
      <c r="I29" s="364"/>
      <c r="J29" s="365"/>
      <c r="K29" s="365"/>
      <c r="L29" s="365">
        <v>1</v>
      </c>
      <c r="M29" s="364" t="s">
        <v>1156</v>
      </c>
      <c r="N29" s="365"/>
      <c r="O29" s="366"/>
      <c r="P29" s="366"/>
      <c r="Q29" s="365" t="s">
        <v>1271</v>
      </c>
      <c r="R29" s="436" t="str">
        <f>IF(Q29="G",ZTE!$A$6,IF(Q29="L",ZTE!$A$3,IF(JBU!Q1220="C",ZTE!$A$2,IF(JBU!Q1220="U",ZTE!$A$4,IF(JBU!Q1220="I",ZTE!$A$5,"")))))</f>
        <v/>
      </c>
      <c r="S29" s="436">
        <f t="shared" si="0"/>
        <v>1</v>
      </c>
      <c r="U29" s="365" t="str">
        <f t="shared" si="1"/>
        <v>Open</v>
      </c>
    </row>
    <row r="30" spans="1:21" s="436" customFormat="1" ht="45">
      <c r="A30" s="360" t="s">
        <v>1302</v>
      </c>
      <c r="B30" s="360" t="s">
        <v>1197</v>
      </c>
      <c r="C30" s="361" t="s">
        <v>801</v>
      </c>
      <c r="D30" s="361" t="s">
        <v>795</v>
      </c>
      <c r="E30" s="361" t="s">
        <v>1009</v>
      </c>
      <c r="F30" s="361" t="s">
        <v>28</v>
      </c>
      <c r="G30" s="362" t="s">
        <v>657</v>
      </c>
      <c r="H30" s="363">
        <v>1</v>
      </c>
      <c r="I30" s="364" t="s">
        <v>1297</v>
      </c>
      <c r="J30" s="365">
        <v>1</v>
      </c>
      <c r="K30" s="365"/>
      <c r="L30" s="365"/>
      <c r="M30" s="364" t="s">
        <v>1462</v>
      </c>
      <c r="N30" s="365"/>
      <c r="O30" s="366"/>
      <c r="P30" s="366"/>
      <c r="Q30" s="365"/>
      <c r="R30" s="436" t="str">
        <f>IF(Q30="G",ZTE!$A$6,IF(Q30="L",ZTE!$A$3,IF(JBU!Q1217="C",ZTE!$A$2,IF(JBU!Q1217="U",ZTE!$A$4,IF(JBU!Q1217="I",ZTE!$A$5,"")))))</f>
        <v/>
      </c>
      <c r="S30" s="436">
        <f t="shared" si="0"/>
        <v>1</v>
      </c>
      <c r="U30" s="365" t="str">
        <f t="shared" si="1"/>
        <v>Pass</v>
      </c>
    </row>
    <row r="31" spans="1:21" s="436" customFormat="1" ht="45">
      <c r="A31" s="360" t="s">
        <v>1302</v>
      </c>
      <c r="B31" s="360" t="s">
        <v>1197</v>
      </c>
      <c r="C31" s="361" t="s">
        <v>801</v>
      </c>
      <c r="D31" s="361" t="s">
        <v>795</v>
      </c>
      <c r="E31" s="361" t="s">
        <v>1009</v>
      </c>
      <c r="F31" s="361" t="s">
        <v>29</v>
      </c>
      <c r="G31" s="362" t="s">
        <v>806</v>
      </c>
      <c r="H31" s="363">
        <v>1</v>
      </c>
      <c r="I31" s="364"/>
      <c r="J31" s="365">
        <v>1</v>
      </c>
      <c r="K31" s="365"/>
      <c r="L31" s="365"/>
      <c r="M31" s="364" t="s">
        <v>1156</v>
      </c>
      <c r="N31" s="365"/>
      <c r="O31" s="366"/>
      <c r="P31" s="366"/>
      <c r="Q31" s="365"/>
      <c r="R31" s="436" t="str">
        <f>IF(Q31="G",ZTE!$A$6,IF(Q31="L",ZTE!$A$3,IF(JBU!Q1219="C",ZTE!$A$2,IF(JBU!Q1219="U",ZTE!$A$4,IF(JBU!Q1219="I",ZTE!$A$5,"")))))</f>
        <v/>
      </c>
      <c r="S31" s="436">
        <f t="shared" si="0"/>
        <v>1</v>
      </c>
      <c r="U31" s="365" t="str">
        <f t="shared" si="1"/>
        <v>Pass</v>
      </c>
    </row>
    <row r="32" spans="1:21" s="436" customFormat="1" ht="45">
      <c r="A32" s="360" t="s">
        <v>1302</v>
      </c>
      <c r="B32" s="360" t="s">
        <v>1197</v>
      </c>
      <c r="C32" s="361" t="s">
        <v>801</v>
      </c>
      <c r="D32" s="361" t="s">
        <v>795</v>
      </c>
      <c r="E32" s="361" t="s">
        <v>1009</v>
      </c>
      <c r="F32" s="361" t="s">
        <v>28</v>
      </c>
      <c r="G32" s="362" t="s">
        <v>803</v>
      </c>
      <c r="H32" s="363">
        <v>1</v>
      </c>
      <c r="I32" s="364"/>
      <c r="J32" s="365"/>
      <c r="K32" s="365"/>
      <c r="L32" s="365">
        <v>1</v>
      </c>
      <c r="M32" s="364" t="s">
        <v>1156</v>
      </c>
      <c r="N32" s="365"/>
      <c r="O32" s="366"/>
      <c r="P32" s="366"/>
      <c r="Q32" s="365"/>
      <c r="R32" s="436" t="str">
        <f>IF(Q32="G",ZTE!$A$6,IF(Q32="L",ZTE!$A$3,IF(JBU!Q1218="C",ZTE!$A$2,IF(JBU!Q1218="U",ZTE!$A$4,IF(JBU!Q1218="I",ZTE!$A$5,"")))))</f>
        <v/>
      </c>
      <c r="S32" s="436">
        <f t="shared" si="0"/>
        <v>1</v>
      </c>
      <c r="U32" s="365" t="str">
        <f t="shared" si="1"/>
        <v>Open</v>
      </c>
    </row>
    <row r="33" spans="1:21" s="436" customFormat="1" ht="75">
      <c r="A33" s="360" t="s">
        <v>1302</v>
      </c>
      <c r="B33" s="360" t="s">
        <v>1200</v>
      </c>
      <c r="C33" s="362" t="s">
        <v>217</v>
      </c>
      <c r="D33" s="362" t="s">
        <v>851</v>
      </c>
      <c r="E33" s="362" t="s">
        <v>245</v>
      </c>
      <c r="F33" s="361" t="s">
        <v>244</v>
      </c>
      <c r="G33" s="362" t="s">
        <v>856</v>
      </c>
      <c r="H33" s="384">
        <v>1</v>
      </c>
      <c r="I33" s="364"/>
      <c r="J33" s="365"/>
      <c r="K33" s="365"/>
      <c r="L33" s="365">
        <v>1</v>
      </c>
      <c r="M33" s="364" t="s">
        <v>1157</v>
      </c>
      <c r="N33" s="365"/>
      <c r="O33" s="366" t="s">
        <v>1047</v>
      </c>
      <c r="P33" s="366"/>
      <c r="Q33" s="376" t="s">
        <v>1226</v>
      </c>
      <c r="R33" s="436" t="str">
        <f>IF(Q33="G",ZTE!$A$6,IF(Q33="L",ZTE!$A$3,IF(JBU!Q1540="C",ZTE!$A$2,IF(JBU!Q1540="U",ZTE!$A$4,IF(JBU!Q1540="I",ZTE!$A$5,"")))))</f>
        <v>Location: We can not find the requested criteria in your documents. Please confirm that your bid is compliant with this criteria and show us the reference in your submitted documents.</v>
      </c>
      <c r="S33" s="436">
        <f t="shared" si="0"/>
        <v>1</v>
      </c>
      <c r="U33" s="365" t="str">
        <f t="shared" si="1"/>
        <v>Open</v>
      </c>
    </row>
    <row r="34" spans="1:21" s="436" customFormat="1" ht="120">
      <c r="A34" s="360" t="s">
        <v>1302</v>
      </c>
      <c r="B34" s="360" t="s">
        <v>1200</v>
      </c>
      <c r="C34" s="362" t="s">
        <v>217</v>
      </c>
      <c r="D34" s="362" t="s">
        <v>851</v>
      </c>
      <c r="E34" s="361" t="s">
        <v>821</v>
      </c>
      <c r="F34" s="361" t="s">
        <v>218</v>
      </c>
      <c r="G34" s="362" t="s">
        <v>751</v>
      </c>
      <c r="H34" s="384">
        <v>1</v>
      </c>
      <c r="I34" s="364"/>
      <c r="J34" s="365">
        <v>1</v>
      </c>
      <c r="K34" s="365"/>
      <c r="L34" s="365"/>
      <c r="M34" s="364" t="s">
        <v>1462</v>
      </c>
      <c r="N34" s="365"/>
      <c r="O34" s="366" t="s">
        <v>1070</v>
      </c>
      <c r="P34" s="366"/>
      <c r="Q34" s="376"/>
      <c r="R34" s="436" t="str">
        <f>IF(Q34="G",ZTE!$A$6,IF(Q34="L",ZTE!$A$3,IF(JBU!Q1532="C",ZTE!$A$2,IF(JBU!Q1532="U",ZTE!$A$4,IF(JBU!Q1532="I",ZTE!$A$5,"")))))</f>
        <v/>
      </c>
      <c r="S34" s="436">
        <f t="shared" si="0"/>
        <v>1</v>
      </c>
      <c r="U34" s="365" t="str">
        <f t="shared" si="1"/>
        <v>Pass</v>
      </c>
    </row>
    <row r="35" spans="1:21" s="436" customFormat="1" ht="60">
      <c r="A35" s="360" t="s">
        <v>1302</v>
      </c>
      <c r="B35" s="360" t="s">
        <v>1200</v>
      </c>
      <c r="C35" s="362" t="s">
        <v>217</v>
      </c>
      <c r="D35" s="362" t="s">
        <v>851</v>
      </c>
      <c r="E35" s="361" t="s">
        <v>821</v>
      </c>
      <c r="F35" s="361" t="s">
        <v>218</v>
      </c>
      <c r="G35" s="362" t="s">
        <v>221</v>
      </c>
      <c r="H35" s="384">
        <v>1</v>
      </c>
      <c r="I35" s="364"/>
      <c r="J35" s="365"/>
      <c r="K35" s="365"/>
      <c r="L35" s="365">
        <v>1</v>
      </c>
      <c r="M35" s="364" t="s">
        <v>1157</v>
      </c>
      <c r="N35" s="365"/>
      <c r="O35" s="366"/>
      <c r="P35" s="366"/>
      <c r="Q35" s="376" t="s">
        <v>1226</v>
      </c>
      <c r="R35" s="436" t="str">
        <f>IF(Q35="G",ZTE!$A$6,IF(Q35="L",ZTE!$A$3,IF(JBU!Q1535="C",ZTE!$A$2,IF(JBU!Q1535="U",ZTE!$A$4,IF(JBU!Q1535="I",ZTE!$A$5,"")))))</f>
        <v>Location: We can not find the requested criteria in your documents. Please confirm that your bid is compliant with this criteria and show us the reference in your submitted documents.</v>
      </c>
      <c r="S35" s="436">
        <f t="shared" si="0"/>
        <v>1</v>
      </c>
      <c r="U35" s="365" t="str">
        <f t="shared" si="1"/>
        <v>Open</v>
      </c>
    </row>
    <row r="36" spans="1:21" s="436" customFormat="1" ht="60">
      <c r="A36" s="360" t="s">
        <v>1302</v>
      </c>
      <c r="B36" s="360" t="s">
        <v>1200</v>
      </c>
      <c r="C36" s="362" t="s">
        <v>217</v>
      </c>
      <c r="D36" s="362" t="s">
        <v>851</v>
      </c>
      <c r="E36" s="361" t="s">
        <v>821</v>
      </c>
      <c r="F36" s="361" t="s">
        <v>218</v>
      </c>
      <c r="G36" s="362" t="s">
        <v>222</v>
      </c>
      <c r="H36" s="384">
        <v>1</v>
      </c>
      <c r="I36" s="364"/>
      <c r="J36" s="365"/>
      <c r="K36" s="365"/>
      <c r="L36" s="365">
        <v>1</v>
      </c>
      <c r="M36" s="364" t="s">
        <v>1157</v>
      </c>
      <c r="N36" s="365"/>
      <c r="O36" s="366"/>
      <c r="P36" s="366"/>
      <c r="Q36" s="376" t="s">
        <v>1226</v>
      </c>
      <c r="R36" s="436" t="str">
        <f>IF(Q36="G",ZTE!$A$6,IF(Q36="L",ZTE!$A$3,IF(JBU!Q1536="C",ZTE!$A$2,IF(JBU!Q1536="U",ZTE!$A$4,IF(JBU!Q1536="I",ZTE!$A$5,"")))))</f>
        <v>Location: We can not find the requested criteria in your documents. Please confirm that your bid is compliant with this criteria and show us the reference in your submitted documents.</v>
      </c>
      <c r="S36" s="436">
        <f t="shared" si="0"/>
        <v>1</v>
      </c>
      <c r="U36" s="365" t="str">
        <f t="shared" si="1"/>
        <v>Open</v>
      </c>
    </row>
    <row r="37" spans="1:21" s="436" customFormat="1" ht="45">
      <c r="A37" s="360" t="s">
        <v>1302</v>
      </c>
      <c r="B37" s="360" t="s">
        <v>1200</v>
      </c>
      <c r="C37" s="362" t="s">
        <v>217</v>
      </c>
      <c r="D37" s="362" t="s">
        <v>851</v>
      </c>
      <c r="E37" s="361" t="s">
        <v>821</v>
      </c>
      <c r="F37" s="361" t="s">
        <v>218</v>
      </c>
      <c r="G37" s="362" t="s">
        <v>219</v>
      </c>
      <c r="H37" s="384">
        <v>1</v>
      </c>
      <c r="I37" s="364"/>
      <c r="J37" s="365">
        <v>1</v>
      </c>
      <c r="K37" s="365"/>
      <c r="L37" s="365"/>
      <c r="M37" s="364" t="s">
        <v>1462</v>
      </c>
      <c r="N37" s="365"/>
      <c r="O37" s="366"/>
      <c r="P37" s="366"/>
      <c r="Q37" s="376"/>
      <c r="R37" s="436" t="str">
        <f>IF(Q37="G",ZTE!$A$6,IF(Q37="L",ZTE!$A$3,IF(JBU!Q1533="C",ZTE!$A$2,IF(JBU!Q1533="U",ZTE!$A$4,IF(JBU!Q1533="I",ZTE!$A$5,"")))))</f>
        <v/>
      </c>
      <c r="S37" s="436">
        <f t="shared" si="0"/>
        <v>1</v>
      </c>
      <c r="U37" s="365" t="str">
        <f t="shared" si="1"/>
        <v>Pass</v>
      </c>
    </row>
    <row r="38" spans="1:21" s="436" customFormat="1" ht="60">
      <c r="A38" s="360" t="s">
        <v>1302</v>
      </c>
      <c r="B38" s="360" t="s">
        <v>1200</v>
      </c>
      <c r="C38" s="362" t="s">
        <v>217</v>
      </c>
      <c r="D38" s="362" t="s">
        <v>851</v>
      </c>
      <c r="E38" s="361" t="s">
        <v>821</v>
      </c>
      <c r="F38" s="361" t="s">
        <v>218</v>
      </c>
      <c r="G38" s="362" t="s">
        <v>220</v>
      </c>
      <c r="H38" s="384">
        <v>1</v>
      </c>
      <c r="I38" s="364"/>
      <c r="J38" s="365"/>
      <c r="K38" s="365"/>
      <c r="L38" s="365">
        <v>1</v>
      </c>
      <c r="M38" s="364" t="s">
        <v>1157</v>
      </c>
      <c r="N38" s="365"/>
      <c r="O38" s="366"/>
      <c r="P38" s="366"/>
      <c r="Q38" s="376" t="s">
        <v>1226</v>
      </c>
      <c r="R38" s="436" t="str">
        <f>IF(Q38="G",ZTE!$A$6,IF(Q38="L",ZTE!$A$3,IF(JBU!Q1534="C",ZTE!$A$2,IF(JBU!Q1534="U",ZTE!$A$4,IF(JBU!Q1534="I",ZTE!$A$5,"")))))</f>
        <v>Location: We can not find the requested criteria in your documents. Please confirm that your bid is compliant with this criteria and show us the reference in your submitted documents.</v>
      </c>
      <c r="S38" s="436">
        <f t="shared" si="0"/>
        <v>1</v>
      </c>
      <c r="U38" s="365" t="str">
        <f t="shared" si="1"/>
        <v>Open</v>
      </c>
    </row>
    <row r="39" spans="1:21" s="436" customFormat="1" ht="60">
      <c r="A39" s="360" t="s">
        <v>1302</v>
      </c>
      <c r="B39" s="360" t="s">
        <v>1200</v>
      </c>
      <c r="C39" s="362" t="s">
        <v>217</v>
      </c>
      <c r="D39" s="362" t="s">
        <v>851</v>
      </c>
      <c r="E39" s="361" t="s">
        <v>1004</v>
      </c>
      <c r="F39" s="361" t="s">
        <v>229</v>
      </c>
      <c r="G39" s="362" t="s">
        <v>753</v>
      </c>
      <c r="H39" s="384">
        <v>1</v>
      </c>
      <c r="I39" s="364"/>
      <c r="J39" s="365"/>
      <c r="K39" s="365"/>
      <c r="L39" s="365">
        <v>1</v>
      </c>
      <c r="M39" s="364" t="s">
        <v>1157</v>
      </c>
      <c r="N39" s="365"/>
      <c r="O39" s="366" t="s">
        <v>754</v>
      </c>
      <c r="P39" s="366"/>
      <c r="Q39" s="376" t="s">
        <v>1226</v>
      </c>
      <c r="R39" s="436" t="str">
        <f>IF(Q39="G",ZTE!$A$6,IF(Q39="L",ZTE!$A$3,IF(JBU!Q1537="C",ZTE!$A$2,IF(JBU!Q1537="U",ZTE!$A$4,IF(JBU!Q1537="I",ZTE!$A$5,"")))))</f>
        <v>Location: We can not find the requested criteria in your documents. Please confirm that your bid is compliant with this criteria and show us the reference in your submitted documents.</v>
      </c>
      <c r="S39" s="436">
        <f t="shared" si="0"/>
        <v>1</v>
      </c>
      <c r="U39" s="365" t="str">
        <f t="shared" si="1"/>
        <v>Open</v>
      </c>
    </row>
    <row r="40" spans="1:21" s="436" customFormat="1" ht="45">
      <c r="A40" s="360" t="s">
        <v>1302</v>
      </c>
      <c r="B40" s="360" t="s">
        <v>1197</v>
      </c>
      <c r="C40" s="362" t="s">
        <v>261</v>
      </c>
      <c r="D40" s="362" t="s">
        <v>851</v>
      </c>
      <c r="E40" s="362" t="s">
        <v>1007</v>
      </c>
      <c r="F40" s="361" t="s">
        <v>262</v>
      </c>
      <c r="G40" s="362" t="s">
        <v>769</v>
      </c>
      <c r="H40" s="384">
        <v>1</v>
      </c>
      <c r="I40" s="364" t="s">
        <v>1300</v>
      </c>
      <c r="J40" s="365">
        <v>1</v>
      </c>
      <c r="K40" s="365"/>
      <c r="L40" s="365"/>
      <c r="M40" s="364" t="s">
        <v>1156</v>
      </c>
      <c r="N40" s="365"/>
      <c r="O40" s="366"/>
      <c r="P40" s="366"/>
      <c r="Q40" s="365"/>
      <c r="R40" s="436" t="str">
        <f>IF(Q40="G",ZTE!$A$6,IF(Q40="L",ZTE!$A$3,IF(JBU!Q1244="C",ZTE!$A$2,IF(JBU!Q1244="U",ZTE!$A$4,IF(JBU!Q1244="I",ZTE!$A$5,"")))))</f>
        <v/>
      </c>
      <c r="S40" s="436">
        <f t="shared" si="0"/>
        <v>1</v>
      </c>
      <c r="U40" s="365" t="str">
        <f t="shared" si="1"/>
        <v>Pass</v>
      </c>
    </row>
    <row r="41" spans="1:21" s="436" customFormat="1" ht="60">
      <c r="A41" s="360" t="s">
        <v>1302</v>
      </c>
      <c r="B41" s="360" t="s">
        <v>1200</v>
      </c>
      <c r="C41" s="362" t="s">
        <v>217</v>
      </c>
      <c r="D41" s="362" t="s">
        <v>851</v>
      </c>
      <c r="E41" s="360" t="s">
        <v>853</v>
      </c>
      <c r="F41" s="361" t="s">
        <v>230</v>
      </c>
      <c r="G41" s="362" t="s">
        <v>755</v>
      </c>
      <c r="H41" s="384">
        <v>1</v>
      </c>
      <c r="I41" s="364"/>
      <c r="J41" s="365"/>
      <c r="K41" s="365"/>
      <c r="L41" s="365">
        <v>1</v>
      </c>
      <c r="M41" s="364" t="s">
        <v>1157</v>
      </c>
      <c r="N41" s="365"/>
      <c r="O41" s="366"/>
      <c r="P41" s="366"/>
      <c r="Q41" s="376" t="s">
        <v>1226</v>
      </c>
      <c r="R41" s="436" t="str">
        <f>IF(Q41="G",ZTE!$A$6,IF(Q41="L",ZTE!$A$3,IF(JBU!Q1539="C",ZTE!$A$2,IF(JBU!Q1539="U",ZTE!$A$4,IF(JBU!Q1539="I",ZTE!$A$5,"")))))</f>
        <v>Location: We can not find the requested criteria in your documents. Please confirm that your bid is compliant with this criteria and show us the reference in your submitted documents.</v>
      </c>
      <c r="S41" s="436">
        <f t="shared" si="0"/>
        <v>1</v>
      </c>
      <c r="U41" s="365" t="str">
        <f t="shared" si="1"/>
        <v>Open</v>
      </c>
    </row>
    <row r="42" spans="1:21" s="436" customFormat="1" ht="60">
      <c r="A42" s="360" t="s">
        <v>1302</v>
      </c>
      <c r="B42" s="360" t="s">
        <v>1200</v>
      </c>
      <c r="C42" s="362" t="s">
        <v>217</v>
      </c>
      <c r="D42" s="362" t="s">
        <v>851</v>
      </c>
      <c r="E42" s="360" t="s">
        <v>853</v>
      </c>
      <c r="F42" s="361" t="s">
        <v>230</v>
      </c>
      <c r="G42" s="362" t="s">
        <v>243</v>
      </c>
      <c r="H42" s="384">
        <v>1</v>
      </c>
      <c r="I42" s="364"/>
      <c r="J42" s="365"/>
      <c r="K42" s="365"/>
      <c r="L42" s="365">
        <v>1</v>
      </c>
      <c r="M42" s="364" t="s">
        <v>1157</v>
      </c>
      <c r="N42" s="365"/>
      <c r="O42" s="366"/>
      <c r="P42" s="366"/>
      <c r="Q42" s="376" t="s">
        <v>1226</v>
      </c>
      <c r="R42" s="436" t="str">
        <f>IF(Q42="G",ZTE!$A$6,IF(Q42="L",ZTE!$A$3,IF(JBU!Q1538="C",ZTE!$A$2,IF(JBU!Q1538="U",ZTE!$A$4,IF(JBU!Q1538="I",ZTE!$A$5,"")))))</f>
        <v>Location: We can not find the requested criteria in your documents. Please confirm that your bid is compliant with this criteria and show us the reference in your submitted documents.</v>
      </c>
      <c r="S42" s="436">
        <f t="shared" si="0"/>
        <v>1</v>
      </c>
      <c r="U42" s="365" t="str">
        <f t="shared" si="1"/>
        <v>Open</v>
      </c>
    </row>
    <row r="43" spans="1:21" s="436" customFormat="1" ht="60">
      <c r="A43" s="360" t="s">
        <v>1302</v>
      </c>
      <c r="B43" s="360" t="s">
        <v>1200</v>
      </c>
      <c r="C43" s="361" t="s">
        <v>75</v>
      </c>
      <c r="D43" s="361" t="s">
        <v>813</v>
      </c>
      <c r="E43" s="361" t="s">
        <v>1009</v>
      </c>
      <c r="F43" s="361" t="s">
        <v>76</v>
      </c>
      <c r="G43" s="362" t="s">
        <v>665</v>
      </c>
      <c r="H43" s="363">
        <v>1</v>
      </c>
      <c r="I43" s="364"/>
      <c r="J43" s="365"/>
      <c r="K43" s="365"/>
      <c r="L43" s="365">
        <v>1</v>
      </c>
      <c r="M43" s="364" t="s">
        <v>1157</v>
      </c>
      <c r="N43" s="365"/>
      <c r="O43" s="366"/>
      <c r="P43" s="366"/>
      <c r="Q43" s="376" t="s">
        <v>1226</v>
      </c>
      <c r="R43" s="436" t="str">
        <f>IF(Q43="G",ZTE!$A$6,IF(Q43="L",ZTE!$A$3,IF(JBU!Q1509="C",ZTE!$A$2,IF(JBU!Q1509="U",ZTE!$A$4,IF(JBU!Q1509="I",ZTE!$A$5,"")))))</f>
        <v>Location: We can not find the requested criteria in your documents. Please confirm that your bid is compliant with this criteria and show us the reference in your submitted documents.</v>
      </c>
      <c r="S43" s="436">
        <f t="shared" si="0"/>
        <v>1</v>
      </c>
      <c r="U43" s="365" t="str">
        <f t="shared" si="1"/>
        <v>Open</v>
      </c>
    </row>
    <row r="44" spans="1:21" s="436" customFormat="1" ht="60">
      <c r="A44" s="360" t="s">
        <v>1302</v>
      </c>
      <c r="B44" s="360" t="s">
        <v>1200</v>
      </c>
      <c r="C44" s="361" t="s">
        <v>75</v>
      </c>
      <c r="D44" s="361" t="s">
        <v>813</v>
      </c>
      <c r="E44" s="361" t="s">
        <v>1009</v>
      </c>
      <c r="F44" s="361" t="s">
        <v>77</v>
      </c>
      <c r="G44" s="362" t="s">
        <v>1037</v>
      </c>
      <c r="H44" s="363">
        <v>1</v>
      </c>
      <c r="I44" s="364"/>
      <c r="J44" s="365"/>
      <c r="K44" s="365"/>
      <c r="L44" s="365">
        <v>1</v>
      </c>
      <c r="M44" s="364" t="s">
        <v>1157</v>
      </c>
      <c r="N44" s="365"/>
      <c r="O44" s="366" t="s">
        <v>1177</v>
      </c>
      <c r="P44" s="366" t="s">
        <v>1082</v>
      </c>
      <c r="Q44" s="376" t="s">
        <v>1226</v>
      </c>
      <c r="R44" s="436" t="str">
        <f>IF(Q44="G",ZTE!$A$6,IF(Q44="L",ZTE!$A$3,IF(JBU!Q1512="C",ZTE!$A$2,IF(JBU!Q1512="U",ZTE!$A$4,IF(JBU!Q1512="I",ZTE!$A$5,"")))))</f>
        <v>Location: We can not find the requested criteria in your documents. Please confirm that your bid is compliant with this criteria and show us the reference in your submitted documents.</v>
      </c>
      <c r="S44" s="436">
        <f t="shared" si="0"/>
        <v>1</v>
      </c>
      <c r="U44" s="365" t="str">
        <f t="shared" si="1"/>
        <v>Open</v>
      </c>
    </row>
    <row r="45" spans="1:21" s="436" customFormat="1" ht="60">
      <c r="A45" s="360" t="s">
        <v>1302</v>
      </c>
      <c r="B45" s="360" t="s">
        <v>1200</v>
      </c>
      <c r="C45" s="361" t="s">
        <v>75</v>
      </c>
      <c r="D45" s="361" t="s">
        <v>813</v>
      </c>
      <c r="E45" s="361" t="s">
        <v>1009</v>
      </c>
      <c r="F45" s="361" t="s">
        <v>77</v>
      </c>
      <c r="G45" s="362" t="s">
        <v>671</v>
      </c>
      <c r="H45" s="363">
        <v>1</v>
      </c>
      <c r="I45" s="364"/>
      <c r="J45" s="365"/>
      <c r="K45" s="365"/>
      <c r="L45" s="365">
        <v>1</v>
      </c>
      <c r="M45" s="364" t="s">
        <v>1157</v>
      </c>
      <c r="N45" s="365"/>
      <c r="O45" s="366" t="s">
        <v>1036</v>
      </c>
      <c r="P45" s="366"/>
      <c r="Q45" s="376" t="s">
        <v>1226</v>
      </c>
      <c r="R45" s="436" t="str">
        <f>IF(Q45="G",ZTE!$A$6,IF(Q45="L",ZTE!$A$3,IF(JBU!Q1511="C",ZTE!$A$2,IF(JBU!Q1511="U",ZTE!$A$4,IF(JBU!Q1511="I",ZTE!$A$5,"")))))</f>
        <v>Location: We can not find the requested criteria in your documents. Please confirm that your bid is compliant with this criteria and show us the reference in your submitted documents.</v>
      </c>
      <c r="S45" s="436">
        <f t="shared" si="0"/>
        <v>1</v>
      </c>
      <c r="U45" s="365" t="str">
        <f t="shared" si="1"/>
        <v>Open</v>
      </c>
    </row>
    <row r="46" spans="1:21" s="436" customFormat="1" ht="60">
      <c r="A46" s="360" t="s">
        <v>1302</v>
      </c>
      <c r="B46" s="360" t="s">
        <v>1200</v>
      </c>
      <c r="C46" s="361" t="s">
        <v>75</v>
      </c>
      <c r="D46" s="361" t="s">
        <v>813</v>
      </c>
      <c r="E46" s="361" t="s">
        <v>1009</v>
      </c>
      <c r="F46" s="361" t="s">
        <v>78</v>
      </c>
      <c r="G46" s="362" t="s">
        <v>1178</v>
      </c>
      <c r="H46" s="363">
        <v>1</v>
      </c>
      <c r="I46" s="364"/>
      <c r="J46" s="365"/>
      <c r="K46" s="365"/>
      <c r="L46" s="365">
        <v>1</v>
      </c>
      <c r="M46" s="364" t="s">
        <v>1157</v>
      </c>
      <c r="N46" s="365"/>
      <c r="O46" s="366"/>
      <c r="P46" s="366"/>
      <c r="Q46" s="376" t="s">
        <v>1226</v>
      </c>
      <c r="R46" s="436" t="str">
        <f>IF(Q46="G",ZTE!$A$6,IF(Q46="L",ZTE!$A$3,IF(JBU!Q1514="C",ZTE!$A$2,IF(JBU!Q1514="U",ZTE!$A$4,IF(JBU!Q1514="I",ZTE!$A$5,"")))))</f>
        <v>Location: We can not find the requested criteria in your documents. Please confirm that your bid is compliant with this criteria and show us the reference in your submitted documents.</v>
      </c>
      <c r="S46" s="436">
        <f t="shared" si="0"/>
        <v>1</v>
      </c>
      <c r="U46" s="365" t="str">
        <f t="shared" si="1"/>
        <v>Open</v>
      </c>
    </row>
    <row r="47" spans="1:21" s="436" customFormat="1" ht="45">
      <c r="A47" s="360" t="s">
        <v>1302</v>
      </c>
      <c r="B47" s="360" t="s">
        <v>1200</v>
      </c>
      <c r="C47" s="361" t="s">
        <v>75</v>
      </c>
      <c r="D47" s="361" t="s">
        <v>813</v>
      </c>
      <c r="E47" s="361" t="s">
        <v>1009</v>
      </c>
      <c r="F47" s="361" t="s">
        <v>76</v>
      </c>
      <c r="G47" s="362" t="s">
        <v>666</v>
      </c>
      <c r="H47" s="363">
        <v>1</v>
      </c>
      <c r="I47" s="364"/>
      <c r="J47" s="365"/>
      <c r="K47" s="365"/>
      <c r="L47" s="365">
        <v>1</v>
      </c>
      <c r="M47" s="364" t="s">
        <v>1156</v>
      </c>
      <c r="N47" s="365"/>
      <c r="O47" s="366" t="s">
        <v>1035</v>
      </c>
      <c r="P47" s="366"/>
      <c r="Q47" s="376" t="s">
        <v>1271</v>
      </c>
      <c r="R47" s="436" t="str">
        <f>IF(Q47="G",ZTE!$A$6,IF(Q47="L",ZTE!$A$3,IF(JBU!Q1510="C",ZTE!$A$2,IF(JBU!Q1510="U",ZTE!$A$4,IF(JBU!Q1510="I",ZTE!$A$5,"")))))</f>
        <v/>
      </c>
      <c r="S47" s="436">
        <f t="shared" si="0"/>
        <v>1</v>
      </c>
      <c r="U47" s="365" t="str">
        <f t="shared" si="1"/>
        <v>Open</v>
      </c>
    </row>
    <row r="48" spans="1:21" s="436" customFormat="1" ht="60">
      <c r="A48" s="360" t="s">
        <v>1302</v>
      </c>
      <c r="B48" s="360" t="s">
        <v>1200</v>
      </c>
      <c r="C48" s="361" t="s">
        <v>75</v>
      </c>
      <c r="D48" s="361" t="s">
        <v>813</v>
      </c>
      <c r="E48" s="361" t="s">
        <v>1009</v>
      </c>
      <c r="F48" s="361" t="s">
        <v>77</v>
      </c>
      <c r="G48" s="362" t="s">
        <v>670</v>
      </c>
      <c r="H48" s="363">
        <v>1</v>
      </c>
      <c r="I48" s="364"/>
      <c r="J48" s="365"/>
      <c r="K48" s="365"/>
      <c r="L48" s="365">
        <v>1</v>
      </c>
      <c r="M48" s="364" t="s">
        <v>1157</v>
      </c>
      <c r="N48" s="365"/>
      <c r="O48" s="366" t="s">
        <v>1038</v>
      </c>
      <c r="P48" s="366" t="s">
        <v>1152</v>
      </c>
      <c r="Q48" s="376" t="s">
        <v>1226</v>
      </c>
      <c r="R48" s="436" t="str">
        <f>IF(Q48="G",ZTE!$A$6,IF(Q48="L",ZTE!$A$3,IF(JBU!Q1513="C",ZTE!$A$2,IF(JBU!Q1513="U",ZTE!$A$4,IF(JBU!Q1513="I",ZTE!$A$5,"")))))</f>
        <v>Location: We can not find the requested criteria in your documents. Please confirm that your bid is compliant with this criteria and show us the reference in your submitted documents.</v>
      </c>
      <c r="S48" s="436">
        <f t="shared" si="0"/>
        <v>1</v>
      </c>
      <c r="U48" s="365" t="str">
        <f t="shared" si="1"/>
        <v>Open</v>
      </c>
    </row>
    <row r="49" spans="1:21" s="436" customFormat="1" ht="120">
      <c r="A49" s="360" t="s">
        <v>1302</v>
      </c>
      <c r="B49" s="360" t="s">
        <v>1000</v>
      </c>
      <c r="C49" s="361" t="s">
        <v>835</v>
      </c>
      <c r="D49" s="361" t="s">
        <v>1001</v>
      </c>
      <c r="E49" s="361" t="s">
        <v>781</v>
      </c>
      <c r="F49" s="361" t="s">
        <v>15</v>
      </c>
      <c r="G49" s="362" t="s">
        <v>1165</v>
      </c>
      <c r="H49" s="363">
        <v>1</v>
      </c>
      <c r="I49" s="441"/>
      <c r="J49" s="363"/>
      <c r="K49" s="363"/>
      <c r="L49" s="363">
        <v>1</v>
      </c>
      <c r="M49" s="362" t="s">
        <v>1156</v>
      </c>
      <c r="N49" s="365"/>
      <c r="O49" s="366" t="s">
        <v>1029</v>
      </c>
      <c r="P49" s="366"/>
      <c r="Q49" s="364"/>
      <c r="S49" s="436">
        <f t="shared" si="0"/>
        <v>1</v>
      </c>
      <c r="T49" s="436">
        <v>1</v>
      </c>
      <c r="U49" s="365" t="str">
        <f t="shared" si="1"/>
        <v>Open</v>
      </c>
    </row>
    <row r="50" spans="1:21" s="436" customFormat="1" ht="90">
      <c r="A50" s="360" t="s">
        <v>1302</v>
      </c>
      <c r="B50" s="360" t="s">
        <v>1000</v>
      </c>
      <c r="C50" s="361" t="s">
        <v>835</v>
      </c>
      <c r="D50" s="361" t="s">
        <v>1001</v>
      </c>
      <c r="E50" s="361" t="s">
        <v>781</v>
      </c>
      <c r="F50" s="361" t="s">
        <v>14</v>
      </c>
      <c r="G50" s="362" t="s">
        <v>1164</v>
      </c>
      <c r="H50" s="363">
        <v>3</v>
      </c>
      <c r="I50" s="441"/>
      <c r="J50" s="363"/>
      <c r="K50" s="363"/>
      <c r="L50" s="363">
        <v>1</v>
      </c>
      <c r="M50" s="364"/>
      <c r="N50" s="365"/>
      <c r="O50" s="366" t="s">
        <v>1029</v>
      </c>
      <c r="P50" s="366"/>
      <c r="Q50" s="364"/>
      <c r="S50" s="436">
        <f t="shared" si="0"/>
        <v>1</v>
      </c>
      <c r="U50" s="365" t="str">
        <f t="shared" si="1"/>
        <v>Open</v>
      </c>
    </row>
    <row r="51" spans="1:21" s="436" customFormat="1" ht="105">
      <c r="A51" s="360" t="s">
        <v>1302</v>
      </c>
      <c r="B51" s="360" t="s">
        <v>1000</v>
      </c>
      <c r="C51" s="361" t="s">
        <v>835</v>
      </c>
      <c r="D51" s="361" t="s">
        <v>1001</v>
      </c>
      <c r="E51" s="361" t="s">
        <v>781</v>
      </c>
      <c r="F51" s="361" t="s">
        <v>14</v>
      </c>
      <c r="G51" s="362" t="s">
        <v>1163</v>
      </c>
      <c r="H51" s="363">
        <v>2</v>
      </c>
      <c r="I51" s="441"/>
      <c r="J51" s="363"/>
      <c r="K51" s="363"/>
      <c r="L51" s="363">
        <v>1</v>
      </c>
      <c r="M51" s="364"/>
      <c r="N51" s="365"/>
      <c r="O51" s="366" t="s">
        <v>1029</v>
      </c>
      <c r="P51" s="366" t="s">
        <v>1028</v>
      </c>
      <c r="Q51" s="364"/>
      <c r="S51" s="436">
        <f t="shared" si="0"/>
        <v>1</v>
      </c>
      <c r="U51" s="365" t="str">
        <f t="shared" si="1"/>
        <v>Open</v>
      </c>
    </row>
    <row r="52" spans="1:21" s="436" customFormat="1" ht="60">
      <c r="A52" s="360" t="s">
        <v>1302</v>
      </c>
      <c r="B52" s="360" t="s">
        <v>1000</v>
      </c>
      <c r="C52" s="361" t="s">
        <v>835</v>
      </c>
      <c r="D52" s="361" t="s">
        <v>1001</v>
      </c>
      <c r="E52" s="361" t="s">
        <v>781</v>
      </c>
      <c r="F52" s="361" t="s">
        <v>14</v>
      </c>
      <c r="G52" s="362" t="s">
        <v>646</v>
      </c>
      <c r="H52" s="363">
        <v>3</v>
      </c>
      <c r="I52" s="441"/>
      <c r="J52" s="363"/>
      <c r="K52" s="363"/>
      <c r="L52" s="363">
        <v>1</v>
      </c>
      <c r="M52" s="364"/>
      <c r="N52" s="365"/>
      <c r="O52" s="366" t="s">
        <v>1029</v>
      </c>
      <c r="P52" s="366"/>
      <c r="Q52" s="364"/>
      <c r="S52" s="436">
        <f t="shared" si="0"/>
        <v>1</v>
      </c>
      <c r="U52" s="365" t="str">
        <f t="shared" si="1"/>
        <v>Open</v>
      </c>
    </row>
    <row r="53" spans="1:21" s="436" customFormat="1" ht="75">
      <c r="A53" s="360" t="s">
        <v>1302</v>
      </c>
      <c r="B53" s="360" t="s">
        <v>1000</v>
      </c>
      <c r="C53" s="361" t="s">
        <v>835</v>
      </c>
      <c r="D53" s="361" t="s">
        <v>1001</v>
      </c>
      <c r="E53" s="361" t="s">
        <v>777</v>
      </c>
      <c r="F53" s="361" t="s">
        <v>13</v>
      </c>
      <c r="G53" s="362" t="s">
        <v>780</v>
      </c>
      <c r="H53" s="363">
        <v>1</v>
      </c>
      <c r="I53" s="441"/>
      <c r="J53" s="363"/>
      <c r="K53" s="363"/>
      <c r="L53" s="363">
        <v>1</v>
      </c>
      <c r="M53" s="362" t="s">
        <v>1156</v>
      </c>
      <c r="N53" s="365"/>
      <c r="O53" s="366" t="s">
        <v>1029</v>
      </c>
      <c r="P53" s="366"/>
      <c r="Q53" s="364"/>
      <c r="S53" s="436">
        <f t="shared" si="0"/>
        <v>1</v>
      </c>
      <c r="T53" s="436">
        <v>1</v>
      </c>
      <c r="U53" s="365" t="str">
        <f t="shared" si="1"/>
        <v>Open</v>
      </c>
    </row>
    <row r="54" spans="1:21" s="436" customFormat="1" ht="150">
      <c r="A54" s="360" t="s">
        <v>1302</v>
      </c>
      <c r="B54" s="360" t="s">
        <v>1000</v>
      </c>
      <c r="C54" s="361" t="s">
        <v>835</v>
      </c>
      <c r="D54" s="361" t="s">
        <v>1001</v>
      </c>
      <c r="E54" s="361" t="s">
        <v>777</v>
      </c>
      <c r="F54" s="361" t="s">
        <v>13</v>
      </c>
      <c r="G54" s="362" t="s">
        <v>779</v>
      </c>
      <c r="H54" s="363">
        <v>2</v>
      </c>
      <c r="I54" s="441"/>
      <c r="J54" s="363"/>
      <c r="K54" s="363"/>
      <c r="L54" s="363">
        <v>1</v>
      </c>
      <c r="M54" s="362" t="s">
        <v>1156</v>
      </c>
      <c r="N54" s="365"/>
      <c r="O54" s="366" t="s">
        <v>1029</v>
      </c>
      <c r="P54" s="366"/>
      <c r="Q54" s="364"/>
      <c r="S54" s="436">
        <f t="shared" si="0"/>
        <v>1</v>
      </c>
      <c r="U54" s="365" t="str">
        <f t="shared" si="1"/>
        <v>Open</v>
      </c>
    </row>
    <row r="55" spans="1:21" s="436" customFormat="1" ht="90">
      <c r="A55" s="360" t="s">
        <v>1302</v>
      </c>
      <c r="B55" s="360" t="s">
        <v>1000</v>
      </c>
      <c r="C55" s="361" t="s">
        <v>833</v>
      </c>
      <c r="D55" s="361" t="s">
        <v>1003</v>
      </c>
      <c r="E55" s="361" t="s">
        <v>1005</v>
      </c>
      <c r="F55" s="361" t="s">
        <v>7</v>
      </c>
      <c r="G55" s="362" t="s">
        <v>775</v>
      </c>
      <c r="H55" s="363">
        <v>2</v>
      </c>
      <c r="I55" s="441"/>
      <c r="J55" s="363"/>
      <c r="K55" s="363"/>
      <c r="L55" s="363">
        <v>1</v>
      </c>
      <c r="M55" s="362" t="s">
        <v>1157</v>
      </c>
      <c r="N55" s="365"/>
      <c r="O55" s="366"/>
      <c r="P55" s="366"/>
      <c r="Q55" s="364"/>
      <c r="S55" s="436">
        <f t="shared" si="0"/>
        <v>1</v>
      </c>
      <c r="U55" s="365" t="str">
        <f t="shared" si="1"/>
        <v>Open</v>
      </c>
    </row>
    <row r="56" spans="1:21" s="436" customFormat="1" ht="90">
      <c r="A56" s="360" t="s">
        <v>1302</v>
      </c>
      <c r="B56" s="360" t="s">
        <v>1000</v>
      </c>
      <c r="C56" s="361" t="s">
        <v>833</v>
      </c>
      <c r="D56" s="361" t="s">
        <v>1003</v>
      </c>
      <c r="E56" s="361" t="s">
        <v>1005</v>
      </c>
      <c r="F56" s="361" t="s">
        <v>7</v>
      </c>
      <c r="G56" s="362" t="s">
        <v>774</v>
      </c>
      <c r="H56" s="363">
        <v>1</v>
      </c>
      <c r="I56" s="441"/>
      <c r="J56" s="363">
        <v>1</v>
      </c>
      <c r="K56" s="363"/>
      <c r="L56" s="363"/>
      <c r="M56" s="364"/>
      <c r="N56" s="365"/>
      <c r="O56" s="366"/>
      <c r="P56" s="366" t="s">
        <v>1073</v>
      </c>
      <c r="Q56" s="364"/>
      <c r="S56" s="436">
        <f t="shared" si="0"/>
        <v>1</v>
      </c>
      <c r="T56" s="436">
        <v>1</v>
      </c>
      <c r="U56" s="365" t="str">
        <f t="shared" si="1"/>
        <v>Pass</v>
      </c>
    </row>
    <row r="57" spans="1:21" s="436" customFormat="1" ht="90">
      <c r="A57" s="360" t="s">
        <v>1302</v>
      </c>
      <c r="B57" s="360" t="s">
        <v>1000</v>
      </c>
      <c r="C57" s="361" t="s">
        <v>833</v>
      </c>
      <c r="D57" s="361" t="s">
        <v>1003</v>
      </c>
      <c r="E57" s="361" t="s">
        <v>1005</v>
      </c>
      <c r="F57" s="361" t="s">
        <v>7</v>
      </c>
      <c r="G57" s="362" t="s">
        <v>559</v>
      </c>
      <c r="H57" s="363">
        <v>3</v>
      </c>
      <c r="I57" s="441"/>
      <c r="J57" s="363">
        <v>1</v>
      </c>
      <c r="K57" s="363"/>
      <c r="L57" s="363"/>
      <c r="M57" s="364"/>
      <c r="N57" s="365"/>
      <c r="O57" s="366"/>
      <c r="P57" s="366"/>
      <c r="Q57" s="364"/>
      <c r="S57" s="436">
        <f t="shared" si="0"/>
        <v>1</v>
      </c>
      <c r="U57" s="365" t="str">
        <f t="shared" si="1"/>
        <v>Pass</v>
      </c>
    </row>
    <row r="58" spans="1:21" s="436" customFormat="1" ht="90">
      <c r="A58" s="360" t="s">
        <v>1302</v>
      </c>
      <c r="B58" s="360" t="s">
        <v>1000</v>
      </c>
      <c r="C58" s="361" t="s">
        <v>833</v>
      </c>
      <c r="D58" s="361" t="s">
        <v>1003</v>
      </c>
      <c r="E58" s="361" t="s">
        <v>1005</v>
      </c>
      <c r="F58" s="361" t="s">
        <v>7</v>
      </c>
      <c r="G58" s="362" t="s">
        <v>560</v>
      </c>
      <c r="H58" s="363">
        <v>1</v>
      </c>
      <c r="I58" s="441"/>
      <c r="J58" s="363"/>
      <c r="K58" s="363"/>
      <c r="L58" s="363">
        <v>1</v>
      </c>
      <c r="M58" s="362" t="s">
        <v>1157</v>
      </c>
      <c r="N58" s="365"/>
      <c r="O58" s="366"/>
      <c r="P58" s="366" t="s">
        <v>1071</v>
      </c>
      <c r="Q58" s="364"/>
      <c r="S58" s="436">
        <f t="shared" si="0"/>
        <v>1</v>
      </c>
      <c r="T58" s="436">
        <v>1</v>
      </c>
      <c r="U58" s="365" t="str">
        <f t="shared" si="1"/>
        <v>Open</v>
      </c>
    </row>
    <row r="59" spans="1:21" s="436" customFormat="1" ht="60">
      <c r="A59" s="360" t="s">
        <v>1302</v>
      </c>
      <c r="B59" s="360" t="s">
        <v>1000</v>
      </c>
      <c r="C59" s="361" t="s">
        <v>834</v>
      </c>
      <c r="D59" s="361" t="s">
        <v>1003</v>
      </c>
      <c r="E59" s="361" t="s">
        <v>1005</v>
      </c>
      <c r="F59" s="361" t="s">
        <v>8</v>
      </c>
      <c r="G59" s="362" t="s">
        <v>637</v>
      </c>
      <c r="H59" s="363">
        <v>1</v>
      </c>
      <c r="I59" s="441"/>
      <c r="J59" s="363"/>
      <c r="K59" s="363"/>
      <c r="L59" s="363">
        <v>1</v>
      </c>
      <c r="M59" s="362" t="s">
        <v>1157</v>
      </c>
      <c r="N59" s="365"/>
      <c r="O59" s="366"/>
      <c r="P59" s="366"/>
      <c r="Q59" s="364"/>
      <c r="S59" s="436">
        <f t="shared" si="0"/>
        <v>1</v>
      </c>
      <c r="T59" s="436">
        <v>1</v>
      </c>
      <c r="U59" s="365" t="str">
        <f t="shared" si="1"/>
        <v>Open</v>
      </c>
    </row>
    <row r="60" spans="1:21" s="436" customFormat="1" ht="45">
      <c r="A60" s="360" t="s">
        <v>1302</v>
      </c>
      <c r="B60" s="360" t="s">
        <v>1000</v>
      </c>
      <c r="C60" s="362" t="s">
        <v>0</v>
      </c>
      <c r="D60" s="361" t="s">
        <v>1003</v>
      </c>
      <c r="E60" s="361" t="s">
        <v>1005</v>
      </c>
      <c r="F60" s="361" t="s">
        <v>5</v>
      </c>
      <c r="G60" s="362" t="s">
        <v>622</v>
      </c>
      <c r="H60" s="363">
        <v>3</v>
      </c>
      <c r="I60" s="441"/>
      <c r="J60" s="363">
        <v>1</v>
      </c>
      <c r="K60" s="363"/>
      <c r="L60" s="363"/>
      <c r="M60" s="364"/>
      <c r="N60" s="365"/>
      <c r="O60" s="366"/>
      <c r="P60" s="366"/>
      <c r="Q60" s="364"/>
      <c r="S60" s="436">
        <f t="shared" si="0"/>
        <v>1</v>
      </c>
      <c r="U60" s="365" t="str">
        <f t="shared" si="1"/>
        <v>Pass</v>
      </c>
    </row>
    <row r="61" spans="1:21" s="436" customFormat="1" ht="60">
      <c r="A61" s="360" t="s">
        <v>1302</v>
      </c>
      <c r="B61" s="360" t="s">
        <v>1000</v>
      </c>
      <c r="C61" s="362" t="s">
        <v>0</v>
      </c>
      <c r="D61" s="361" t="s">
        <v>1003</v>
      </c>
      <c r="E61" s="361" t="s">
        <v>1005</v>
      </c>
      <c r="F61" s="361" t="s">
        <v>6</v>
      </c>
      <c r="G61" s="362" t="s">
        <v>624</v>
      </c>
      <c r="H61" s="363">
        <v>1</v>
      </c>
      <c r="I61" s="441"/>
      <c r="J61" s="363">
        <v>1</v>
      </c>
      <c r="K61" s="363"/>
      <c r="L61" s="363"/>
      <c r="M61" s="364"/>
      <c r="N61" s="365"/>
      <c r="O61" s="366" t="s">
        <v>1025</v>
      </c>
      <c r="P61" s="366" t="s">
        <v>1072</v>
      </c>
      <c r="Q61" s="364"/>
      <c r="S61" s="436">
        <f t="shared" si="0"/>
        <v>1</v>
      </c>
      <c r="U61" s="365" t="str">
        <f t="shared" si="1"/>
        <v>Pass</v>
      </c>
    </row>
    <row r="62" spans="1:21" s="436" customFormat="1" ht="60">
      <c r="A62" s="360" t="s">
        <v>1302</v>
      </c>
      <c r="B62" s="360" t="s">
        <v>1000</v>
      </c>
      <c r="C62" s="361" t="s">
        <v>834</v>
      </c>
      <c r="D62" s="361" t="s">
        <v>1003</v>
      </c>
      <c r="E62" s="361" t="s">
        <v>1004</v>
      </c>
      <c r="F62" s="361" t="s">
        <v>8</v>
      </c>
      <c r="G62" s="362" t="s">
        <v>1160</v>
      </c>
      <c r="H62" s="363">
        <v>1</v>
      </c>
      <c r="I62" s="441"/>
      <c r="J62" s="363"/>
      <c r="K62" s="363"/>
      <c r="L62" s="363">
        <v>1</v>
      </c>
      <c r="M62" s="362" t="s">
        <v>1157</v>
      </c>
      <c r="N62" s="365"/>
      <c r="O62" s="366" t="s">
        <v>1028</v>
      </c>
      <c r="P62" s="366"/>
      <c r="Q62" s="364"/>
      <c r="S62" s="436">
        <f t="shared" si="0"/>
        <v>1</v>
      </c>
      <c r="T62" s="436">
        <v>1</v>
      </c>
      <c r="U62" s="365" t="str">
        <f t="shared" si="1"/>
        <v>Open</v>
      </c>
    </row>
    <row r="63" spans="1:21" s="436" customFormat="1" ht="60">
      <c r="A63" s="360" t="s">
        <v>1302</v>
      </c>
      <c r="B63" s="360" t="s">
        <v>1000</v>
      </c>
      <c r="C63" s="361" t="s">
        <v>834</v>
      </c>
      <c r="D63" s="361" t="s">
        <v>1003</v>
      </c>
      <c r="E63" s="361" t="s">
        <v>781</v>
      </c>
      <c r="F63" s="361" t="s">
        <v>8</v>
      </c>
      <c r="G63" s="362" t="s">
        <v>639</v>
      </c>
      <c r="H63" s="363">
        <v>3</v>
      </c>
      <c r="I63" s="441"/>
      <c r="J63" s="363"/>
      <c r="K63" s="363"/>
      <c r="L63" s="363">
        <v>1</v>
      </c>
      <c r="M63" s="362" t="s">
        <v>1157</v>
      </c>
      <c r="N63" s="365"/>
      <c r="O63" s="366"/>
      <c r="P63" s="366"/>
      <c r="Q63" s="364"/>
      <c r="S63" s="436">
        <f t="shared" si="0"/>
        <v>1</v>
      </c>
      <c r="U63" s="365" t="str">
        <f t="shared" si="1"/>
        <v>Open</v>
      </c>
    </row>
    <row r="64" spans="1:21" s="436" customFormat="1" ht="60">
      <c r="A64" s="360" t="s">
        <v>1302</v>
      </c>
      <c r="B64" s="360" t="s">
        <v>1000</v>
      </c>
      <c r="C64" s="361" t="s">
        <v>834</v>
      </c>
      <c r="D64" s="361" t="s">
        <v>1003</v>
      </c>
      <c r="E64" s="361" t="s">
        <v>781</v>
      </c>
      <c r="F64" s="361" t="s">
        <v>8</v>
      </c>
      <c r="G64" s="362" t="s">
        <v>638</v>
      </c>
      <c r="H64" s="363">
        <v>1</v>
      </c>
      <c r="I64" s="441"/>
      <c r="J64" s="363"/>
      <c r="K64" s="363"/>
      <c r="L64" s="363">
        <v>1</v>
      </c>
      <c r="M64" s="362" t="s">
        <v>1157</v>
      </c>
      <c r="N64" s="365"/>
      <c r="O64" s="366"/>
      <c r="P64" s="366"/>
      <c r="Q64" s="364"/>
      <c r="S64" s="436">
        <f t="shared" si="0"/>
        <v>1</v>
      </c>
      <c r="T64" s="436">
        <v>1</v>
      </c>
      <c r="U64" s="365" t="str">
        <f t="shared" si="1"/>
        <v>Open</v>
      </c>
    </row>
    <row r="65" spans="1:21" s="436" customFormat="1" ht="90">
      <c r="A65" s="360" t="s">
        <v>1302</v>
      </c>
      <c r="B65" s="360" t="s">
        <v>1000</v>
      </c>
      <c r="C65" s="361" t="s">
        <v>833</v>
      </c>
      <c r="D65" s="361" t="s">
        <v>1003</v>
      </c>
      <c r="E65" s="361" t="s">
        <v>781</v>
      </c>
      <c r="F65" s="361" t="s">
        <v>7</v>
      </c>
      <c r="G65" s="362" t="s">
        <v>561</v>
      </c>
      <c r="H65" s="363">
        <v>2</v>
      </c>
      <c r="I65" s="441"/>
      <c r="J65" s="363">
        <v>1</v>
      </c>
      <c r="K65" s="363"/>
      <c r="L65" s="363"/>
      <c r="M65" s="364"/>
      <c r="N65" s="365"/>
      <c r="O65" s="366"/>
      <c r="P65" s="366"/>
      <c r="Q65" s="364"/>
      <c r="S65" s="436">
        <f t="shared" si="0"/>
        <v>1</v>
      </c>
      <c r="U65" s="365" t="str">
        <f t="shared" si="1"/>
        <v>Pass</v>
      </c>
    </row>
    <row r="66" spans="1:21" s="436" customFormat="1" ht="45">
      <c r="A66" s="360" t="s">
        <v>1302</v>
      </c>
      <c r="B66" s="360" t="s">
        <v>1000</v>
      </c>
      <c r="C66" s="361" t="s">
        <v>834</v>
      </c>
      <c r="D66" s="361" t="s">
        <v>1003</v>
      </c>
      <c r="E66" s="361" t="s">
        <v>781</v>
      </c>
      <c r="F66" s="361" t="s">
        <v>9</v>
      </c>
      <c r="G66" s="362" t="s">
        <v>640</v>
      </c>
      <c r="H66" s="363">
        <v>1</v>
      </c>
      <c r="I66" s="441"/>
      <c r="J66" s="363">
        <v>1</v>
      </c>
      <c r="K66" s="363"/>
      <c r="L66" s="363"/>
      <c r="M66" s="364"/>
      <c r="N66" s="365"/>
      <c r="O66" s="366"/>
      <c r="P66" s="366"/>
      <c r="Q66" s="364"/>
      <c r="S66" s="436">
        <f t="shared" ref="S66:S129" si="2">SUM(J66:L66)</f>
        <v>1</v>
      </c>
      <c r="U66" s="365" t="str">
        <f t="shared" ref="U66:U129" si="3">IF(J66=1,"Pass",IF(K66=1,"Fail","Open"))</f>
        <v>Pass</v>
      </c>
    </row>
    <row r="67" spans="1:21" s="436" customFormat="1" ht="90">
      <c r="A67" s="360" t="s">
        <v>1302</v>
      </c>
      <c r="B67" s="360" t="s">
        <v>1000</v>
      </c>
      <c r="C67" s="361" t="s">
        <v>833</v>
      </c>
      <c r="D67" s="361" t="s">
        <v>1003</v>
      </c>
      <c r="E67" s="361" t="s">
        <v>781</v>
      </c>
      <c r="F67" s="361" t="s">
        <v>7</v>
      </c>
      <c r="G67" s="362" t="s">
        <v>562</v>
      </c>
      <c r="H67" s="363">
        <v>1</v>
      </c>
      <c r="I67" s="441"/>
      <c r="J67" s="363"/>
      <c r="K67" s="363"/>
      <c r="L67" s="363">
        <v>1</v>
      </c>
      <c r="M67" s="362" t="s">
        <v>1157</v>
      </c>
      <c r="N67" s="365"/>
      <c r="O67" s="366"/>
      <c r="P67" s="366"/>
      <c r="Q67" s="364"/>
      <c r="S67" s="436">
        <f t="shared" si="2"/>
        <v>1</v>
      </c>
      <c r="T67" s="436">
        <v>1</v>
      </c>
      <c r="U67" s="365" t="str">
        <f t="shared" si="3"/>
        <v>Open</v>
      </c>
    </row>
    <row r="68" spans="1:21" s="436" customFormat="1" ht="60">
      <c r="A68" s="360" t="s">
        <v>1302</v>
      </c>
      <c r="B68" s="360" t="s">
        <v>1199</v>
      </c>
      <c r="C68" s="362" t="s">
        <v>93</v>
      </c>
      <c r="D68" s="362" t="s">
        <v>1003</v>
      </c>
      <c r="E68" s="361" t="s">
        <v>773</v>
      </c>
      <c r="F68" s="361" t="s">
        <v>108</v>
      </c>
      <c r="G68" s="362" t="s">
        <v>687</v>
      </c>
      <c r="H68" s="363">
        <v>1</v>
      </c>
      <c r="I68" s="364" t="s">
        <v>1477</v>
      </c>
      <c r="J68" s="365"/>
      <c r="K68" s="365"/>
      <c r="L68" s="365">
        <v>1</v>
      </c>
      <c r="M68" s="362" t="s">
        <v>1157</v>
      </c>
      <c r="N68" s="365" t="s">
        <v>1478</v>
      </c>
      <c r="O68" s="366" t="s">
        <v>688</v>
      </c>
      <c r="P68" s="366"/>
      <c r="Q68" s="376" t="s">
        <v>1226</v>
      </c>
      <c r="R68" s="436" t="str">
        <f>IF(Q68="G",ZTE!$A$6,IF(Q68="L",ZTE!$A$3,IF(JBU!Q460="C",ZTE!$A$2,IF(JBU!Q460="U",ZTE!$A$4,IF(JBU!Q460="I",ZTE!$A$5,"")))))</f>
        <v>Location: We can not find the requested criteria in your documents. Please confirm that your bid is compliant with this criteria and show us the reference in your submitted documents.</v>
      </c>
      <c r="S68" s="436">
        <f t="shared" si="2"/>
        <v>1</v>
      </c>
      <c r="U68" s="365" t="str">
        <f t="shared" si="3"/>
        <v>Open</v>
      </c>
    </row>
    <row r="69" spans="1:21" s="436" customFormat="1" ht="30">
      <c r="A69" s="360" t="s">
        <v>1302</v>
      </c>
      <c r="B69" s="360" t="s">
        <v>1199</v>
      </c>
      <c r="C69" s="362" t="s">
        <v>42</v>
      </c>
      <c r="D69" s="362" t="s">
        <v>1003</v>
      </c>
      <c r="E69" s="361" t="s">
        <v>773</v>
      </c>
      <c r="F69" s="361" t="s">
        <v>148</v>
      </c>
      <c r="G69" s="362" t="s">
        <v>713</v>
      </c>
      <c r="H69" s="363">
        <v>1</v>
      </c>
      <c r="I69" s="364" t="s">
        <v>1494</v>
      </c>
      <c r="J69" s="365">
        <v>1</v>
      </c>
      <c r="K69" s="365"/>
      <c r="L69" s="365"/>
      <c r="M69" s="364" t="s">
        <v>1462</v>
      </c>
      <c r="N69" s="365"/>
      <c r="O69" s="366"/>
      <c r="P69" s="366"/>
      <c r="Q69" s="376"/>
      <c r="R69" s="436" t="str">
        <f>IF(Q69="G",ZTE!$A$6,IF(Q69="L",ZTE!$A$3,IF(JBU!Q520="C",ZTE!$A$2,IF(JBU!Q520="U",ZTE!$A$4,IF(JBU!Q520="I",ZTE!$A$5,"")))))</f>
        <v/>
      </c>
      <c r="S69" s="436">
        <f t="shared" si="2"/>
        <v>1</v>
      </c>
      <c r="U69" s="365" t="str">
        <f t="shared" si="3"/>
        <v>Pass</v>
      </c>
    </row>
    <row r="70" spans="1:21" s="436" customFormat="1" ht="90">
      <c r="A70" s="360" t="s">
        <v>1302</v>
      </c>
      <c r="B70" s="360" t="s">
        <v>1199</v>
      </c>
      <c r="C70" s="362" t="s">
        <v>109</v>
      </c>
      <c r="D70" s="362" t="s">
        <v>109</v>
      </c>
      <c r="E70" s="361" t="s">
        <v>821</v>
      </c>
      <c r="F70" s="361" t="s">
        <v>111</v>
      </c>
      <c r="G70" s="362" t="s">
        <v>424</v>
      </c>
      <c r="H70" s="363">
        <v>1</v>
      </c>
      <c r="I70" s="364"/>
      <c r="J70" s="365"/>
      <c r="K70" s="365"/>
      <c r="L70" s="365">
        <v>1</v>
      </c>
      <c r="M70" s="364" t="s">
        <v>1157</v>
      </c>
      <c r="N70" s="365" t="s">
        <v>1480</v>
      </c>
      <c r="O70" s="366" t="s">
        <v>1048</v>
      </c>
      <c r="P70" s="366" t="s">
        <v>1100</v>
      </c>
      <c r="Q70" s="376" t="s">
        <v>1226</v>
      </c>
      <c r="R70" s="436" t="str">
        <f>IF(Q70="G",ZTE!$A$6,IF(Q70="L",ZTE!$A$3,IF(JBU!Q462="C",ZTE!$A$2,IF(JBU!Q462="U",ZTE!$A$4,IF(JBU!Q462="I",ZTE!$A$5,"")))))</f>
        <v>Location: We can not find the requested criteria in your documents. Please confirm that your bid is compliant with this criteria and show us the reference in your submitted documents.</v>
      </c>
      <c r="S70" s="436">
        <f t="shared" si="2"/>
        <v>1</v>
      </c>
      <c r="U70" s="365" t="str">
        <f t="shared" si="3"/>
        <v>Open</v>
      </c>
    </row>
    <row r="71" spans="1:21" s="436" customFormat="1" ht="60">
      <c r="A71" s="360" t="s">
        <v>1302</v>
      </c>
      <c r="B71" s="360" t="s">
        <v>1199</v>
      </c>
      <c r="C71" s="362" t="s">
        <v>109</v>
      </c>
      <c r="D71" s="362" t="s">
        <v>109</v>
      </c>
      <c r="E71" s="361" t="s">
        <v>821</v>
      </c>
      <c r="F71" s="361" t="s">
        <v>111</v>
      </c>
      <c r="G71" s="362" t="s">
        <v>941</v>
      </c>
      <c r="H71" s="363">
        <v>1</v>
      </c>
      <c r="I71" s="364"/>
      <c r="J71" s="365"/>
      <c r="K71" s="365"/>
      <c r="L71" s="365">
        <v>1</v>
      </c>
      <c r="M71" s="364" t="s">
        <v>1157</v>
      </c>
      <c r="N71" s="365"/>
      <c r="O71" s="366" t="s">
        <v>1051</v>
      </c>
      <c r="P71" s="366" t="s">
        <v>1101</v>
      </c>
      <c r="Q71" s="376" t="s">
        <v>1226</v>
      </c>
      <c r="R71" s="436" t="str">
        <f>IF(Q71="G",ZTE!$A$6,IF(Q71="L",ZTE!$A$3,IF(JBU!Q465="C",ZTE!$A$2,IF(JBU!Q465="U",ZTE!$A$4,IF(JBU!Q465="I",ZTE!$A$5,"")))))</f>
        <v>Location: We can not find the requested criteria in your documents. Please confirm that your bid is compliant with this criteria and show us the reference in your submitted documents.</v>
      </c>
      <c r="S71" s="436">
        <f t="shared" si="2"/>
        <v>1</v>
      </c>
      <c r="U71" s="365" t="str">
        <f t="shared" si="3"/>
        <v>Open</v>
      </c>
    </row>
    <row r="72" spans="1:21" s="436" customFormat="1" ht="60">
      <c r="A72" s="360" t="s">
        <v>1302</v>
      </c>
      <c r="B72" s="360" t="s">
        <v>1199</v>
      </c>
      <c r="C72" s="362" t="s">
        <v>109</v>
      </c>
      <c r="D72" s="362" t="s">
        <v>109</v>
      </c>
      <c r="E72" s="361" t="s">
        <v>821</v>
      </c>
      <c r="F72" s="361" t="s">
        <v>111</v>
      </c>
      <c r="G72" s="362" t="s">
        <v>428</v>
      </c>
      <c r="H72" s="363">
        <v>1</v>
      </c>
      <c r="I72" s="364"/>
      <c r="J72" s="365"/>
      <c r="K72" s="365"/>
      <c r="L72" s="365">
        <v>1</v>
      </c>
      <c r="M72" s="364" t="s">
        <v>1157</v>
      </c>
      <c r="N72" s="365"/>
      <c r="O72" s="366"/>
      <c r="P72" s="366"/>
      <c r="Q72" s="376" t="s">
        <v>1226</v>
      </c>
      <c r="R72" s="436" t="str">
        <f>IF(Q72="G",ZTE!$A$6,IF(Q72="L",ZTE!$A$3,IF(JBU!Q467="C",ZTE!$A$2,IF(JBU!Q467="U",ZTE!$A$4,IF(JBU!Q467="I",ZTE!$A$5,"")))))</f>
        <v>Location: We can not find the requested criteria in your documents. Please confirm that your bid is compliant with this criteria and show us the reference in your submitted documents.</v>
      </c>
      <c r="S72" s="436">
        <f t="shared" si="2"/>
        <v>1</v>
      </c>
      <c r="U72" s="365" t="str">
        <f t="shared" si="3"/>
        <v>Open</v>
      </c>
    </row>
    <row r="73" spans="1:21" s="436" customFormat="1" ht="60">
      <c r="A73" s="360" t="s">
        <v>1302</v>
      </c>
      <c r="B73" s="360" t="s">
        <v>1199</v>
      </c>
      <c r="C73" s="362" t="s">
        <v>109</v>
      </c>
      <c r="D73" s="362" t="s">
        <v>109</v>
      </c>
      <c r="E73" s="361" t="s">
        <v>821</v>
      </c>
      <c r="F73" s="361" t="s">
        <v>111</v>
      </c>
      <c r="G73" s="362" t="s">
        <v>425</v>
      </c>
      <c r="H73" s="363">
        <v>1</v>
      </c>
      <c r="I73" s="364"/>
      <c r="J73" s="365"/>
      <c r="K73" s="365"/>
      <c r="L73" s="365">
        <v>1</v>
      </c>
      <c r="M73" s="364" t="s">
        <v>1157</v>
      </c>
      <c r="N73" s="365"/>
      <c r="O73" s="366"/>
      <c r="P73" s="366"/>
      <c r="Q73" s="376" t="s">
        <v>1226</v>
      </c>
      <c r="R73" s="436" t="str">
        <f>IF(Q73="G",ZTE!$A$6,IF(Q73="L",ZTE!$A$3,IF(JBU!Q463="C",ZTE!$A$2,IF(JBU!Q463="U",ZTE!$A$4,IF(JBU!Q463="I",ZTE!$A$5,"")))))</f>
        <v>Location: We can not find the requested criteria in your documents. Please confirm that your bid is compliant with this criteria and show us the reference in your submitted documents.</v>
      </c>
      <c r="S73" s="436">
        <f t="shared" si="2"/>
        <v>1</v>
      </c>
      <c r="U73" s="365" t="str">
        <f t="shared" si="3"/>
        <v>Open</v>
      </c>
    </row>
    <row r="74" spans="1:21" s="436" customFormat="1" ht="60">
      <c r="A74" s="360" t="s">
        <v>1302</v>
      </c>
      <c r="B74" s="360" t="s">
        <v>1199</v>
      </c>
      <c r="C74" s="362" t="s">
        <v>109</v>
      </c>
      <c r="D74" s="362" t="s">
        <v>109</v>
      </c>
      <c r="E74" s="361" t="s">
        <v>821</v>
      </c>
      <c r="F74" s="361" t="s">
        <v>111</v>
      </c>
      <c r="G74" s="362" t="s">
        <v>427</v>
      </c>
      <c r="H74" s="363">
        <v>1</v>
      </c>
      <c r="I74" s="364"/>
      <c r="J74" s="365"/>
      <c r="K74" s="365"/>
      <c r="L74" s="365">
        <v>1</v>
      </c>
      <c r="M74" s="364" t="s">
        <v>1157</v>
      </c>
      <c r="N74" s="365"/>
      <c r="O74" s="366" t="s">
        <v>1034</v>
      </c>
      <c r="P74" s="366" t="s">
        <v>1102</v>
      </c>
      <c r="Q74" s="376" t="s">
        <v>1226</v>
      </c>
      <c r="R74" s="436" t="str">
        <f>IF(Q74="G",ZTE!$A$6,IF(Q74="L",ZTE!$A$3,IF(JBU!Q466="C",ZTE!$A$2,IF(JBU!Q466="U",ZTE!$A$4,IF(JBU!Q466="I",ZTE!$A$5,"")))))</f>
        <v>Location: We can not find the requested criteria in your documents. Please confirm that your bid is compliant with this criteria and show us the reference in your submitted documents.</v>
      </c>
      <c r="S74" s="436">
        <f t="shared" si="2"/>
        <v>1</v>
      </c>
      <c r="U74" s="365" t="str">
        <f t="shared" si="3"/>
        <v>Open</v>
      </c>
    </row>
    <row r="75" spans="1:21" s="436" customFormat="1" ht="75">
      <c r="A75" s="360" t="s">
        <v>1302</v>
      </c>
      <c r="B75" s="360" t="s">
        <v>1199</v>
      </c>
      <c r="C75" s="362" t="s">
        <v>109</v>
      </c>
      <c r="D75" s="362" t="s">
        <v>109</v>
      </c>
      <c r="E75" s="361" t="s">
        <v>821</v>
      </c>
      <c r="F75" s="361" t="s">
        <v>111</v>
      </c>
      <c r="G75" s="362" t="s">
        <v>692</v>
      </c>
      <c r="H75" s="384">
        <v>1</v>
      </c>
      <c r="I75" s="364"/>
      <c r="J75" s="365"/>
      <c r="K75" s="365"/>
      <c r="L75" s="365">
        <v>1</v>
      </c>
      <c r="M75" s="364" t="s">
        <v>1157</v>
      </c>
      <c r="N75" s="365"/>
      <c r="O75" s="366" t="s">
        <v>1052</v>
      </c>
      <c r="P75" s="366" t="s">
        <v>1105</v>
      </c>
      <c r="Q75" s="376" t="s">
        <v>1226</v>
      </c>
      <c r="R75" s="436" t="str">
        <f>IF(Q75="G",ZTE!$A$6,IF(Q75="L",ZTE!$A$3,IF(JBU!Q468="C",ZTE!$A$2,IF(JBU!Q468="U",ZTE!$A$4,IF(JBU!Q468="I",ZTE!$A$5,"")))))</f>
        <v>Location: We can not find the requested criteria in your documents. Please confirm that your bid is compliant with this criteria and show us the reference in your submitted documents.</v>
      </c>
      <c r="S75" s="436">
        <f t="shared" si="2"/>
        <v>1</v>
      </c>
      <c r="U75" s="365" t="str">
        <f t="shared" si="3"/>
        <v>Open</v>
      </c>
    </row>
    <row r="76" spans="1:21" s="436" customFormat="1" ht="45">
      <c r="A76" s="360" t="s">
        <v>1302</v>
      </c>
      <c r="B76" s="360" t="s">
        <v>1199</v>
      </c>
      <c r="C76" s="362" t="s">
        <v>109</v>
      </c>
      <c r="D76" s="362" t="s">
        <v>109</v>
      </c>
      <c r="E76" s="361" t="s">
        <v>821</v>
      </c>
      <c r="F76" s="361" t="s">
        <v>111</v>
      </c>
      <c r="G76" s="362" t="s">
        <v>432</v>
      </c>
      <c r="H76" s="363">
        <v>1</v>
      </c>
      <c r="I76" s="364" t="s">
        <v>1481</v>
      </c>
      <c r="J76" s="365">
        <v>1</v>
      </c>
      <c r="K76" s="365"/>
      <c r="L76" s="365"/>
      <c r="M76" s="364" t="s">
        <v>1462</v>
      </c>
      <c r="N76" s="365"/>
      <c r="O76" s="366"/>
      <c r="P76" s="366" t="s">
        <v>1109</v>
      </c>
      <c r="Q76" s="376"/>
      <c r="R76" s="436" t="str">
        <f>IF(Q76="G",ZTE!$A$6,IF(Q76="L",ZTE!$A$3,IF(JBU!Q469="C",ZTE!$A$2,IF(JBU!Q469="U",ZTE!$A$4,IF(JBU!Q469="I",ZTE!$A$5,"")))))</f>
        <v/>
      </c>
      <c r="S76" s="436">
        <f t="shared" si="2"/>
        <v>1</v>
      </c>
      <c r="U76" s="365" t="str">
        <f t="shared" si="3"/>
        <v>Pass</v>
      </c>
    </row>
    <row r="77" spans="1:21" s="436" customFormat="1" ht="60">
      <c r="A77" s="360" t="s">
        <v>1302</v>
      </c>
      <c r="B77" s="360" t="s">
        <v>1199</v>
      </c>
      <c r="C77" s="362" t="s">
        <v>109</v>
      </c>
      <c r="D77" s="362" t="s">
        <v>109</v>
      </c>
      <c r="E77" s="361" t="s">
        <v>821</v>
      </c>
      <c r="F77" s="361" t="s">
        <v>111</v>
      </c>
      <c r="G77" s="362" t="s">
        <v>426</v>
      </c>
      <c r="H77" s="363">
        <v>1</v>
      </c>
      <c r="I77" s="364"/>
      <c r="J77" s="365"/>
      <c r="K77" s="365"/>
      <c r="L77" s="365">
        <v>1</v>
      </c>
      <c r="M77" s="364" t="s">
        <v>1157</v>
      </c>
      <c r="N77" s="365"/>
      <c r="O77" s="366" t="s">
        <v>1048</v>
      </c>
      <c r="P77" s="366" t="s">
        <v>1100</v>
      </c>
      <c r="Q77" s="376" t="s">
        <v>1226</v>
      </c>
      <c r="R77" s="436" t="str">
        <f>IF(Q77="G",ZTE!$A$6,IF(Q77="L",ZTE!$A$3,IF(JBU!Q464="C",ZTE!$A$2,IF(JBU!Q464="U",ZTE!$A$4,IF(JBU!Q464="I",ZTE!$A$5,"")))))</f>
        <v>Location: We can not find the requested criteria in your documents. Please confirm that your bid is compliant with this criteria and show us the reference in your submitted documents.</v>
      </c>
      <c r="S77" s="436">
        <f t="shared" si="2"/>
        <v>1</v>
      </c>
      <c r="U77" s="365" t="str">
        <f t="shared" si="3"/>
        <v>Open</v>
      </c>
    </row>
    <row r="78" spans="1:21" s="436" customFormat="1" ht="45">
      <c r="A78" s="360" t="s">
        <v>1302</v>
      </c>
      <c r="B78" s="360" t="s">
        <v>1199</v>
      </c>
      <c r="C78" s="362" t="s">
        <v>109</v>
      </c>
      <c r="D78" s="362" t="s">
        <v>109</v>
      </c>
      <c r="E78" s="361" t="s">
        <v>1009</v>
      </c>
      <c r="F78" s="361" t="s">
        <v>110</v>
      </c>
      <c r="G78" s="362" t="s">
        <v>689</v>
      </c>
      <c r="H78" s="363">
        <v>1</v>
      </c>
      <c r="I78" s="364"/>
      <c r="J78" s="365"/>
      <c r="K78" s="365"/>
      <c r="L78" s="365">
        <v>1</v>
      </c>
      <c r="M78" s="364" t="s">
        <v>1462</v>
      </c>
      <c r="N78" s="365" t="s">
        <v>1479</v>
      </c>
      <c r="O78" s="366"/>
      <c r="P78" s="366" t="s">
        <v>1099</v>
      </c>
      <c r="Q78" s="376" t="s">
        <v>1276</v>
      </c>
      <c r="R78" s="436" t="str">
        <f>IF(Q78="G",ZTE!$A$6,IF(Q78="L",ZTE!$A$3,IF(JBU!Q461="C",ZTE!$A$2,IF(JBU!Q461="U",ZTE!$A$4,IF(JBU!Q461="I",ZTE!$A$5,"")))))</f>
        <v/>
      </c>
      <c r="S78" s="436">
        <f t="shared" si="2"/>
        <v>1</v>
      </c>
      <c r="U78" s="365" t="str">
        <f t="shared" si="3"/>
        <v>Open</v>
      </c>
    </row>
    <row r="79" spans="1:21" s="436" customFormat="1" ht="60">
      <c r="A79" s="360" t="s">
        <v>1302</v>
      </c>
      <c r="B79" s="360" t="s">
        <v>1199</v>
      </c>
      <c r="C79" s="362" t="s">
        <v>109</v>
      </c>
      <c r="D79" s="362" t="s">
        <v>109</v>
      </c>
      <c r="E79" s="361" t="s">
        <v>704</v>
      </c>
      <c r="F79" s="361" t="s">
        <v>112</v>
      </c>
      <c r="G79" s="362" t="s">
        <v>114</v>
      </c>
      <c r="H79" s="363">
        <v>1</v>
      </c>
      <c r="I79" s="364"/>
      <c r="J79" s="365"/>
      <c r="K79" s="365"/>
      <c r="L79" s="365">
        <v>1</v>
      </c>
      <c r="M79" s="364" t="s">
        <v>1157</v>
      </c>
      <c r="N79" s="365"/>
      <c r="O79" s="366" t="s">
        <v>1047</v>
      </c>
      <c r="P79" s="366"/>
      <c r="Q79" s="376" t="s">
        <v>1226</v>
      </c>
      <c r="R79" s="436" t="str">
        <f>IF(Q79="G",ZTE!$A$6,IF(Q79="L",ZTE!$A$3,IF(JBU!Q470="C",ZTE!$A$2,IF(JBU!Q470="U",ZTE!$A$4,IF(JBU!Q470="I",ZTE!$A$5,"")))))</f>
        <v>Location: We can not find the requested criteria in your documents. Please confirm that your bid is compliant with this criteria and show us the reference in your submitted documents.</v>
      </c>
      <c r="S79" s="436">
        <f t="shared" si="2"/>
        <v>1</v>
      </c>
      <c r="U79" s="365" t="str">
        <f t="shared" si="3"/>
        <v>Open</v>
      </c>
    </row>
    <row r="80" spans="1:21" s="436" customFormat="1" ht="60">
      <c r="A80" s="360" t="s">
        <v>1302</v>
      </c>
      <c r="B80" s="360" t="s">
        <v>1199</v>
      </c>
      <c r="C80" s="362" t="s">
        <v>121</v>
      </c>
      <c r="D80" s="362" t="s">
        <v>121</v>
      </c>
      <c r="E80" s="361" t="s">
        <v>704</v>
      </c>
      <c r="F80" s="361" t="s">
        <v>129</v>
      </c>
      <c r="G80" s="362" t="s">
        <v>130</v>
      </c>
      <c r="H80" s="363">
        <v>1</v>
      </c>
      <c r="I80" s="364"/>
      <c r="J80" s="365"/>
      <c r="K80" s="365"/>
      <c r="L80" s="365">
        <v>1</v>
      </c>
      <c r="M80" s="364" t="s">
        <v>1157</v>
      </c>
      <c r="N80" s="365"/>
      <c r="O80" s="366" t="s">
        <v>1047</v>
      </c>
      <c r="P80" s="366" t="s">
        <v>1134</v>
      </c>
      <c r="Q80" s="376" t="s">
        <v>1226</v>
      </c>
      <c r="R80" s="436" t="str">
        <f>IF(Q80="G",ZTE!$A$6,IF(Q80="L",ZTE!$A$3,IF(JBU!Q471="C",ZTE!$A$2,IF(JBU!Q471="U",ZTE!$A$4,IF(JBU!Q471="I",ZTE!$A$5,"")))))</f>
        <v>Location: We can not find the requested criteria in your documents. Please confirm that your bid is compliant with this criteria and show us the reference in your submitted documents.</v>
      </c>
      <c r="S80" s="436">
        <f t="shared" si="2"/>
        <v>1</v>
      </c>
      <c r="U80" s="365" t="str">
        <f t="shared" si="3"/>
        <v>Open</v>
      </c>
    </row>
    <row r="81" spans="1:21" s="436" customFormat="1" ht="60">
      <c r="A81" s="360" t="s">
        <v>1302</v>
      </c>
      <c r="B81" s="360" t="s">
        <v>1199</v>
      </c>
      <c r="C81" s="362" t="s">
        <v>121</v>
      </c>
      <c r="D81" s="362" t="s">
        <v>121</v>
      </c>
      <c r="E81" s="361" t="s">
        <v>704</v>
      </c>
      <c r="F81" s="361" t="s">
        <v>129</v>
      </c>
      <c r="G81" s="362" t="s">
        <v>131</v>
      </c>
      <c r="H81" s="363">
        <v>1</v>
      </c>
      <c r="I81" s="364"/>
      <c r="J81" s="365"/>
      <c r="K81" s="365"/>
      <c r="L81" s="365">
        <v>1</v>
      </c>
      <c r="M81" s="364" t="s">
        <v>1157</v>
      </c>
      <c r="N81" s="365"/>
      <c r="O81" s="366" t="s">
        <v>1047</v>
      </c>
      <c r="P81" s="366" t="s">
        <v>1135</v>
      </c>
      <c r="Q81" s="376" t="s">
        <v>1226</v>
      </c>
      <c r="R81" s="436" t="str">
        <f>IF(Q81="G",ZTE!$A$6,IF(Q81="L",ZTE!$A$3,IF(JBU!Q472="C",ZTE!$A$2,IF(JBU!Q472="U",ZTE!$A$4,IF(JBU!Q472="I",ZTE!$A$5,"")))))</f>
        <v>Location: We can not find the requested criteria in your documents. Please confirm that your bid is compliant with this criteria and show us the reference in your submitted documents.</v>
      </c>
      <c r="S81" s="436">
        <f t="shared" si="2"/>
        <v>1</v>
      </c>
      <c r="U81" s="365" t="str">
        <f t="shared" si="3"/>
        <v>Open</v>
      </c>
    </row>
    <row r="82" spans="1:21" s="436" customFormat="1" ht="45">
      <c r="A82" s="360" t="s">
        <v>1302</v>
      </c>
      <c r="B82" s="360" t="s">
        <v>1199</v>
      </c>
      <c r="C82" s="362" t="s">
        <v>824</v>
      </c>
      <c r="D82" s="362" t="s">
        <v>824</v>
      </c>
      <c r="E82" s="361" t="s">
        <v>821</v>
      </c>
      <c r="F82" s="361" t="s">
        <v>133</v>
      </c>
      <c r="G82" s="362" t="s">
        <v>434</v>
      </c>
      <c r="H82" s="363">
        <v>1</v>
      </c>
      <c r="I82" s="364" t="s">
        <v>1482</v>
      </c>
      <c r="J82" s="365">
        <v>1</v>
      </c>
      <c r="K82" s="365"/>
      <c r="L82" s="365"/>
      <c r="M82" s="364" t="s">
        <v>1462</v>
      </c>
      <c r="N82" s="365"/>
      <c r="O82" s="366" t="s">
        <v>1057</v>
      </c>
      <c r="P82" s="366" t="s">
        <v>1119</v>
      </c>
      <c r="Q82" s="376"/>
      <c r="R82" s="436" t="str">
        <f>IF(Q82="G",ZTE!$A$6,IF(Q82="L",ZTE!$A$3,IF(JBU!Q473="C",ZTE!$A$2,IF(JBU!Q473="U",ZTE!$A$4,IF(JBU!Q473="I",ZTE!$A$5,"")))))</f>
        <v/>
      </c>
      <c r="S82" s="436">
        <f t="shared" si="2"/>
        <v>1</v>
      </c>
      <c r="U82" s="365" t="str">
        <f t="shared" si="3"/>
        <v>Pass</v>
      </c>
    </row>
    <row r="83" spans="1:21" s="436" customFormat="1" ht="45">
      <c r="A83" s="360" t="s">
        <v>1302</v>
      </c>
      <c r="B83" s="360" t="s">
        <v>1199</v>
      </c>
      <c r="C83" s="362" t="s">
        <v>824</v>
      </c>
      <c r="D83" s="362" t="s">
        <v>824</v>
      </c>
      <c r="E83" s="361" t="s">
        <v>821</v>
      </c>
      <c r="F83" s="361" t="s">
        <v>133</v>
      </c>
      <c r="G83" s="362" t="s">
        <v>437</v>
      </c>
      <c r="H83" s="363">
        <v>1</v>
      </c>
      <c r="I83" s="364" t="s">
        <v>1482</v>
      </c>
      <c r="J83" s="365">
        <v>1</v>
      </c>
      <c r="K83" s="365"/>
      <c r="L83" s="365"/>
      <c r="M83" s="364" t="s">
        <v>1462</v>
      </c>
      <c r="N83" s="365"/>
      <c r="O83" s="366"/>
      <c r="P83" s="366"/>
      <c r="Q83" s="376"/>
      <c r="R83" s="436" t="str">
        <f>IF(Q83="G",ZTE!$A$6,IF(Q83="L",ZTE!$A$3,IF(JBU!Q476="C",ZTE!$A$2,IF(JBU!Q476="U",ZTE!$A$4,IF(JBU!Q476="I",ZTE!$A$5,"")))))</f>
        <v/>
      </c>
      <c r="S83" s="436">
        <f t="shared" si="2"/>
        <v>1</v>
      </c>
      <c r="U83" s="365" t="str">
        <f t="shared" si="3"/>
        <v>Pass</v>
      </c>
    </row>
    <row r="84" spans="1:21" s="436" customFormat="1" ht="45">
      <c r="A84" s="360" t="s">
        <v>1302</v>
      </c>
      <c r="B84" s="360" t="s">
        <v>1199</v>
      </c>
      <c r="C84" s="362" t="s">
        <v>824</v>
      </c>
      <c r="D84" s="362" t="s">
        <v>824</v>
      </c>
      <c r="E84" s="361" t="s">
        <v>821</v>
      </c>
      <c r="F84" s="361" t="s">
        <v>133</v>
      </c>
      <c r="G84" s="362" t="s">
        <v>1195</v>
      </c>
      <c r="H84" s="363">
        <v>1</v>
      </c>
      <c r="I84" s="364" t="s">
        <v>1483</v>
      </c>
      <c r="J84" s="365">
        <v>1</v>
      </c>
      <c r="K84" s="365"/>
      <c r="L84" s="365"/>
      <c r="M84" s="364" t="s">
        <v>1462</v>
      </c>
      <c r="N84" s="365"/>
      <c r="O84" s="366" t="s">
        <v>1058</v>
      </c>
      <c r="P84" s="366" t="s">
        <v>1120</v>
      </c>
      <c r="Q84" s="376"/>
      <c r="R84" s="436" t="str">
        <f>IF(Q84="G",ZTE!$A$6,IF(Q84="L",ZTE!$A$3,IF(JBU!Q474="C",ZTE!$A$2,IF(JBU!Q474="U",ZTE!$A$4,IF(JBU!Q474="I",ZTE!$A$5,"")))))</f>
        <v/>
      </c>
      <c r="S84" s="436">
        <f t="shared" si="2"/>
        <v>1</v>
      </c>
      <c r="U84" s="365" t="str">
        <f t="shared" si="3"/>
        <v>Pass</v>
      </c>
    </row>
    <row r="85" spans="1:21" s="436" customFormat="1" ht="45">
      <c r="A85" s="360" t="s">
        <v>1302</v>
      </c>
      <c r="B85" s="360" t="s">
        <v>1199</v>
      </c>
      <c r="C85" s="362" t="s">
        <v>824</v>
      </c>
      <c r="D85" s="362" t="s">
        <v>824</v>
      </c>
      <c r="E85" s="361" t="s">
        <v>821</v>
      </c>
      <c r="F85" s="361" t="s">
        <v>133</v>
      </c>
      <c r="G85" s="362" t="s">
        <v>451</v>
      </c>
      <c r="H85" s="363">
        <v>1</v>
      </c>
      <c r="I85" s="364" t="s">
        <v>1482</v>
      </c>
      <c r="J85" s="365">
        <v>1</v>
      </c>
      <c r="K85" s="365"/>
      <c r="L85" s="365"/>
      <c r="M85" s="364" t="s">
        <v>1462</v>
      </c>
      <c r="N85" s="365"/>
      <c r="O85" s="366"/>
      <c r="P85" s="366"/>
      <c r="Q85" s="376"/>
      <c r="R85" s="436" t="str">
        <f>IF(Q85="G",ZTE!$A$6,IF(Q85="L",ZTE!$A$3,IF(JBU!Q477="C",ZTE!$A$2,IF(JBU!Q477="U",ZTE!$A$4,IF(JBU!Q477="I",ZTE!$A$5,"")))))</f>
        <v/>
      </c>
      <c r="S85" s="436">
        <f t="shared" si="2"/>
        <v>1</v>
      </c>
      <c r="U85" s="365" t="str">
        <f t="shared" si="3"/>
        <v>Pass</v>
      </c>
    </row>
    <row r="86" spans="1:21" s="436" customFormat="1" ht="45">
      <c r="A86" s="360" t="s">
        <v>1302</v>
      </c>
      <c r="B86" s="360" t="s">
        <v>1199</v>
      </c>
      <c r="C86" s="362" t="s">
        <v>824</v>
      </c>
      <c r="D86" s="362" t="s">
        <v>824</v>
      </c>
      <c r="E86" s="361" t="s">
        <v>821</v>
      </c>
      <c r="F86" s="361" t="s">
        <v>133</v>
      </c>
      <c r="G86" s="362" t="s">
        <v>435</v>
      </c>
      <c r="H86" s="363">
        <v>1</v>
      </c>
      <c r="I86" s="364" t="s">
        <v>1482</v>
      </c>
      <c r="J86" s="365">
        <v>1</v>
      </c>
      <c r="K86" s="365"/>
      <c r="L86" s="365"/>
      <c r="M86" s="364" t="s">
        <v>1462</v>
      </c>
      <c r="N86" s="365"/>
      <c r="O86" s="366"/>
      <c r="P86" s="366"/>
      <c r="Q86" s="376"/>
      <c r="R86" s="436" t="str">
        <f>IF(Q86="G",ZTE!$A$6,IF(Q86="L",ZTE!$A$3,IF(JBU!Q475="C",ZTE!$A$2,IF(JBU!Q475="U",ZTE!$A$4,IF(JBU!Q475="I",ZTE!$A$5,"")))))</f>
        <v/>
      </c>
      <c r="S86" s="436">
        <f t="shared" si="2"/>
        <v>1</v>
      </c>
      <c r="U86" s="365" t="str">
        <f t="shared" si="3"/>
        <v>Pass</v>
      </c>
    </row>
    <row r="87" spans="1:21" s="436" customFormat="1" ht="30">
      <c r="A87" s="360" t="s">
        <v>1302</v>
      </c>
      <c r="B87" s="360" t="s">
        <v>1199</v>
      </c>
      <c r="C87" s="362" t="s">
        <v>824</v>
      </c>
      <c r="D87" s="362" t="s">
        <v>824</v>
      </c>
      <c r="E87" s="361" t="s">
        <v>825</v>
      </c>
      <c r="F87" s="361" t="s">
        <v>134</v>
      </c>
      <c r="G87" s="362" t="s">
        <v>458</v>
      </c>
      <c r="H87" s="363">
        <v>1</v>
      </c>
      <c r="I87" s="364" t="s">
        <v>1483</v>
      </c>
      <c r="J87" s="365">
        <v>1</v>
      </c>
      <c r="K87" s="365"/>
      <c r="L87" s="365"/>
      <c r="M87" s="364" t="s">
        <v>1462</v>
      </c>
      <c r="N87" s="365"/>
      <c r="O87" s="366"/>
      <c r="P87" s="366"/>
      <c r="Q87" s="376"/>
      <c r="R87" s="436" t="str">
        <f>IF(Q87="G",ZTE!$A$6,IF(Q87="L",ZTE!$A$3,IF(JBU!Q478="C",ZTE!$A$2,IF(JBU!Q478="U",ZTE!$A$4,IF(JBU!Q478="I",ZTE!$A$5,"")))))</f>
        <v/>
      </c>
      <c r="S87" s="436">
        <f t="shared" si="2"/>
        <v>1</v>
      </c>
      <c r="U87" s="365" t="str">
        <f t="shared" si="3"/>
        <v>Pass</v>
      </c>
    </row>
    <row r="88" spans="1:21" s="436" customFormat="1" ht="30">
      <c r="A88" s="360" t="s">
        <v>1302</v>
      </c>
      <c r="B88" s="360" t="s">
        <v>1199</v>
      </c>
      <c r="C88" s="362" t="s">
        <v>824</v>
      </c>
      <c r="D88" s="362" t="s">
        <v>824</v>
      </c>
      <c r="E88" s="361" t="s">
        <v>825</v>
      </c>
      <c r="F88" s="361" t="s">
        <v>827</v>
      </c>
      <c r="G88" s="362" t="s">
        <v>462</v>
      </c>
      <c r="H88" s="363">
        <v>1</v>
      </c>
      <c r="I88" s="364" t="s">
        <v>1482</v>
      </c>
      <c r="J88" s="365">
        <v>1</v>
      </c>
      <c r="K88" s="365"/>
      <c r="L88" s="365"/>
      <c r="M88" s="364" t="s">
        <v>1462</v>
      </c>
      <c r="N88" s="365"/>
      <c r="O88" s="366"/>
      <c r="P88" s="366"/>
      <c r="Q88" s="376"/>
      <c r="R88" s="436" t="str">
        <f>IF(Q88="G",ZTE!$A$6,IF(Q88="L",ZTE!$A$3,IF(JBU!Q480="C",ZTE!$A$2,IF(JBU!Q480="U",ZTE!$A$4,IF(JBU!Q480="I",ZTE!$A$5,"")))))</f>
        <v/>
      </c>
      <c r="S88" s="436">
        <f t="shared" si="2"/>
        <v>1</v>
      </c>
      <c r="U88" s="365" t="str">
        <f t="shared" si="3"/>
        <v>Pass</v>
      </c>
    </row>
    <row r="89" spans="1:21" s="436" customFormat="1" ht="30">
      <c r="A89" s="360" t="s">
        <v>1302</v>
      </c>
      <c r="B89" s="360" t="s">
        <v>1199</v>
      </c>
      <c r="C89" s="362" t="s">
        <v>824</v>
      </c>
      <c r="D89" s="362" t="s">
        <v>824</v>
      </c>
      <c r="E89" s="361" t="s">
        <v>825</v>
      </c>
      <c r="F89" s="361" t="s">
        <v>134</v>
      </c>
      <c r="G89" s="362" t="s">
        <v>461</v>
      </c>
      <c r="H89" s="363">
        <v>1</v>
      </c>
      <c r="I89" s="364" t="s">
        <v>1484</v>
      </c>
      <c r="J89" s="365">
        <v>1</v>
      </c>
      <c r="K89" s="365"/>
      <c r="L89" s="365"/>
      <c r="M89" s="364" t="s">
        <v>1462</v>
      </c>
      <c r="N89" s="365" t="s">
        <v>1485</v>
      </c>
      <c r="O89" s="366"/>
      <c r="P89" s="366"/>
      <c r="Q89" s="376"/>
      <c r="R89" s="436" t="str">
        <f>IF(Q89="G",ZTE!$A$6,IF(Q89="L",ZTE!$A$3,IF(JBU!Q479="C",ZTE!$A$2,IF(JBU!Q479="U",ZTE!$A$4,IF(JBU!Q479="I",ZTE!$A$5,"")))))</f>
        <v/>
      </c>
      <c r="S89" s="436">
        <f t="shared" si="2"/>
        <v>1</v>
      </c>
      <c r="U89" s="365" t="str">
        <f t="shared" si="3"/>
        <v>Pass</v>
      </c>
    </row>
    <row r="90" spans="1:21" s="436" customFormat="1" ht="60">
      <c r="A90" s="360" t="s">
        <v>1302</v>
      </c>
      <c r="B90" s="360" t="s">
        <v>1199</v>
      </c>
      <c r="C90" s="362" t="s">
        <v>824</v>
      </c>
      <c r="D90" s="362" t="s">
        <v>824</v>
      </c>
      <c r="E90" s="362" t="s">
        <v>704</v>
      </c>
      <c r="F90" s="361" t="s">
        <v>135</v>
      </c>
      <c r="G90" s="362" t="s">
        <v>138</v>
      </c>
      <c r="H90" s="363">
        <v>1</v>
      </c>
      <c r="I90" s="364"/>
      <c r="J90" s="365"/>
      <c r="K90" s="365"/>
      <c r="L90" s="365">
        <v>1</v>
      </c>
      <c r="M90" s="364" t="s">
        <v>1157</v>
      </c>
      <c r="N90" s="365"/>
      <c r="O90" s="366" t="s">
        <v>1047</v>
      </c>
      <c r="P90" s="366" t="s">
        <v>1138</v>
      </c>
      <c r="Q90" s="376" t="s">
        <v>1226</v>
      </c>
      <c r="R90" s="436" t="str">
        <f>IF(Q90="G",ZTE!$A$6,IF(Q90="L",ZTE!$A$3,IF(JBU!Q483="C",ZTE!$A$2,IF(JBU!Q483="U",ZTE!$A$4,IF(JBU!Q483="I",ZTE!$A$5,"")))))</f>
        <v>Location: We can not find the requested criteria in your documents. Please confirm that your bid is compliant with this criteria and show us the reference in your submitted documents.</v>
      </c>
      <c r="S90" s="436">
        <f t="shared" si="2"/>
        <v>1</v>
      </c>
      <c r="U90" s="365" t="str">
        <f t="shared" si="3"/>
        <v>Open</v>
      </c>
    </row>
    <row r="91" spans="1:21" s="436" customFormat="1" ht="60">
      <c r="A91" s="360" t="s">
        <v>1302</v>
      </c>
      <c r="B91" s="360" t="s">
        <v>1199</v>
      </c>
      <c r="C91" s="362" t="s">
        <v>824</v>
      </c>
      <c r="D91" s="362" t="s">
        <v>824</v>
      </c>
      <c r="E91" s="362" t="s">
        <v>704</v>
      </c>
      <c r="F91" s="361" t="s">
        <v>135</v>
      </c>
      <c r="G91" s="362" t="s">
        <v>137</v>
      </c>
      <c r="H91" s="363">
        <v>1</v>
      </c>
      <c r="I91" s="364"/>
      <c r="J91" s="365"/>
      <c r="K91" s="365"/>
      <c r="L91" s="365">
        <v>1</v>
      </c>
      <c r="M91" s="364" t="s">
        <v>1157</v>
      </c>
      <c r="N91" s="365"/>
      <c r="O91" s="366" t="s">
        <v>1047</v>
      </c>
      <c r="P91" s="366" t="s">
        <v>1137</v>
      </c>
      <c r="Q91" s="376" t="s">
        <v>1226</v>
      </c>
      <c r="R91" s="436" t="str">
        <f>IF(Q91="G",ZTE!$A$6,IF(Q91="L",ZTE!$A$3,IF(JBU!Q482="C",ZTE!$A$2,IF(JBU!Q482="U",ZTE!$A$4,IF(JBU!Q482="I",ZTE!$A$5,"")))))</f>
        <v>Location: We can not find the requested criteria in your documents. Please confirm that your bid is compliant with this criteria and show us the reference in your submitted documents.</v>
      </c>
      <c r="S91" s="436">
        <f t="shared" si="2"/>
        <v>1</v>
      </c>
      <c r="U91" s="365" t="str">
        <f t="shared" si="3"/>
        <v>Open</v>
      </c>
    </row>
    <row r="92" spans="1:21" s="436" customFormat="1" ht="60">
      <c r="A92" s="360" t="s">
        <v>1302</v>
      </c>
      <c r="B92" s="360" t="s">
        <v>1199</v>
      </c>
      <c r="C92" s="362" t="s">
        <v>824</v>
      </c>
      <c r="D92" s="362" t="s">
        <v>824</v>
      </c>
      <c r="E92" s="362" t="s">
        <v>704</v>
      </c>
      <c r="F92" s="361" t="s">
        <v>135</v>
      </c>
      <c r="G92" s="362" t="s">
        <v>136</v>
      </c>
      <c r="H92" s="363">
        <v>1</v>
      </c>
      <c r="I92" s="364"/>
      <c r="J92" s="365"/>
      <c r="K92" s="365"/>
      <c r="L92" s="365">
        <v>1</v>
      </c>
      <c r="M92" s="364" t="s">
        <v>1157</v>
      </c>
      <c r="N92" s="365"/>
      <c r="O92" s="366" t="s">
        <v>1047</v>
      </c>
      <c r="P92" s="366" t="s">
        <v>1136</v>
      </c>
      <c r="Q92" s="376" t="s">
        <v>1226</v>
      </c>
      <c r="R92" s="436" t="str">
        <f>IF(Q92="G",ZTE!$A$6,IF(Q92="L",ZTE!$A$3,IF(JBU!Q481="C",ZTE!$A$2,IF(JBU!Q481="U",ZTE!$A$4,IF(JBU!Q481="I",ZTE!$A$5,"")))))</f>
        <v>Location: We can not find the requested criteria in your documents. Please confirm that your bid is compliant with this criteria and show us the reference in your submitted documents.</v>
      </c>
      <c r="S92" s="436">
        <f t="shared" si="2"/>
        <v>1</v>
      </c>
      <c r="U92" s="365" t="str">
        <f t="shared" si="3"/>
        <v>Open</v>
      </c>
    </row>
    <row r="93" spans="1:21" s="436" customFormat="1" ht="75">
      <c r="A93" s="360" t="s">
        <v>1302</v>
      </c>
      <c r="B93" s="360" t="s">
        <v>1200</v>
      </c>
      <c r="C93" s="362" t="s">
        <v>161</v>
      </c>
      <c r="D93" s="361" t="s">
        <v>999</v>
      </c>
      <c r="E93" s="361" t="s">
        <v>1002</v>
      </c>
      <c r="F93" s="361" t="s">
        <v>164</v>
      </c>
      <c r="G93" s="362" t="s">
        <v>731</v>
      </c>
      <c r="H93" s="384">
        <v>1</v>
      </c>
      <c r="I93" s="364"/>
      <c r="J93" s="365"/>
      <c r="K93" s="365"/>
      <c r="L93" s="365">
        <v>1</v>
      </c>
      <c r="M93" s="364" t="s">
        <v>1157</v>
      </c>
      <c r="N93" s="365"/>
      <c r="O93" s="366"/>
      <c r="P93" s="366"/>
      <c r="Q93" s="376" t="s">
        <v>1226</v>
      </c>
      <c r="R93" s="436" t="str">
        <f>IF(Q93="G",ZTE!$A$6,IF(Q93="L",ZTE!$A$3,IF(JBU!Q1064="C",ZTE!$A$2,IF(JBU!Q1064="U",ZTE!$A$4,IF(JBU!Q1064="I",ZTE!$A$5,"")))))</f>
        <v>Location: We can not find the requested criteria in your documents. Please confirm that your bid is compliant with this criteria and show us the reference in your submitted documents.</v>
      </c>
      <c r="S93" s="436">
        <f t="shared" si="2"/>
        <v>1</v>
      </c>
      <c r="U93" s="365" t="str">
        <f t="shared" si="3"/>
        <v>Open</v>
      </c>
    </row>
    <row r="94" spans="1:21" s="436" customFormat="1" ht="60">
      <c r="A94" s="360" t="s">
        <v>1302</v>
      </c>
      <c r="B94" s="360" t="s">
        <v>1199</v>
      </c>
      <c r="C94" s="362" t="s">
        <v>42</v>
      </c>
      <c r="D94" s="362" t="s">
        <v>1018</v>
      </c>
      <c r="E94" s="361" t="s">
        <v>1002</v>
      </c>
      <c r="F94" s="361" t="s">
        <v>150</v>
      </c>
      <c r="G94" s="362" t="s">
        <v>715</v>
      </c>
      <c r="H94" s="384">
        <v>1</v>
      </c>
      <c r="I94" s="364"/>
      <c r="J94" s="365"/>
      <c r="K94" s="365"/>
      <c r="L94" s="365">
        <v>1</v>
      </c>
      <c r="M94" s="364" t="s">
        <v>1157</v>
      </c>
      <c r="N94" s="365"/>
      <c r="O94" s="366"/>
      <c r="P94" s="366"/>
      <c r="Q94" s="376" t="s">
        <v>1226</v>
      </c>
      <c r="R94" s="436" t="str">
        <f>IF(Q94="G",ZTE!$A$6,IF(Q94="L",ZTE!$A$3,IF(JBU!Q526="C",ZTE!$A$2,IF(JBU!Q526="U",ZTE!$A$4,IF(JBU!Q526="I",ZTE!$A$5,"")))))</f>
        <v>Location: We can not find the requested criteria in your documents. Please confirm that your bid is compliant with this criteria and show us the reference in your submitted documents.</v>
      </c>
      <c r="S94" s="436">
        <f t="shared" si="2"/>
        <v>1</v>
      </c>
      <c r="U94" s="365" t="str">
        <f t="shared" si="3"/>
        <v>Open</v>
      </c>
    </row>
    <row r="95" spans="1:21" s="436" customFormat="1" ht="45">
      <c r="A95" s="360" t="s">
        <v>1302</v>
      </c>
      <c r="B95" s="360" t="s">
        <v>1199</v>
      </c>
      <c r="C95" s="362" t="s">
        <v>93</v>
      </c>
      <c r="D95" s="361" t="s">
        <v>999</v>
      </c>
      <c r="E95" s="361" t="s">
        <v>1002</v>
      </c>
      <c r="F95" s="361" t="s">
        <v>106</v>
      </c>
      <c r="G95" s="362" t="s">
        <v>685</v>
      </c>
      <c r="H95" s="363">
        <v>1</v>
      </c>
      <c r="I95" s="364"/>
      <c r="J95" s="365"/>
      <c r="K95" s="365"/>
      <c r="L95" s="365">
        <v>1</v>
      </c>
      <c r="M95" s="364" t="s">
        <v>1462</v>
      </c>
      <c r="N95" s="365"/>
      <c r="O95" s="366"/>
      <c r="P95" s="366"/>
      <c r="Q95" s="376" t="s">
        <v>1271</v>
      </c>
      <c r="R95" s="436" t="str">
        <f>IF(Q95="G",ZTE!$A$6,IF(Q95="L",ZTE!$A$3,IF(JBU!Q458="C",ZTE!$A$2,IF(JBU!Q458="U",ZTE!$A$4,IF(JBU!Q458="I",ZTE!$A$5,"")))))</f>
        <v/>
      </c>
      <c r="S95" s="436">
        <f t="shared" si="2"/>
        <v>1</v>
      </c>
      <c r="U95" s="365" t="str">
        <f t="shared" si="3"/>
        <v>Open</v>
      </c>
    </row>
    <row r="96" spans="1:21" s="436" customFormat="1" ht="105">
      <c r="A96" s="360" t="s">
        <v>1302</v>
      </c>
      <c r="B96" s="360" t="s">
        <v>1000</v>
      </c>
      <c r="C96" s="361" t="s">
        <v>834</v>
      </c>
      <c r="D96" s="361" t="s">
        <v>998</v>
      </c>
      <c r="E96" s="361" t="s">
        <v>1002</v>
      </c>
      <c r="F96" s="361" t="s">
        <v>10</v>
      </c>
      <c r="G96" s="362" t="s">
        <v>776</v>
      </c>
      <c r="H96" s="363">
        <v>1</v>
      </c>
      <c r="I96" s="441"/>
      <c r="J96" s="363"/>
      <c r="K96" s="363"/>
      <c r="L96" s="363">
        <v>1</v>
      </c>
      <c r="M96" s="362" t="s">
        <v>1156</v>
      </c>
      <c r="N96" s="365"/>
      <c r="O96" s="366" t="s">
        <v>1028</v>
      </c>
      <c r="P96" s="366"/>
      <c r="Q96" s="364"/>
      <c r="S96" s="436">
        <f t="shared" si="2"/>
        <v>1</v>
      </c>
      <c r="U96" s="365" t="str">
        <f t="shared" si="3"/>
        <v>Open</v>
      </c>
    </row>
    <row r="97" spans="1:21" s="436" customFormat="1" ht="90">
      <c r="A97" s="360" t="s">
        <v>1302</v>
      </c>
      <c r="B97" s="360" t="s">
        <v>1000</v>
      </c>
      <c r="C97" s="362" t="s">
        <v>0</v>
      </c>
      <c r="D97" s="361" t="s">
        <v>783</v>
      </c>
      <c r="E97" s="361" t="s">
        <v>1004</v>
      </c>
      <c r="F97" s="361" t="s">
        <v>3</v>
      </c>
      <c r="G97" s="362" t="s">
        <v>956</v>
      </c>
      <c r="H97" s="363">
        <v>1</v>
      </c>
      <c r="I97" s="441"/>
      <c r="J97" s="363"/>
      <c r="K97" s="363"/>
      <c r="L97" s="363">
        <v>1</v>
      </c>
      <c r="M97" s="362" t="s">
        <v>1159</v>
      </c>
      <c r="N97" s="365"/>
      <c r="O97" s="366" t="s">
        <v>1023</v>
      </c>
      <c r="P97" s="366" t="s">
        <v>1149</v>
      </c>
      <c r="Q97" s="362"/>
      <c r="S97" s="436">
        <f t="shared" si="2"/>
        <v>1</v>
      </c>
      <c r="U97" s="365" t="str">
        <f t="shared" si="3"/>
        <v>Open</v>
      </c>
    </row>
    <row r="98" spans="1:21" s="436" customFormat="1" ht="45">
      <c r="A98" s="360" t="s">
        <v>1302</v>
      </c>
      <c r="B98" s="360" t="s">
        <v>1197</v>
      </c>
      <c r="C98" s="362" t="s">
        <v>247</v>
      </c>
      <c r="D98" s="362" t="s">
        <v>783</v>
      </c>
      <c r="E98" s="362" t="s">
        <v>247</v>
      </c>
      <c r="F98" s="361" t="s">
        <v>246</v>
      </c>
      <c r="G98" s="362" t="s">
        <v>760</v>
      </c>
      <c r="H98" s="384">
        <v>1</v>
      </c>
      <c r="I98" s="364"/>
      <c r="J98" s="365"/>
      <c r="K98" s="365"/>
      <c r="L98" s="365">
        <v>1</v>
      </c>
      <c r="M98" s="364" t="s">
        <v>1156</v>
      </c>
      <c r="N98" s="365"/>
      <c r="O98" s="366" t="s">
        <v>1062</v>
      </c>
      <c r="P98" s="366"/>
      <c r="Q98" s="365" t="s">
        <v>1271</v>
      </c>
      <c r="R98" s="436" t="str">
        <f>IF(Q98="G",ZTE!$A$6,IF(Q98="L",ZTE!$A$3,IF(JBU!Q1233="C",ZTE!$A$2,IF(JBU!Q1233="U",ZTE!$A$4,IF(JBU!Q1233="I",ZTE!$A$5,"")))))</f>
        <v/>
      </c>
      <c r="S98" s="436">
        <f t="shared" si="2"/>
        <v>1</v>
      </c>
      <c r="U98" s="365" t="str">
        <f t="shared" si="3"/>
        <v>Open</v>
      </c>
    </row>
    <row r="99" spans="1:21" s="436" customFormat="1" ht="45">
      <c r="A99" s="360" t="s">
        <v>1302</v>
      </c>
      <c r="B99" s="360" t="s">
        <v>1197</v>
      </c>
      <c r="C99" s="362" t="s">
        <v>247</v>
      </c>
      <c r="D99" s="362" t="s">
        <v>783</v>
      </c>
      <c r="E99" s="362" t="s">
        <v>247</v>
      </c>
      <c r="F99" s="361" t="s">
        <v>246</v>
      </c>
      <c r="G99" s="362" t="s">
        <v>248</v>
      </c>
      <c r="H99" s="384">
        <v>1</v>
      </c>
      <c r="I99" s="364"/>
      <c r="J99" s="365"/>
      <c r="K99" s="365"/>
      <c r="L99" s="365">
        <v>1</v>
      </c>
      <c r="M99" s="364" t="s">
        <v>1156</v>
      </c>
      <c r="N99" s="365"/>
      <c r="O99" s="366" t="s">
        <v>1062</v>
      </c>
      <c r="P99" s="366"/>
      <c r="Q99" s="365" t="s">
        <v>1271</v>
      </c>
      <c r="R99" s="436" t="str">
        <f>IF(Q99="G",ZTE!$A$6,IF(Q99="L",ZTE!$A$3,IF(JBU!Q1234="C",ZTE!$A$2,IF(JBU!Q1234="U",ZTE!$A$4,IF(JBU!Q1234="I",ZTE!$A$5,"")))))</f>
        <v/>
      </c>
      <c r="S99" s="436">
        <f t="shared" si="2"/>
        <v>1</v>
      </c>
      <c r="U99" s="365" t="str">
        <f t="shared" si="3"/>
        <v>Open</v>
      </c>
    </row>
    <row r="100" spans="1:21" s="436" customFormat="1" ht="30">
      <c r="A100" s="360" t="s">
        <v>1302</v>
      </c>
      <c r="B100" s="360" t="s">
        <v>1197</v>
      </c>
      <c r="C100" s="362" t="s">
        <v>247</v>
      </c>
      <c r="D100" s="362" t="s">
        <v>783</v>
      </c>
      <c r="E100" s="362" t="s">
        <v>247</v>
      </c>
      <c r="F100" s="361" t="s">
        <v>246</v>
      </c>
      <c r="G100" s="362" t="s">
        <v>251</v>
      </c>
      <c r="H100" s="384">
        <v>1</v>
      </c>
      <c r="I100" s="364"/>
      <c r="J100" s="365"/>
      <c r="K100" s="365"/>
      <c r="L100" s="365">
        <v>1</v>
      </c>
      <c r="M100" s="364" t="s">
        <v>1462</v>
      </c>
      <c r="N100" s="365"/>
      <c r="O100" s="366" t="s">
        <v>1062</v>
      </c>
      <c r="P100" s="366"/>
      <c r="Q100" s="365" t="s">
        <v>1271</v>
      </c>
      <c r="R100" s="436" t="str">
        <f>IF(Q100="G",ZTE!$A$6,IF(Q100="L",ZTE!$A$3,IF(JBU!Q1235="C",ZTE!$A$2,IF(JBU!Q1235="U",ZTE!$A$4,IF(JBU!Q1235="I",ZTE!$A$5,"")))))</f>
        <v/>
      </c>
      <c r="S100" s="436">
        <f t="shared" si="2"/>
        <v>1</v>
      </c>
      <c r="U100" s="365" t="str">
        <f t="shared" si="3"/>
        <v>Open</v>
      </c>
    </row>
    <row r="101" spans="1:21" s="436" customFormat="1" ht="45">
      <c r="A101" s="360" t="s">
        <v>1302</v>
      </c>
      <c r="B101" s="360" t="s">
        <v>1000</v>
      </c>
      <c r="C101" s="362" t="s">
        <v>0</v>
      </c>
      <c r="D101" s="361" t="s">
        <v>783</v>
      </c>
      <c r="E101" s="361" t="s">
        <v>1002</v>
      </c>
      <c r="F101" s="361" t="s">
        <v>2</v>
      </c>
      <c r="G101" s="362" t="s">
        <v>957</v>
      </c>
      <c r="H101" s="363">
        <v>1</v>
      </c>
      <c r="I101" s="441"/>
      <c r="J101" s="363"/>
      <c r="K101" s="363"/>
      <c r="L101" s="363">
        <v>1</v>
      </c>
      <c r="M101" s="362" t="s">
        <v>1156</v>
      </c>
      <c r="N101" s="365"/>
      <c r="O101" s="366" t="s">
        <v>1028</v>
      </c>
      <c r="P101" s="366" t="s">
        <v>1141</v>
      </c>
      <c r="Q101" s="362"/>
      <c r="S101" s="436">
        <f t="shared" si="2"/>
        <v>1</v>
      </c>
      <c r="T101" s="436">
        <v>1</v>
      </c>
      <c r="U101" s="365" t="str">
        <f t="shared" si="3"/>
        <v>Open</v>
      </c>
    </row>
    <row r="102" spans="1:21" s="436" customFormat="1" ht="45">
      <c r="A102" s="360" t="s">
        <v>1302</v>
      </c>
      <c r="B102" s="360" t="s">
        <v>1000</v>
      </c>
      <c r="C102" s="362" t="s">
        <v>0</v>
      </c>
      <c r="D102" s="361" t="s">
        <v>783</v>
      </c>
      <c r="E102" s="361" t="s">
        <v>1009</v>
      </c>
      <c r="F102" s="361" t="s">
        <v>1</v>
      </c>
      <c r="G102" s="362" t="s">
        <v>711</v>
      </c>
      <c r="H102" s="363">
        <v>1</v>
      </c>
      <c r="I102" s="441"/>
      <c r="J102" s="363">
        <v>1</v>
      </c>
      <c r="K102" s="363"/>
      <c r="L102" s="363"/>
      <c r="M102" s="364"/>
      <c r="N102" s="365"/>
      <c r="O102" s="366"/>
      <c r="P102" s="366"/>
      <c r="Q102" s="362"/>
      <c r="S102" s="436">
        <f t="shared" si="2"/>
        <v>1</v>
      </c>
      <c r="U102" s="365" t="str">
        <f t="shared" si="3"/>
        <v>Pass</v>
      </c>
    </row>
    <row r="103" spans="1:21" s="436" customFormat="1" ht="90">
      <c r="A103" s="360" t="s">
        <v>1302</v>
      </c>
      <c r="B103" s="360" t="s">
        <v>1000</v>
      </c>
      <c r="C103" s="362" t="s">
        <v>0</v>
      </c>
      <c r="D103" s="361" t="s">
        <v>783</v>
      </c>
      <c r="E103" s="361" t="s">
        <v>1009</v>
      </c>
      <c r="F103" s="361" t="s">
        <v>5</v>
      </c>
      <c r="G103" s="362" t="s">
        <v>623</v>
      </c>
      <c r="H103" s="363">
        <v>3</v>
      </c>
      <c r="I103" s="441"/>
      <c r="J103" s="363"/>
      <c r="K103" s="363"/>
      <c r="L103" s="363">
        <v>1</v>
      </c>
      <c r="M103" s="362" t="s">
        <v>1568</v>
      </c>
      <c r="N103" s="365"/>
      <c r="O103" s="366" t="s">
        <v>1024</v>
      </c>
      <c r="P103" s="366" t="s">
        <v>1150</v>
      </c>
      <c r="Q103" s="364"/>
      <c r="S103" s="436">
        <f t="shared" si="2"/>
        <v>1</v>
      </c>
      <c r="T103" s="436">
        <v>1</v>
      </c>
      <c r="U103" s="365" t="str">
        <f t="shared" si="3"/>
        <v>Open</v>
      </c>
    </row>
    <row r="104" spans="1:21" s="436" customFormat="1" ht="45">
      <c r="A104" s="360" t="s">
        <v>1302</v>
      </c>
      <c r="B104" s="360" t="s">
        <v>1197</v>
      </c>
      <c r="C104" s="361" t="s">
        <v>20</v>
      </c>
      <c r="D104" s="361" t="s">
        <v>783</v>
      </c>
      <c r="E104" s="361" t="s">
        <v>1009</v>
      </c>
      <c r="F104" s="361" t="s">
        <v>19</v>
      </c>
      <c r="G104" s="362" t="s">
        <v>1167</v>
      </c>
      <c r="H104" s="363">
        <v>1</v>
      </c>
      <c r="I104" s="364" t="s">
        <v>1289</v>
      </c>
      <c r="J104" s="365">
        <v>1</v>
      </c>
      <c r="K104" s="365"/>
      <c r="L104" s="365"/>
      <c r="M104" s="364" t="s">
        <v>1156</v>
      </c>
      <c r="N104" s="365"/>
      <c r="O104" s="366"/>
      <c r="P104" s="366"/>
      <c r="Q104" s="365"/>
      <c r="R104" s="436" t="str">
        <f>IF(Q104="G",ZTE!$A$6,IF(Q104="L",ZTE!$A$3,IF(JBU!Q1201="C",ZTE!$A$2,IF(JBU!Q1201="U",ZTE!$A$4,IF(JBU!Q1201="I",ZTE!$A$5,"")))))</f>
        <v/>
      </c>
      <c r="S104" s="436">
        <f t="shared" si="2"/>
        <v>1</v>
      </c>
      <c r="U104" s="365" t="str">
        <f t="shared" si="3"/>
        <v>Pass</v>
      </c>
    </row>
    <row r="105" spans="1:21" s="436" customFormat="1" ht="45">
      <c r="A105" s="360" t="s">
        <v>1302</v>
      </c>
      <c r="B105" s="360" t="s">
        <v>1197</v>
      </c>
      <c r="C105" s="361" t="s">
        <v>20</v>
      </c>
      <c r="D105" s="361" t="s">
        <v>783</v>
      </c>
      <c r="E105" s="361" t="s">
        <v>1009</v>
      </c>
      <c r="F105" s="361" t="s">
        <v>19</v>
      </c>
      <c r="G105" s="362" t="s">
        <v>1168</v>
      </c>
      <c r="H105" s="363">
        <v>1</v>
      </c>
      <c r="I105" s="364" t="s">
        <v>1289</v>
      </c>
      <c r="J105" s="365">
        <v>1</v>
      </c>
      <c r="K105" s="365"/>
      <c r="L105" s="365"/>
      <c r="M105" s="364" t="s">
        <v>1462</v>
      </c>
      <c r="N105" s="365"/>
      <c r="O105" s="366"/>
      <c r="P105" s="366"/>
      <c r="Q105" s="365"/>
      <c r="R105" s="436" t="str">
        <f>IF(Q105="G",ZTE!$A$6,IF(Q105="L",ZTE!$A$3,IF(JBU!Q1202="C",ZTE!$A$2,IF(JBU!Q1202="U",ZTE!$A$4,IF(JBU!Q1202="I",ZTE!$A$5,"")))))</f>
        <v/>
      </c>
      <c r="S105" s="436">
        <f t="shared" si="2"/>
        <v>1</v>
      </c>
      <c r="U105" s="365" t="str">
        <f t="shared" si="3"/>
        <v>Pass</v>
      </c>
    </row>
    <row r="106" spans="1:21" s="436" customFormat="1" ht="60">
      <c r="A106" s="360" t="s">
        <v>1302</v>
      </c>
      <c r="B106" s="360" t="s">
        <v>1197</v>
      </c>
      <c r="C106" s="362" t="s">
        <v>257</v>
      </c>
      <c r="D106" s="360" t="s">
        <v>1201</v>
      </c>
      <c r="E106" s="362" t="s">
        <v>1004</v>
      </c>
      <c r="F106" s="361" t="s">
        <v>259</v>
      </c>
      <c r="G106" s="362" t="s">
        <v>767</v>
      </c>
      <c r="H106" s="384">
        <v>1</v>
      </c>
      <c r="I106" s="364"/>
      <c r="J106" s="365"/>
      <c r="K106" s="365"/>
      <c r="L106" s="365">
        <v>1</v>
      </c>
      <c r="M106" s="364" t="s">
        <v>1157</v>
      </c>
      <c r="N106" s="365"/>
      <c r="O106" s="366"/>
      <c r="P106" s="366"/>
      <c r="Q106" s="365" t="s">
        <v>1226</v>
      </c>
      <c r="R106" s="436" t="str">
        <f>IF(Q106="G",ZTE!$A$6,IF(Q106="L",ZTE!$A$3,IF(JBU!Q1241="C",ZTE!$A$2,IF(JBU!Q1241="U",ZTE!$A$4,IF(JBU!Q1241="I",ZTE!$A$5,"")))))</f>
        <v>Location: We can not find the requested criteria in your documents. Please confirm that your bid is compliant with this criteria and show us the reference in your submitted documents.</v>
      </c>
      <c r="S106" s="436">
        <f t="shared" si="2"/>
        <v>1</v>
      </c>
      <c r="U106" s="365" t="str">
        <f t="shared" si="3"/>
        <v>Open</v>
      </c>
    </row>
    <row r="107" spans="1:21" s="436" customFormat="1" ht="60">
      <c r="A107" s="360" t="s">
        <v>1302</v>
      </c>
      <c r="B107" s="360" t="s">
        <v>1200</v>
      </c>
      <c r="C107" s="362" t="s">
        <v>730</v>
      </c>
      <c r="D107" s="362" t="s">
        <v>730</v>
      </c>
      <c r="E107" s="362" t="s">
        <v>1009</v>
      </c>
      <c r="F107" s="361" t="s">
        <v>168</v>
      </c>
      <c r="G107" s="362" t="s">
        <v>613</v>
      </c>
      <c r="H107" s="384">
        <v>1</v>
      </c>
      <c r="I107" s="364"/>
      <c r="J107" s="365"/>
      <c r="K107" s="365"/>
      <c r="L107" s="365">
        <v>1</v>
      </c>
      <c r="M107" s="364" t="s">
        <v>1157</v>
      </c>
      <c r="N107" s="365"/>
      <c r="O107" s="366"/>
      <c r="P107" s="366"/>
      <c r="Q107" s="376" t="s">
        <v>1226</v>
      </c>
      <c r="R107" s="436" t="str">
        <f>IF(Q107="G",ZTE!$A$6,IF(Q107="L",ZTE!$A$3,IF(JBU!Q1077="C",ZTE!$A$2,IF(JBU!Q1077="U",ZTE!$A$4,IF(JBU!Q1077="I",ZTE!$A$5,"")))))</f>
        <v>Location: We can not find the requested criteria in your documents. Please confirm that your bid is compliant with this criteria and show us the reference in your submitted documents.</v>
      </c>
      <c r="S107" s="436">
        <f t="shared" si="2"/>
        <v>1</v>
      </c>
      <c r="U107" s="365" t="str">
        <f t="shared" si="3"/>
        <v>Open</v>
      </c>
    </row>
    <row r="108" spans="1:21" s="436" customFormat="1" ht="60">
      <c r="A108" s="360" t="s">
        <v>1302</v>
      </c>
      <c r="B108" s="360" t="s">
        <v>1200</v>
      </c>
      <c r="C108" s="362" t="s">
        <v>730</v>
      </c>
      <c r="D108" s="362" t="s">
        <v>730</v>
      </c>
      <c r="E108" s="362" t="s">
        <v>1009</v>
      </c>
      <c r="F108" s="361" t="s">
        <v>168</v>
      </c>
      <c r="G108" s="362" t="s">
        <v>735</v>
      </c>
      <c r="H108" s="384">
        <v>1</v>
      </c>
      <c r="I108" s="364"/>
      <c r="J108" s="365"/>
      <c r="K108" s="365"/>
      <c r="L108" s="365">
        <v>1</v>
      </c>
      <c r="M108" s="364" t="s">
        <v>1157</v>
      </c>
      <c r="N108" s="365"/>
      <c r="O108" s="366"/>
      <c r="P108" s="366"/>
      <c r="Q108" s="376" t="s">
        <v>1226</v>
      </c>
      <c r="R108" s="436" t="str">
        <f>IF(Q108="G",ZTE!$A$6,IF(Q108="L",ZTE!$A$3,IF(JBU!Q1076="C",ZTE!$A$2,IF(JBU!Q1076="U",ZTE!$A$4,IF(JBU!Q1076="I",ZTE!$A$5,"")))))</f>
        <v>Location: We can not find the requested criteria in your documents. Please confirm that your bid is compliant with this criteria and show us the reference in your submitted documents.</v>
      </c>
      <c r="S108" s="436">
        <f t="shared" si="2"/>
        <v>1</v>
      </c>
      <c r="U108" s="365" t="str">
        <f t="shared" si="3"/>
        <v>Open</v>
      </c>
    </row>
    <row r="109" spans="1:21" s="436" customFormat="1" ht="60">
      <c r="A109" s="360" t="s">
        <v>1302</v>
      </c>
      <c r="B109" s="360" t="s">
        <v>1200</v>
      </c>
      <c r="C109" s="362" t="s">
        <v>730</v>
      </c>
      <c r="D109" s="362" t="s">
        <v>730</v>
      </c>
      <c r="E109" s="362" t="s">
        <v>1009</v>
      </c>
      <c r="F109" s="361" t="s">
        <v>168</v>
      </c>
      <c r="G109" s="362" t="s">
        <v>620</v>
      </c>
      <c r="H109" s="384">
        <v>1</v>
      </c>
      <c r="I109" s="364"/>
      <c r="J109" s="365"/>
      <c r="K109" s="365"/>
      <c r="L109" s="365">
        <v>1</v>
      </c>
      <c r="M109" s="364" t="s">
        <v>1157</v>
      </c>
      <c r="N109" s="365"/>
      <c r="O109" s="366"/>
      <c r="P109" s="366"/>
      <c r="Q109" s="376" t="s">
        <v>1226</v>
      </c>
      <c r="R109" s="436" t="str">
        <f>IF(Q109="G",ZTE!$A$6,IF(Q109="L",ZTE!$A$3,IF(JBU!Q1080="C",ZTE!$A$2,IF(JBU!Q1080="U",ZTE!$A$4,IF(JBU!Q1080="I",ZTE!$A$5,"")))))</f>
        <v>Location: We can not find the requested criteria in your documents. Please confirm that your bid is compliant with this criteria and show us the reference in your submitted documents.</v>
      </c>
      <c r="S109" s="436">
        <f t="shared" si="2"/>
        <v>1</v>
      </c>
      <c r="U109" s="365" t="str">
        <f t="shared" si="3"/>
        <v>Open</v>
      </c>
    </row>
    <row r="110" spans="1:21" s="436" customFormat="1" ht="60">
      <c r="A110" s="360" t="s">
        <v>1302</v>
      </c>
      <c r="B110" s="360" t="s">
        <v>1200</v>
      </c>
      <c r="C110" s="362" t="s">
        <v>730</v>
      </c>
      <c r="D110" s="362" t="s">
        <v>730</v>
      </c>
      <c r="E110" s="362" t="s">
        <v>1009</v>
      </c>
      <c r="F110" s="361" t="s">
        <v>168</v>
      </c>
      <c r="G110" s="362" t="s">
        <v>614</v>
      </c>
      <c r="H110" s="384">
        <v>1</v>
      </c>
      <c r="I110" s="364"/>
      <c r="J110" s="365"/>
      <c r="K110" s="365"/>
      <c r="L110" s="365">
        <v>1</v>
      </c>
      <c r="M110" s="364" t="s">
        <v>1157</v>
      </c>
      <c r="N110" s="365"/>
      <c r="O110" s="366"/>
      <c r="P110" s="366"/>
      <c r="Q110" s="376" t="s">
        <v>1226</v>
      </c>
      <c r="R110" s="436" t="str">
        <f>IF(Q110="G",ZTE!$A$6,IF(Q110="L",ZTE!$A$3,IF(JBU!Q1078="C",ZTE!$A$2,IF(JBU!Q1078="U",ZTE!$A$4,IF(JBU!Q1078="I",ZTE!$A$5,"")))))</f>
        <v>Location: We can not find the requested criteria in your documents. Please confirm that your bid is compliant with this criteria and show us the reference in your submitted documents.</v>
      </c>
      <c r="S110" s="436">
        <f t="shared" si="2"/>
        <v>1</v>
      </c>
      <c r="U110" s="365" t="str">
        <f t="shared" si="3"/>
        <v>Open</v>
      </c>
    </row>
    <row r="111" spans="1:21" s="436" customFormat="1" ht="60">
      <c r="A111" s="360" t="s">
        <v>1302</v>
      </c>
      <c r="B111" s="360" t="s">
        <v>1200</v>
      </c>
      <c r="C111" s="362" t="s">
        <v>730</v>
      </c>
      <c r="D111" s="362" t="s">
        <v>730</v>
      </c>
      <c r="E111" s="362" t="s">
        <v>1009</v>
      </c>
      <c r="F111" s="361" t="s">
        <v>168</v>
      </c>
      <c r="G111" s="362" t="s">
        <v>619</v>
      </c>
      <c r="H111" s="384">
        <v>1</v>
      </c>
      <c r="I111" s="364"/>
      <c r="J111" s="365"/>
      <c r="K111" s="365"/>
      <c r="L111" s="365">
        <v>1</v>
      </c>
      <c r="M111" s="364" t="s">
        <v>1157</v>
      </c>
      <c r="N111" s="365"/>
      <c r="O111" s="366"/>
      <c r="P111" s="366"/>
      <c r="Q111" s="376" t="s">
        <v>1226</v>
      </c>
      <c r="R111" s="436" t="str">
        <f>IF(Q111="G",ZTE!$A$6,IF(Q111="L",ZTE!$A$3,IF(JBU!Q1079="C",ZTE!$A$2,IF(JBU!Q1079="U",ZTE!$A$4,IF(JBU!Q1079="I",ZTE!$A$5,"")))))</f>
        <v>Location: We can not find the requested criteria in your documents. Please confirm that your bid is compliant with this criteria and show us the reference in your submitted documents.</v>
      </c>
      <c r="S111" s="436">
        <f t="shared" si="2"/>
        <v>1</v>
      </c>
      <c r="U111" s="365" t="str">
        <f t="shared" si="3"/>
        <v>Open</v>
      </c>
    </row>
    <row r="112" spans="1:21" s="436" customFormat="1" ht="45">
      <c r="A112" s="360" t="s">
        <v>1302</v>
      </c>
      <c r="B112" s="360" t="s">
        <v>1199</v>
      </c>
      <c r="C112" s="362" t="s">
        <v>42</v>
      </c>
      <c r="D112" s="362" t="s">
        <v>42</v>
      </c>
      <c r="E112" s="361" t="s">
        <v>821</v>
      </c>
      <c r="F112" s="361" t="s">
        <v>145</v>
      </c>
      <c r="G112" s="362" t="s">
        <v>510</v>
      </c>
      <c r="H112" s="363">
        <v>1</v>
      </c>
      <c r="I112" s="364" t="s">
        <v>1487</v>
      </c>
      <c r="J112" s="365">
        <v>1</v>
      </c>
      <c r="K112" s="365"/>
      <c r="L112" s="365"/>
      <c r="M112" s="364" t="s">
        <v>1462</v>
      </c>
      <c r="N112" s="365" t="s">
        <v>1491</v>
      </c>
      <c r="O112" s="366"/>
      <c r="P112" s="366"/>
      <c r="Q112" s="376"/>
      <c r="R112" s="436" t="str">
        <f>IF(Q112="G",ZTE!$A$6,IF(Q112="L",ZTE!$A$3,IF(JBU!Q514="C",ZTE!$A$2,IF(JBU!Q514="U",ZTE!$A$4,IF(JBU!Q514="I",ZTE!$A$5,"")))))</f>
        <v/>
      </c>
      <c r="S112" s="436">
        <f t="shared" si="2"/>
        <v>1</v>
      </c>
      <c r="U112" s="365" t="str">
        <f t="shared" si="3"/>
        <v>Pass</v>
      </c>
    </row>
    <row r="113" spans="1:21" s="436" customFormat="1" ht="60">
      <c r="A113" s="360" t="s">
        <v>1302</v>
      </c>
      <c r="B113" s="360" t="s">
        <v>1199</v>
      </c>
      <c r="C113" s="362" t="s">
        <v>42</v>
      </c>
      <c r="D113" s="362" t="s">
        <v>42</v>
      </c>
      <c r="E113" s="361" t="s">
        <v>821</v>
      </c>
      <c r="F113" s="361" t="s">
        <v>145</v>
      </c>
      <c r="G113" s="362" t="s">
        <v>511</v>
      </c>
      <c r="H113" s="363">
        <v>1</v>
      </c>
      <c r="I113" s="364" t="s">
        <v>1487</v>
      </c>
      <c r="J113" s="365"/>
      <c r="K113" s="365"/>
      <c r="L113" s="365">
        <v>1</v>
      </c>
      <c r="M113" s="364" t="s">
        <v>1157</v>
      </c>
      <c r="N113" s="365"/>
      <c r="O113" s="366"/>
      <c r="P113" s="366"/>
      <c r="Q113" s="376" t="s">
        <v>1226</v>
      </c>
      <c r="R113" s="436" t="str">
        <f>IF(Q113="G",ZTE!$A$6,IF(Q113="L",ZTE!$A$3,IF(JBU!Q515="C",ZTE!$A$2,IF(JBU!Q515="U",ZTE!$A$4,IF(JBU!Q515="I",ZTE!$A$5,"")))))</f>
        <v>Location: We can not find the requested criteria in your documents. Please confirm that your bid is compliant with this criteria and show us the reference in your submitted documents.</v>
      </c>
      <c r="S113" s="436">
        <f t="shared" si="2"/>
        <v>1</v>
      </c>
      <c r="U113" s="365" t="str">
        <f t="shared" si="3"/>
        <v>Open</v>
      </c>
    </row>
    <row r="114" spans="1:21" s="436" customFormat="1" ht="60">
      <c r="A114" s="360" t="s">
        <v>1302</v>
      </c>
      <c r="B114" s="360" t="s">
        <v>1199</v>
      </c>
      <c r="C114" s="362" t="s">
        <v>42</v>
      </c>
      <c r="D114" s="362" t="s">
        <v>42</v>
      </c>
      <c r="E114" s="361" t="s">
        <v>821</v>
      </c>
      <c r="F114" s="361" t="s">
        <v>145</v>
      </c>
      <c r="G114" s="362" t="s">
        <v>490</v>
      </c>
      <c r="H114" s="363">
        <v>1</v>
      </c>
      <c r="I114" s="364"/>
      <c r="J114" s="365"/>
      <c r="K114" s="365"/>
      <c r="L114" s="399">
        <v>1</v>
      </c>
      <c r="M114" s="364" t="s">
        <v>1157</v>
      </c>
      <c r="N114" s="365"/>
      <c r="O114" s="366"/>
      <c r="P114" s="366"/>
      <c r="Q114" s="376" t="s">
        <v>1226</v>
      </c>
      <c r="R114" s="436" t="str">
        <f>IF(Q114="G",ZTE!$A$6,IF(Q114="L",ZTE!$A$3,IF(JBU!Q504="C",ZTE!$A$2,IF(JBU!Q504="U",ZTE!$A$4,IF(JBU!Q504="I",ZTE!$A$5,"")))))</f>
        <v>Location: We can not find the requested criteria in your documents. Please confirm that your bid is compliant with this criteria and show us the reference in your submitted documents.</v>
      </c>
      <c r="S114" s="436">
        <f t="shared" si="2"/>
        <v>1</v>
      </c>
      <c r="U114" s="365" t="str">
        <f t="shared" si="3"/>
        <v>Open</v>
      </c>
    </row>
    <row r="115" spans="1:21" s="436" customFormat="1" ht="45">
      <c r="A115" s="360" t="s">
        <v>1302</v>
      </c>
      <c r="B115" s="360" t="s">
        <v>1199</v>
      </c>
      <c r="C115" s="362" t="s">
        <v>42</v>
      </c>
      <c r="D115" s="362" t="s">
        <v>42</v>
      </c>
      <c r="E115" s="361" t="s">
        <v>821</v>
      </c>
      <c r="F115" s="361" t="s">
        <v>145</v>
      </c>
      <c r="G115" s="362" t="s">
        <v>494</v>
      </c>
      <c r="H115" s="363">
        <v>1</v>
      </c>
      <c r="I115" s="364" t="s">
        <v>1487</v>
      </c>
      <c r="J115" s="365">
        <v>1</v>
      </c>
      <c r="K115" s="365"/>
      <c r="L115" s="365"/>
      <c r="M115" s="364" t="s">
        <v>1462</v>
      </c>
      <c r="N115" s="365" t="s">
        <v>1360</v>
      </c>
      <c r="O115" s="366"/>
      <c r="P115" s="366"/>
      <c r="Q115" s="376"/>
      <c r="R115" s="436" t="str">
        <f>IF(Q115="G",ZTE!$A$6,IF(Q115="L",ZTE!$A$3,IF(JBU!Q506="C",ZTE!$A$2,IF(JBU!Q506="U",ZTE!$A$4,IF(JBU!Q506="I",ZTE!$A$5,"")))))</f>
        <v/>
      </c>
      <c r="S115" s="436">
        <f t="shared" si="2"/>
        <v>1</v>
      </c>
      <c r="U115" s="365" t="str">
        <f t="shared" si="3"/>
        <v>Pass</v>
      </c>
    </row>
    <row r="116" spans="1:21" s="436" customFormat="1" ht="45">
      <c r="A116" s="360" t="s">
        <v>1302</v>
      </c>
      <c r="B116" s="360" t="s">
        <v>1199</v>
      </c>
      <c r="C116" s="362" t="s">
        <v>42</v>
      </c>
      <c r="D116" s="362" t="s">
        <v>42</v>
      </c>
      <c r="E116" s="361" t="s">
        <v>821</v>
      </c>
      <c r="F116" s="361" t="s">
        <v>145</v>
      </c>
      <c r="G116" s="362" t="s">
        <v>501</v>
      </c>
      <c r="H116" s="363">
        <v>1</v>
      </c>
      <c r="I116" s="364" t="s">
        <v>1487</v>
      </c>
      <c r="J116" s="365">
        <v>1</v>
      </c>
      <c r="K116" s="365"/>
      <c r="L116" s="365"/>
      <c r="M116" s="364" t="s">
        <v>1462</v>
      </c>
      <c r="N116" s="365"/>
      <c r="O116" s="366"/>
      <c r="P116" s="366"/>
      <c r="Q116" s="376"/>
      <c r="R116" s="436" t="str">
        <f>IF(Q116="G",ZTE!$A$6,IF(Q116="L",ZTE!$A$3,IF(JBU!Q511="C",ZTE!$A$2,IF(JBU!Q511="U",ZTE!$A$4,IF(JBU!Q511="I",ZTE!$A$5,"")))))</f>
        <v/>
      </c>
      <c r="S116" s="436">
        <f t="shared" si="2"/>
        <v>1</v>
      </c>
      <c r="U116" s="365" t="str">
        <f t="shared" si="3"/>
        <v>Pass</v>
      </c>
    </row>
    <row r="117" spans="1:21" s="436" customFormat="1" ht="45">
      <c r="A117" s="360" t="s">
        <v>1302</v>
      </c>
      <c r="B117" s="360" t="s">
        <v>1199</v>
      </c>
      <c r="C117" s="362" t="s">
        <v>42</v>
      </c>
      <c r="D117" s="362" t="s">
        <v>42</v>
      </c>
      <c r="E117" s="361" t="s">
        <v>821</v>
      </c>
      <c r="F117" s="361" t="s">
        <v>145</v>
      </c>
      <c r="G117" s="362" t="s">
        <v>503</v>
      </c>
      <c r="H117" s="363">
        <v>1</v>
      </c>
      <c r="I117" s="364" t="s">
        <v>1487</v>
      </c>
      <c r="J117" s="365">
        <v>1</v>
      </c>
      <c r="K117" s="365"/>
      <c r="L117" s="365"/>
      <c r="M117" s="364" t="s">
        <v>1462</v>
      </c>
      <c r="N117" s="365"/>
      <c r="O117" s="366"/>
      <c r="P117" s="366"/>
      <c r="Q117" s="376"/>
      <c r="R117" s="436" t="str">
        <f>IF(Q117="G",ZTE!$A$6,IF(Q117="L",ZTE!$A$3,IF(JBU!Q512="C",ZTE!$A$2,IF(JBU!Q512="U",ZTE!$A$4,IF(JBU!Q512="I",ZTE!$A$5,"")))))</f>
        <v/>
      </c>
      <c r="S117" s="436">
        <f t="shared" si="2"/>
        <v>1</v>
      </c>
      <c r="U117" s="365" t="str">
        <f t="shared" si="3"/>
        <v>Pass</v>
      </c>
    </row>
    <row r="118" spans="1:21" s="436" customFormat="1" ht="45">
      <c r="A118" s="360" t="s">
        <v>1302</v>
      </c>
      <c r="B118" s="360" t="s">
        <v>1199</v>
      </c>
      <c r="C118" s="362" t="s">
        <v>42</v>
      </c>
      <c r="D118" s="362" t="s">
        <v>42</v>
      </c>
      <c r="E118" s="361" t="s">
        <v>821</v>
      </c>
      <c r="F118" s="361" t="s">
        <v>145</v>
      </c>
      <c r="G118" s="362" t="s">
        <v>499</v>
      </c>
      <c r="H118" s="363">
        <v>1</v>
      </c>
      <c r="I118" s="364" t="s">
        <v>1487</v>
      </c>
      <c r="J118" s="365">
        <v>1</v>
      </c>
      <c r="K118" s="365"/>
      <c r="L118" s="365"/>
      <c r="M118" s="364" t="s">
        <v>1462</v>
      </c>
      <c r="N118" s="365"/>
      <c r="O118" s="366"/>
      <c r="P118" s="366"/>
      <c r="Q118" s="376"/>
      <c r="R118" s="436" t="str">
        <f>IF(Q118="G",ZTE!$A$6,IF(Q118="L",ZTE!$A$3,IF(JBU!Q509="C",ZTE!$A$2,IF(JBU!Q509="U",ZTE!$A$4,IF(JBU!Q509="I",ZTE!$A$5,"")))))</f>
        <v/>
      </c>
      <c r="S118" s="436">
        <f t="shared" si="2"/>
        <v>1</v>
      </c>
      <c r="U118" s="365" t="str">
        <f t="shared" si="3"/>
        <v>Pass</v>
      </c>
    </row>
    <row r="119" spans="1:21" s="436" customFormat="1" ht="45">
      <c r="A119" s="360" t="s">
        <v>1302</v>
      </c>
      <c r="B119" s="360" t="s">
        <v>1199</v>
      </c>
      <c r="C119" s="362" t="s">
        <v>42</v>
      </c>
      <c r="D119" s="362" t="s">
        <v>42</v>
      </c>
      <c r="E119" s="361" t="s">
        <v>821</v>
      </c>
      <c r="F119" s="361" t="s">
        <v>145</v>
      </c>
      <c r="G119" s="362" t="s">
        <v>498</v>
      </c>
      <c r="H119" s="363">
        <v>1</v>
      </c>
      <c r="I119" s="364" t="s">
        <v>1487</v>
      </c>
      <c r="J119" s="365">
        <v>1</v>
      </c>
      <c r="K119" s="365"/>
      <c r="L119" s="365"/>
      <c r="M119" s="364" t="s">
        <v>1462</v>
      </c>
      <c r="N119" s="365"/>
      <c r="O119" s="366"/>
      <c r="P119" s="366"/>
      <c r="Q119" s="376"/>
      <c r="R119" s="436" t="str">
        <f>IF(Q119="G",ZTE!$A$6,IF(Q119="L",ZTE!$A$3,IF(JBU!Q508="C",ZTE!$A$2,IF(JBU!Q508="U",ZTE!$A$4,IF(JBU!Q508="I",ZTE!$A$5,"")))))</f>
        <v/>
      </c>
      <c r="S119" s="436">
        <f t="shared" si="2"/>
        <v>1</v>
      </c>
      <c r="U119" s="365" t="str">
        <f t="shared" si="3"/>
        <v>Pass</v>
      </c>
    </row>
    <row r="120" spans="1:21" s="436" customFormat="1" ht="45">
      <c r="A120" s="360" t="s">
        <v>1302</v>
      </c>
      <c r="B120" s="360" t="s">
        <v>1199</v>
      </c>
      <c r="C120" s="362" t="s">
        <v>42</v>
      </c>
      <c r="D120" s="362" t="s">
        <v>42</v>
      </c>
      <c r="E120" s="361" t="s">
        <v>821</v>
      </c>
      <c r="F120" s="361" t="s">
        <v>145</v>
      </c>
      <c r="G120" s="362" t="s">
        <v>208</v>
      </c>
      <c r="H120" s="363">
        <v>1</v>
      </c>
      <c r="I120" s="364" t="s">
        <v>1487</v>
      </c>
      <c r="J120" s="365">
        <v>1</v>
      </c>
      <c r="K120" s="365"/>
      <c r="L120" s="365"/>
      <c r="M120" s="364" t="s">
        <v>1462</v>
      </c>
      <c r="N120" s="365"/>
      <c r="O120" s="366" t="s">
        <v>1064</v>
      </c>
      <c r="P120" s="366" t="s">
        <v>1129</v>
      </c>
      <c r="Q120" s="376"/>
      <c r="R120" s="436" t="str">
        <f>IF(Q120="G",ZTE!$A$6,IF(Q120="L",ZTE!$A$3,IF(JBU!Q513="C",ZTE!$A$2,IF(JBU!Q513="U",ZTE!$A$4,IF(JBU!Q513="I",ZTE!$A$5,"")))))</f>
        <v/>
      </c>
      <c r="S120" s="436">
        <f t="shared" si="2"/>
        <v>1</v>
      </c>
      <c r="U120" s="365" t="str">
        <f t="shared" si="3"/>
        <v>Pass</v>
      </c>
    </row>
    <row r="121" spans="1:21" s="436" customFormat="1" ht="45">
      <c r="A121" s="360" t="s">
        <v>1302</v>
      </c>
      <c r="B121" s="360" t="s">
        <v>1199</v>
      </c>
      <c r="C121" s="362" t="s">
        <v>42</v>
      </c>
      <c r="D121" s="362" t="s">
        <v>42</v>
      </c>
      <c r="E121" s="361" t="s">
        <v>821</v>
      </c>
      <c r="F121" s="361" t="s">
        <v>145</v>
      </c>
      <c r="G121" s="362" t="s">
        <v>500</v>
      </c>
      <c r="H121" s="363">
        <v>1</v>
      </c>
      <c r="I121" s="364" t="s">
        <v>1487</v>
      </c>
      <c r="J121" s="365">
        <v>1</v>
      </c>
      <c r="K121" s="365"/>
      <c r="L121" s="365"/>
      <c r="M121" s="364" t="s">
        <v>1462</v>
      </c>
      <c r="N121" s="365"/>
      <c r="O121" s="366"/>
      <c r="P121" s="366"/>
      <c r="Q121" s="376"/>
      <c r="R121" s="436" t="str">
        <f>IF(Q121="G",ZTE!$A$6,IF(Q121="L",ZTE!$A$3,IF(JBU!Q510="C",ZTE!$A$2,IF(JBU!Q510="U",ZTE!$A$4,IF(JBU!Q510="I",ZTE!$A$5,"")))))</f>
        <v/>
      </c>
      <c r="S121" s="436">
        <f t="shared" si="2"/>
        <v>1</v>
      </c>
      <c r="U121" s="365" t="str">
        <f t="shared" si="3"/>
        <v>Pass</v>
      </c>
    </row>
    <row r="122" spans="1:21" s="436" customFormat="1" ht="45">
      <c r="A122" s="360" t="s">
        <v>1302</v>
      </c>
      <c r="B122" s="360" t="s">
        <v>1199</v>
      </c>
      <c r="C122" s="362" t="s">
        <v>42</v>
      </c>
      <c r="D122" s="362" t="s">
        <v>42</v>
      </c>
      <c r="E122" s="361" t="s">
        <v>821</v>
      </c>
      <c r="F122" s="361" t="s">
        <v>145</v>
      </c>
      <c r="G122" s="362" t="s">
        <v>495</v>
      </c>
      <c r="H122" s="363">
        <v>1</v>
      </c>
      <c r="I122" s="364" t="s">
        <v>1487</v>
      </c>
      <c r="J122" s="365">
        <v>1</v>
      </c>
      <c r="K122" s="365"/>
      <c r="L122" s="365"/>
      <c r="M122" s="364" t="s">
        <v>1462</v>
      </c>
      <c r="N122" s="365"/>
      <c r="O122" s="366"/>
      <c r="P122" s="366"/>
      <c r="Q122" s="376"/>
      <c r="R122" s="436" t="str">
        <f>IF(Q122="G",ZTE!$A$6,IF(Q122="L",ZTE!$A$3,IF(JBU!Q507="C",ZTE!$A$2,IF(JBU!Q507="U",ZTE!$A$4,IF(JBU!Q507="I",ZTE!$A$5,"")))))</f>
        <v/>
      </c>
      <c r="S122" s="436">
        <f t="shared" si="2"/>
        <v>1</v>
      </c>
      <c r="U122" s="365" t="str">
        <f t="shared" si="3"/>
        <v>Pass</v>
      </c>
    </row>
    <row r="123" spans="1:21" s="436" customFormat="1" ht="45">
      <c r="A123" s="360" t="s">
        <v>1302</v>
      </c>
      <c r="B123" s="360" t="s">
        <v>1199</v>
      </c>
      <c r="C123" s="362" t="s">
        <v>42</v>
      </c>
      <c r="D123" s="362" t="s">
        <v>42</v>
      </c>
      <c r="E123" s="361" t="s">
        <v>821</v>
      </c>
      <c r="F123" s="361" t="s">
        <v>145</v>
      </c>
      <c r="G123" s="362" t="s">
        <v>515</v>
      </c>
      <c r="H123" s="363">
        <v>1</v>
      </c>
      <c r="I123" s="364"/>
      <c r="J123" s="365">
        <v>1</v>
      </c>
      <c r="K123" s="365"/>
      <c r="L123" s="365"/>
      <c r="M123" s="364" t="s">
        <v>1462</v>
      </c>
      <c r="N123" s="365" t="s">
        <v>1492</v>
      </c>
      <c r="O123" s="366"/>
      <c r="P123" s="366"/>
      <c r="Q123" s="376"/>
      <c r="R123" s="436" t="str">
        <f>IF(Q123="G",ZTE!$A$6,IF(Q123="L",ZTE!$A$3,IF(JBU!Q516="C",ZTE!$A$2,IF(JBU!Q516="U",ZTE!$A$4,IF(JBU!Q516="I",ZTE!$A$5,"")))))</f>
        <v/>
      </c>
      <c r="S123" s="436">
        <f t="shared" si="2"/>
        <v>1</v>
      </c>
      <c r="U123" s="365" t="str">
        <f t="shared" si="3"/>
        <v>Pass</v>
      </c>
    </row>
    <row r="124" spans="1:21" s="436" customFormat="1" ht="60">
      <c r="A124" s="360" t="s">
        <v>1302</v>
      </c>
      <c r="B124" s="360" t="s">
        <v>1199</v>
      </c>
      <c r="C124" s="362" t="s">
        <v>42</v>
      </c>
      <c r="D124" s="362" t="s">
        <v>42</v>
      </c>
      <c r="E124" s="361" t="s">
        <v>821</v>
      </c>
      <c r="F124" s="361" t="s">
        <v>145</v>
      </c>
      <c r="G124" s="362" t="s">
        <v>492</v>
      </c>
      <c r="H124" s="363">
        <v>1</v>
      </c>
      <c r="I124" s="364"/>
      <c r="J124" s="365"/>
      <c r="K124" s="365"/>
      <c r="L124" s="365">
        <v>1</v>
      </c>
      <c r="M124" s="364" t="s">
        <v>1157</v>
      </c>
      <c r="N124" s="365"/>
      <c r="O124" s="366"/>
      <c r="P124" s="366"/>
      <c r="Q124" s="376" t="s">
        <v>1226</v>
      </c>
      <c r="R124" s="436" t="str">
        <f>IF(Q124="G",ZTE!$A$6,IF(Q124="L",ZTE!$A$3,IF(JBU!Q505="C",ZTE!$A$2,IF(JBU!Q505="U",ZTE!$A$4,IF(JBU!Q505="I",ZTE!$A$5,"")))))</f>
        <v>Location: We can not find the requested criteria in your documents. Please confirm that your bid is compliant with this criteria and show us the reference in your submitted documents.</v>
      </c>
      <c r="S124" s="436">
        <f t="shared" si="2"/>
        <v>1</v>
      </c>
      <c r="U124" s="365" t="str">
        <f t="shared" si="3"/>
        <v>Open</v>
      </c>
    </row>
    <row r="125" spans="1:21" s="436" customFormat="1" ht="30">
      <c r="A125" s="360" t="s">
        <v>1302</v>
      </c>
      <c r="B125" s="360" t="s">
        <v>1199</v>
      </c>
      <c r="C125" s="362" t="s">
        <v>42</v>
      </c>
      <c r="D125" s="362" t="s">
        <v>42</v>
      </c>
      <c r="E125" s="361" t="s">
        <v>829</v>
      </c>
      <c r="F125" s="361" t="s">
        <v>141</v>
      </c>
      <c r="G125" s="362" t="s">
        <v>485</v>
      </c>
      <c r="H125" s="363">
        <v>1</v>
      </c>
      <c r="I125" s="364" t="s">
        <v>1487</v>
      </c>
      <c r="J125" s="365">
        <v>1</v>
      </c>
      <c r="K125" s="365"/>
      <c r="L125" s="365"/>
      <c r="M125" s="364" t="s">
        <v>1462</v>
      </c>
      <c r="N125" s="365" t="s">
        <v>1490</v>
      </c>
      <c r="O125" s="366" t="s">
        <v>1063</v>
      </c>
      <c r="P125" s="366"/>
      <c r="Q125" s="376"/>
      <c r="R125" s="436" t="str">
        <f>IF(Q125="G",ZTE!$A$6,IF(Q125="L",ZTE!$A$3,IF(JBU!Q501="C",ZTE!$A$2,IF(JBU!Q501="U",ZTE!$A$4,IF(JBU!Q501="I",ZTE!$A$5,"")))))</f>
        <v/>
      </c>
      <c r="S125" s="436">
        <f t="shared" si="2"/>
        <v>1</v>
      </c>
      <c r="U125" s="365" t="str">
        <f t="shared" si="3"/>
        <v>Pass</v>
      </c>
    </row>
    <row r="126" spans="1:21" s="436" customFormat="1" ht="30">
      <c r="A126" s="360" t="s">
        <v>1302</v>
      </c>
      <c r="B126" s="360" t="s">
        <v>1199</v>
      </c>
      <c r="C126" s="362" t="s">
        <v>42</v>
      </c>
      <c r="D126" s="362" t="s">
        <v>42</v>
      </c>
      <c r="E126" s="361" t="s">
        <v>829</v>
      </c>
      <c r="F126" s="361" t="s">
        <v>141</v>
      </c>
      <c r="G126" s="362" t="s">
        <v>477</v>
      </c>
      <c r="H126" s="363">
        <v>1</v>
      </c>
      <c r="I126" s="364" t="s">
        <v>1488</v>
      </c>
      <c r="J126" s="365">
        <v>1</v>
      </c>
      <c r="K126" s="365"/>
      <c r="L126" s="365"/>
      <c r="M126" s="364" t="s">
        <v>1462</v>
      </c>
      <c r="N126" s="365"/>
      <c r="O126" s="366"/>
      <c r="P126" s="366"/>
      <c r="Q126" s="376"/>
      <c r="R126" s="436" t="str">
        <f>IF(Q126="G",ZTE!$A$6,IF(Q126="L",ZTE!$A$3,IF(JBU!Q493="C",ZTE!$A$2,IF(JBU!Q493="U",ZTE!$A$4,IF(JBU!Q493="I",ZTE!$A$5,"")))))</f>
        <v/>
      </c>
      <c r="S126" s="436">
        <f t="shared" si="2"/>
        <v>1</v>
      </c>
      <c r="U126" s="365" t="str">
        <f t="shared" si="3"/>
        <v>Pass</v>
      </c>
    </row>
    <row r="127" spans="1:21" s="436" customFormat="1" ht="60">
      <c r="A127" s="360" t="s">
        <v>1302</v>
      </c>
      <c r="B127" s="360" t="s">
        <v>1199</v>
      </c>
      <c r="C127" s="362" t="s">
        <v>42</v>
      </c>
      <c r="D127" s="362" t="s">
        <v>42</v>
      </c>
      <c r="E127" s="361" t="s">
        <v>829</v>
      </c>
      <c r="F127" s="361" t="s">
        <v>141</v>
      </c>
      <c r="G127" s="362" t="s">
        <v>479</v>
      </c>
      <c r="H127" s="363">
        <v>1</v>
      </c>
      <c r="I127" s="364"/>
      <c r="J127" s="365"/>
      <c r="K127" s="365"/>
      <c r="L127" s="365">
        <v>1</v>
      </c>
      <c r="M127" s="364" t="s">
        <v>1157</v>
      </c>
      <c r="N127" s="365"/>
      <c r="O127" s="366" t="s">
        <v>1063</v>
      </c>
      <c r="P127" s="366"/>
      <c r="Q127" s="376" t="s">
        <v>1226</v>
      </c>
      <c r="R127" s="436" t="str">
        <f>IF(Q127="G",ZTE!$A$6,IF(Q127="L",ZTE!$A$3,IF(JBU!Q495="C",ZTE!$A$2,IF(JBU!Q495="U",ZTE!$A$4,IF(JBU!Q495="I",ZTE!$A$5,"")))))</f>
        <v>Location: We can not find the requested criteria in your documents. Please confirm that your bid is compliant with this criteria and show us the reference in your submitted documents.</v>
      </c>
      <c r="S127" s="436">
        <f t="shared" si="2"/>
        <v>1</v>
      </c>
      <c r="U127" s="365" t="str">
        <f t="shared" si="3"/>
        <v>Open</v>
      </c>
    </row>
    <row r="128" spans="1:21" s="436" customFormat="1" ht="60">
      <c r="A128" s="360" t="s">
        <v>1302</v>
      </c>
      <c r="B128" s="360" t="s">
        <v>1199</v>
      </c>
      <c r="C128" s="362" t="s">
        <v>42</v>
      </c>
      <c r="D128" s="362" t="s">
        <v>42</v>
      </c>
      <c r="E128" s="361" t="s">
        <v>829</v>
      </c>
      <c r="F128" s="361" t="s">
        <v>141</v>
      </c>
      <c r="G128" s="362" t="s">
        <v>481</v>
      </c>
      <c r="H128" s="363">
        <v>1</v>
      </c>
      <c r="I128" s="364"/>
      <c r="J128" s="365"/>
      <c r="K128" s="365"/>
      <c r="L128" s="365">
        <v>1</v>
      </c>
      <c r="M128" s="364" t="s">
        <v>1157</v>
      </c>
      <c r="N128" s="365"/>
      <c r="O128" s="366" t="s">
        <v>1063</v>
      </c>
      <c r="P128" s="366"/>
      <c r="Q128" s="376" t="s">
        <v>1226</v>
      </c>
      <c r="R128" s="436" t="str">
        <f>IF(Q128="G",ZTE!$A$6,IF(Q128="L",ZTE!$A$3,IF(JBU!Q497="C",ZTE!$A$2,IF(JBU!Q497="U",ZTE!$A$4,IF(JBU!Q497="I",ZTE!$A$5,"")))))</f>
        <v>Location: We can not find the requested criteria in your documents. Please confirm that your bid is compliant with this criteria and show us the reference in your submitted documents.</v>
      </c>
      <c r="S128" s="436">
        <f t="shared" si="2"/>
        <v>1</v>
      </c>
      <c r="U128" s="365" t="str">
        <f t="shared" si="3"/>
        <v>Open</v>
      </c>
    </row>
    <row r="129" spans="1:21" s="436" customFormat="1" ht="60">
      <c r="A129" s="360" t="s">
        <v>1302</v>
      </c>
      <c r="B129" s="360" t="s">
        <v>1199</v>
      </c>
      <c r="C129" s="362" t="s">
        <v>42</v>
      </c>
      <c r="D129" s="362" t="s">
        <v>42</v>
      </c>
      <c r="E129" s="361" t="s">
        <v>829</v>
      </c>
      <c r="F129" s="361" t="s">
        <v>141</v>
      </c>
      <c r="G129" s="362" t="s">
        <v>484</v>
      </c>
      <c r="H129" s="363">
        <v>1</v>
      </c>
      <c r="I129" s="364"/>
      <c r="J129" s="365"/>
      <c r="K129" s="365"/>
      <c r="L129" s="365">
        <v>1</v>
      </c>
      <c r="M129" s="364" t="s">
        <v>1157</v>
      </c>
      <c r="N129" s="365"/>
      <c r="O129" s="366"/>
      <c r="P129" s="366"/>
      <c r="Q129" s="376" t="s">
        <v>1226</v>
      </c>
      <c r="R129" s="436" t="str">
        <f>IF(Q129="G",ZTE!$A$6,IF(Q129="L",ZTE!$A$3,IF(JBU!Q500="C",ZTE!$A$2,IF(JBU!Q500="U",ZTE!$A$4,IF(JBU!Q500="I",ZTE!$A$5,"")))))</f>
        <v>Location: We can not find the requested criteria in your documents. Please confirm that your bid is compliant with this criteria and show us the reference in your submitted documents.</v>
      </c>
      <c r="S129" s="436">
        <f t="shared" si="2"/>
        <v>1</v>
      </c>
      <c r="U129" s="365" t="str">
        <f t="shared" si="3"/>
        <v>Open</v>
      </c>
    </row>
    <row r="130" spans="1:21" s="436" customFormat="1" ht="60">
      <c r="A130" s="360" t="s">
        <v>1302</v>
      </c>
      <c r="B130" s="360" t="s">
        <v>1199</v>
      </c>
      <c r="C130" s="362" t="s">
        <v>42</v>
      </c>
      <c r="D130" s="362" t="s">
        <v>42</v>
      </c>
      <c r="E130" s="361" t="s">
        <v>829</v>
      </c>
      <c r="F130" s="361" t="s">
        <v>141</v>
      </c>
      <c r="G130" s="362" t="s">
        <v>482</v>
      </c>
      <c r="H130" s="363">
        <v>1</v>
      </c>
      <c r="I130" s="364"/>
      <c r="J130" s="365"/>
      <c r="K130" s="365"/>
      <c r="L130" s="365">
        <v>1</v>
      </c>
      <c r="M130" s="364" t="s">
        <v>1157</v>
      </c>
      <c r="N130" s="365"/>
      <c r="O130" s="366" t="s">
        <v>1063</v>
      </c>
      <c r="P130" s="366"/>
      <c r="Q130" s="376" t="s">
        <v>1226</v>
      </c>
      <c r="R130" s="436" t="str">
        <f>IF(Q130="G",ZTE!$A$6,IF(Q130="L",ZTE!$A$3,IF(JBU!Q498="C",ZTE!$A$2,IF(JBU!Q498="U",ZTE!$A$4,IF(JBU!Q498="I",ZTE!$A$5,"")))))</f>
        <v>Location: We can not find the requested criteria in your documents. Please confirm that your bid is compliant with this criteria and show us the reference in your submitted documents.</v>
      </c>
      <c r="S130" s="436">
        <f t="shared" ref="S130:S193" si="4">SUM(J130:L130)</f>
        <v>1</v>
      </c>
      <c r="U130" s="365" t="str">
        <f t="shared" ref="U130:U193" si="5">IF(J130=1,"Pass",IF(K130=1,"Fail","Open"))</f>
        <v>Open</v>
      </c>
    </row>
    <row r="131" spans="1:21" s="436" customFormat="1" ht="60">
      <c r="A131" s="360" t="s">
        <v>1302</v>
      </c>
      <c r="B131" s="360" t="s">
        <v>1199</v>
      </c>
      <c r="C131" s="362" t="s">
        <v>42</v>
      </c>
      <c r="D131" s="362" t="s">
        <v>42</v>
      </c>
      <c r="E131" s="361" t="s">
        <v>829</v>
      </c>
      <c r="F131" s="361" t="s">
        <v>141</v>
      </c>
      <c r="G131" s="362" t="s">
        <v>483</v>
      </c>
      <c r="H131" s="363">
        <v>1</v>
      </c>
      <c r="I131" s="364"/>
      <c r="J131" s="365"/>
      <c r="K131" s="365"/>
      <c r="L131" s="365">
        <v>1</v>
      </c>
      <c r="M131" s="364" t="s">
        <v>1157</v>
      </c>
      <c r="N131" s="365"/>
      <c r="O131" s="366"/>
      <c r="P131" s="366"/>
      <c r="Q131" s="376" t="s">
        <v>1226</v>
      </c>
      <c r="R131" s="436" t="str">
        <f>IF(Q131="G",ZTE!$A$6,IF(Q131="L",ZTE!$A$3,IF(JBU!Q499="C",ZTE!$A$2,IF(JBU!Q499="U",ZTE!$A$4,IF(JBU!Q499="I",ZTE!$A$5,"")))))</f>
        <v>Location: We can not find the requested criteria in your documents. Please confirm that your bid is compliant with this criteria and show us the reference in your submitted documents.</v>
      </c>
      <c r="S131" s="436">
        <f t="shared" si="4"/>
        <v>1</v>
      </c>
      <c r="U131" s="365" t="str">
        <f t="shared" si="5"/>
        <v>Open</v>
      </c>
    </row>
    <row r="132" spans="1:21" s="436" customFormat="1" ht="60">
      <c r="A132" s="360" t="s">
        <v>1302</v>
      </c>
      <c r="B132" s="360" t="s">
        <v>1199</v>
      </c>
      <c r="C132" s="362" t="s">
        <v>42</v>
      </c>
      <c r="D132" s="362" t="s">
        <v>42</v>
      </c>
      <c r="E132" s="361" t="s">
        <v>829</v>
      </c>
      <c r="F132" s="361" t="s">
        <v>141</v>
      </c>
      <c r="G132" s="362" t="s">
        <v>476</v>
      </c>
      <c r="H132" s="363">
        <v>1</v>
      </c>
      <c r="I132" s="364"/>
      <c r="J132" s="365"/>
      <c r="K132" s="365"/>
      <c r="L132" s="365">
        <v>1</v>
      </c>
      <c r="M132" s="364" t="s">
        <v>1157</v>
      </c>
      <c r="N132" s="365"/>
      <c r="O132" s="366"/>
      <c r="P132" s="366"/>
      <c r="Q132" s="376" t="s">
        <v>1226</v>
      </c>
      <c r="R132" s="436" t="str">
        <f>IF(Q132="G",ZTE!$A$6,IF(Q132="L",ZTE!$A$3,IF(JBU!Q492="C",ZTE!$A$2,IF(JBU!Q492="U",ZTE!$A$4,IF(JBU!Q492="I",ZTE!$A$5,"")))))</f>
        <v>Location: We can not find the requested criteria in your documents. Please confirm that your bid is compliant with this criteria and show us the reference in your submitted documents.</v>
      </c>
      <c r="S132" s="436">
        <f t="shared" si="4"/>
        <v>1</v>
      </c>
      <c r="U132" s="365" t="str">
        <f t="shared" si="5"/>
        <v>Open</v>
      </c>
    </row>
    <row r="133" spans="1:21" s="436" customFormat="1" ht="30">
      <c r="A133" s="360" t="s">
        <v>1302</v>
      </c>
      <c r="B133" s="360" t="s">
        <v>1199</v>
      </c>
      <c r="C133" s="362" t="s">
        <v>42</v>
      </c>
      <c r="D133" s="362" t="s">
        <v>42</v>
      </c>
      <c r="E133" s="361" t="s">
        <v>829</v>
      </c>
      <c r="F133" s="361" t="s">
        <v>141</v>
      </c>
      <c r="G133" s="362" t="s">
        <v>475</v>
      </c>
      <c r="H133" s="363">
        <v>1</v>
      </c>
      <c r="I133" s="364" t="s">
        <v>1487</v>
      </c>
      <c r="J133" s="365">
        <v>1</v>
      </c>
      <c r="K133" s="365"/>
      <c r="L133" s="365"/>
      <c r="M133" s="364" t="s">
        <v>1462</v>
      </c>
      <c r="N133" s="365"/>
      <c r="O133" s="366"/>
      <c r="P133" s="366"/>
      <c r="Q133" s="376"/>
      <c r="R133" s="436" t="str">
        <f>IF(Q133="G",ZTE!$A$6,IF(Q133="L",ZTE!$A$3,IF(JBU!Q491="C",ZTE!$A$2,IF(JBU!Q491="U",ZTE!$A$4,IF(JBU!Q491="I",ZTE!$A$5,"")))))</f>
        <v/>
      </c>
      <c r="S133" s="436">
        <f t="shared" si="4"/>
        <v>1</v>
      </c>
      <c r="U133" s="365" t="str">
        <f t="shared" si="5"/>
        <v>Pass</v>
      </c>
    </row>
    <row r="134" spans="1:21" s="436" customFormat="1" ht="60">
      <c r="A134" s="360" t="s">
        <v>1302</v>
      </c>
      <c r="B134" s="360" t="s">
        <v>1199</v>
      </c>
      <c r="C134" s="362" t="s">
        <v>42</v>
      </c>
      <c r="D134" s="362" t="s">
        <v>42</v>
      </c>
      <c r="E134" s="361" t="s">
        <v>829</v>
      </c>
      <c r="F134" s="361" t="s">
        <v>141</v>
      </c>
      <c r="G134" s="362" t="s">
        <v>480</v>
      </c>
      <c r="H134" s="363">
        <v>1</v>
      </c>
      <c r="I134" s="364"/>
      <c r="J134" s="365"/>
      <c r="K134" s="365"/>
      <c r="L134" s="365">
        <v>1</v>
      </c>
      <c r="M134" s="364" t="s">
        <v>1157</v>
      </c>
      <c r="N134" s="365"/>
      <c r="O134" s="366" t="s">
        <v>1063</v>
      </c>
      <c r="P134" s="366"/>
      <c r="Q134" s="376" t="s">
        <v>1226</v>
      </c>
      <c r="R134" s="436" t="str">
        <f>IF(Q134="G",ZTE!$A$6,IF(Q134="L",ZTE!$A$3,IF(JBU!Q496="C",ZTE!$A$2,IF(JBU!Q496="U",ZTE!$A$4,IF(JBU!Q496="I",ZTE!$A$5,"")))))</f>
        <v>Location: We can not find the requested criteria in your documents. Please confirm that your bid is compliant with this criteria and show us the reference in your submitted documents.</v>
      </c>
      <c r="S134" s="436">
        <f t="shared" si="4"/>
        <v>1</v>
      </c>
      <c r="U134" s="365" t="str">
        <f t="shared" si="5"/>
        <v>Open</v>
      </c>
    </row>
    <row r="135" spans="1:21" s="436" customFormat="1" ht="30">
      <c r="A135" s="360" t="s">
        <v>1302</v>
      </c>
      <c r="B135" s="360" t="s">
        <v>1199</v>
      </c>
      <c r="C135" s="362" t="s">
        <v>42</v>
      </c>
      <c r="D135" s="362" t="s">
        <v>42</v>
      </c>
      <c r="E135" s="361" t="s">
        <v>829</v>
      </c>
      <c r="F135" s="361" t="s">
        <v>141</v>
      </c>
      <c r="G135" s="362" t="s">
        <v>478</v>
      </c>
      <c r="H135" s="363">
        <v>1</v>
      </c>
      <c r="I135" s="364" t="s">
        <v>1487</v>
      </c>
      <c r="J135" s="360">
        <v>1</v>
      </c>
      <c r="K135" s="365"/>
      <c r="L135" s="365"/>
      <c r="M135" s="364" t="s">
        <v>1462</v>
      </c>
      <c r="N135" s="365" t="s">
        <v>1489</v>
      </c>
      <c r="O135" s="366" t="s">
        <v>1063</v>
      </c>
      <c r="P135" s="366"/>
      <c r="Q135" s="376"/>
      <c r="R135" s="436" t="str">
        <f>IF(Q135="G",ZTE!$A$6,IF(Q135="L",ZTE!$A$3,IF(JBU!Q494="C",ZTE!$A$2,IF(JBU!Q494="U",ZTE!$A$4,IF(JBU!Q494="I",ZTE!$A$5,"")))))</f>
        <v/>
      </c>
      <c r="S135" s="436">
        <f t="shared" si="4"/>
        <v>1</v>
      </c>
      <c r="U135" s="365" t="str">
        <f t="shared" si="5"/>
        <v>Pass</v>
      </c>
    </row>
    <row r="136" spans="1:21" s="436" customFormat="1" ht="60">
      <c r="A136" s="360" t="s">
        <v>1302</v>
      </c>
      <c r="B136" s="360" t="s">
        <v>1199</v>
      </c>
      <c r="C136" s="362" t="s">
        <v>42</v>
      </c>
      <c r="D136" s="362" t="s">
        <v>42</v>
      </c>
      <c r="E136" s="361" t="s">
        <v>997</v>
      </c>
      <c r="F136" s="361" t="s">
        <v>147</v>
      </c>
      <c r="G136" s="362" t="s">
        <v>712</v>
      </c>
      <c r="H136" s="363">
        <v>1</v>
      </c>
      <c r="I136" s="364"/>
      <c r="J136" s="365"/>
      <c r="K136" s="365"/>
      <c r="L136" s="365">
        <v>1</v>
      </c>
      <c r="M136" s="364" t="s">
        <v>1157</v>
      </c>
      <c r="N136" s="365"/>
      <c r="O136" s="366"/>
      <c r="P136" s="366"/>
      <c r="Q136" s="376" t="s">
        <v>1226</v>
      </c>
      <c r="R136" s="436" t="str">
        <f>IF(Q136="G",ZTE!$A$6,IF(Q136="L",ZTE!$A$3,IF(JBU!Q519="C",ZTE!$A$2,IF(JBU!Q519="U",ZTE!$A$4,IF(JBU!Q519="I",ZTE!$A$5,"")))))</f>
        <v>Location: We can not find the requested criteria in your documents. Please confirm that your bid is compliant with this criteria and show us the reference in your submitted documents.</v>
      </c>
      <c r="S136" s="436">
        <f t="shared" si="4"/>
        <v>1</v>
      </c>
      <c r="U136" s="365" t="str">
        <f t="shared" si="5"/>
        <v>Open</v>
      </c>
    </row>
    <row r="137" spans="1:21" s="436" customFormat="1" ht="60">
      <c r="A137" s="360" t="s">
        <v>1302</v>
      </c>
      <c r="B137" s="360" t="s">
        <v>1199</v>
      </c>
      <c r="C137" s="362" t="s">
        <v>42</v>
      </c>
      <c r="D137" s="362" t="s">
        <v>42</v>
      </c>
      <c r="E137" s="361" t="s">
        <v>1002</v>
      </c>
      <c r="F137" s="361" t="s">
        <v>149</v>
      </c>
      <c r="G137" s="362" t="s">
        <v>837</v>
      </c>
      <c r="H137" s="363">
        <v>1</v>
      </c>
      <c r="I137" s="364"/>
      <c r="J137" s="360"/>
      <c r="K137" s="360"/>
      <c r="L137" s="360">
        <v>1</v>
      </c>
      <c r="M137" s="362" t="s">
        <v>1157</v>
      </c>
      <c r="N137" s="360"/>
      <c r="O137" s="366" t="s">
        <v>1062</v>
      </c>
      <c r="P137" s="366" t="s">
        <v>1154</v>
      </c>
      <c r="Q137" s="376" t="s">
        <v>1226</v>
      </c>
      <c r="R137" s="436" t="str">
        <f>IF(Q137="G",ZTE!$A$6,IF(Q137="L",ZTE!$A$3,IF(JBU!Q525="C",ZTE!$A$2,IF(JBU!Q525="U",ZTE!$A$4,IF(JBU!Q525="I",ZTE!$A$5,"")))))</f>
        <v>Location: We can not find the requested criteria in your documents. Please confirm that your bid is compliant with this criteria and show us the reference in your submitted documents.</v>
      </c>
      <c r="S137" s="436">
        <f t="shared" si="4"/>
        <v>1</v>
      </c>
      <c r="U137" s="365" t="str">
        <f t="shared" si="5"/>
        <v>Open</v>
      </c>
    </row>
    <row r="138" spans="1:21" s="436" customFormat="1" ht="60">
      <c r="A138" s="360" t="s">
        <v>1302</v>
      </c>
      <c r="B138" s="360" t="s">
        <v>1199</v>
      </c>
      <c r="C138" s="362" t="s">
        <v>42</v>
      </c>
      <c r="D138" s="362" t="s">
        <v>42</v>
      </c>
      <c r="E138" s="361" t="s">
        <v>1002</v>
      </c>
      <c r="F138" s="361" t="s">
        <v>149</v>
      </c>
      <c r="G138" s="362" t="s">
        <v>558</v>
      </c>
      <c r="H138" s="363">
        <v>1</v>
      </c>
      <c r="I138" s="364"/>
      <c r="J138" s="365"/>
      <c r="K138" s="365"/>
      <c r="L138" s="365">
        <v>1</v>
      </c>
      <c r="M138" s="364" t="s">
        <v>1157</v>
      </c>
      <c r="N138" s="365"/>
      <c r="O138" s="366" t="s">
        <v>1063</v>
      </c>
      <c r="P138" s="366"/>
      <c r="Q138" s="376" t="s">
        <v>1226</v>
      </c>
      <c r="R138" s="436" t="str">
        <f>IF(Q138="G",ZTE!$A$6,IF(Q138="L",ZTE!$A$3,IF(JBU!Q521="C",ZTE!$A$2,IF(JBU!Q521="U",ZTE!$A$4,IF(JBU!Q521="I",ZTE!$A$5,"")))))</f>
        <v>Location: We can not find the requested criteria in your documents. Please confirm that your bid is compliant with this criteria and show us the reference in your submitted documents.</v>
      </c>
      <c r="S138" s="436">
        <f t="shared" si="4"/>
        <v>1</v>
      </c>
      <c r="U138" s="365" t="str">
        <f t="shared" si="5"/>
        <v>Open</v>
      </c>
    </row>
    <row r="139" spans="1:21" s="436" customFormat="1" ht="60">
      <c r="A139" s="360" t="s">
        <v>1302</v>
      </c>
      <c r="B139" s="360" t="s">
        <v>1199</v>
      </c>
      <c r="C139" s="362" t="s">
        <v>42</v>
      </c>
      <c r="D139" s="362" t="s">
        <v>42</v>
      </c>
      <c r="E139" s="361" t="s">
        <v>1002</v>
      </c>
      <c r="F139" s="361" t="s">
        <v>149</v>
      </c>
      <c r="G139" s="362" t="s">
        <v>556</v>
      </c>
      <c r="H139" s="363">
        <v>1</v>
      </c>
      <c r="I139" s="364"/>
      <c r="J139" s="365"/>
      <c r="K139" s="365"/>
      <c r="L139" s="365">
        <v>1</v>
      </c>
      <c r="M139" s="364" t="s">
        <v>1157</v>
      </c>
      <c r="N139" s="365"/>
      <c r="O139" s="366" t="s">
        <v>1063</v>
      </c>
      <c r="P139" s="366"/>
      <c r="Q139" s="376" t="s">
        <v>1226</v>
      </c>
      <c r="R139" s="436" t="str">
        <f>IF(Q139="G",ZTE!$A$6,IF(Q139="L",ZTE!$A$3,IF(JBU!Q523="C",ZTE!$A$2,IF(JBU!Q523="U",ZTE!$A$4,IF(JBU!Q523="I",ZTE!$A$5,"")))))</f>
        <v>Location: We can not find the requested criteria in your documents. Please confirm that your bid is compliant with this criteria and show us the reference in your submitted documents.</v>
      </c>
      <c r="S139" s="436">
        <f t="shared" si="4"/>
        <v>1</v>
      </c>
      <c r="U139" s="365" t="str">
        <f t="shared" si="5"/>
        <v>Open</v>
      </c>
    </row>
    <row r="140" spans="1:21" s="436" customFormat="1" ht="60">
      <c r="A140" s="360" t="s">
        <v>1302</v>
      </c>
      <c r="B140" s="360" t="s">
        <v>1199</v>
      </c>
      <c r="C140" s="362" t="s">
        <v>42</v>
      </c>
      <c r="D140" s="362" t="s">
        <v>42</v>
      </c>
      <c r="E140" s="361" t="s">
        <v>1002</v>
      </c>
      <c r="F140" s="361" t="s">
        <v>149</v>
      </c>
      <c r="G140" s="362" t="s">
        <v>557</v>
      </c>
      <c r="H140" s="363">
        <v>1</v>
      </c>
      <c r="I140" s="364"/>
      <c r="J140" s="365"/>
      <c r="K140" s="365"/>
      <c r="L140" s="365">
        <v>1</v>
      </c>
      <c r="M140" s="364" t="s">
        <v>1157</v>
      </c>
      <c r="N140" s="365"/>
      <c r="O140" s="366" t="s">
        <v>1063</v>
      </c>
      <c r="P140" s="366"/>
      <c r="Q140" s="376" t="s">
        <v>1226</v>
      </c>
      <c r="R140" s="436" t="str">
        <f>IF(Q140="G",ZTE!$A$6,IF(Q140="L",ZTE!$A$3,IF(JBU!Q522="C",ZTE!$A$2,IF(JBU!Q522="U",ZTE!$A$4,IF(JBU!Q522="I",ZTE!$A$5,"")))))</f>
        <v>Location: We can not find the requested criteria in your documents. Please confirm that your bid is compliant with this criteria and show us the reference in your submitted documents.</v>
      </c>
      <c r="S140" s="436">
        <f t="shared" si="4"/>
        <v>1</v>
      </c>
      <c r="U140" s="365" t="str">
        <f t="shared" si="5"/>
        <v>Open</v>
      </c>
    </row>
    <row r="141" spans="1:21" s="436" customFormat="1" ht="30">
      <c r="A141" s="360" t="s">
        <v>1302</v>
      </c>
      <c r="B141" s="360" t="s">
        <v>1199</v>
      </c>
      <c r="C141" s="362" t="s">
        <v>42</v>
      </c>
      <c r="D141" s="362" t="s">
        <v>42</v>
      </c>
      <c r="E141" s="361" t="s">
        <v>1002</v>
      </c>
      <c r="F141" s="361" t="s">
        <v>149</v>
      </c>
      <c r="G141" s="362" t="s">
        <v>555</v>
      </c>
      <c r="H141" s="363">
        <v>1</v>
      </c>
      <c r="I141" s="364"/>
      <c r="J141" s="365"/>
      <c r="K141" s="365"/>
      <c r="L141" s="365">
        <v>1</v>
      </c>
      <c r="M141" s="364" t="s">
        <v>1462</v>
      </c>
      <c r="N141" s="365"/>
      <c r="O141" s="366" t="s">
        <v>1062</v>
      </c>
      <c r="P141" s="366"/>
      <c r="Q141" s="376" t="s">
        <v>1271</v>
      </c>
      <c r="R141" s="436" t="str">
        <f>IF(Q141="G",ZTE!$A$6,IF(Q141="L",ZTE!$A$3,IF(JBU!Q524="C",ZTE!$A$2,IF(JBU!Q524="U",ZTE!$A$4,IF(JBU!Q524="I",ZTE!$A$5,"")))))</f>
        <v/>
      </c>
      <c r="S141" s="436">
        <f t="shared" si="4"/>
        <v>1</v>
      </c>
      <c r="U141" s="365" t="str">
        <f t="shared" si="5"/>
        <v>Open</v>
      </c>
    </row>
    <row r="142" spans="1:21" s="436" customFormat="1" ht="45">
      <c r="A142" s="360" t="s">
        <v>1302</v>
      </c>
      <c r="B142" s="360" t="s">
        <v>1199</v>
      </c>
      <c r="C142" s="362" t="s">
        <v>42</v>
      </c>
      <c r="D142" s="362" t="s">
        <v>42</v>
      </c>
      <c r="E142" s="361" t="s">
        <v>1009</v>
      </c>
      <c r="F142" s="361" t="s">
        <v>144</v>
      </c>
      <c r="G142" s="362" t="s">
        <v>709</v>
      </c>
      <c r="H142" s="363">
        <v>1</v>
      </c>
      <c r="I142" s="364"/>
      <c r="J142" s="365">
        <v>1</v>
      </c>
      <c r="K142" s="365"/>
      <c r="L142" s="365"/>
      <c r="M142" s="364" t="s">
        <v>1462</v>
      </c>
      <c r="N142" s="365"/>
      <c r="O142" s="366" t="s">
        <v>710</v>
      </c>
      <c r="P142" s="366"/>
      <c r="Q142" s="376"/>
      <c r="R142" s="436" t="str">
        <f>IF(Q142="G",ZTE!$A$6,IF(Q142="L",ZTE!$A$3,IF(JBU!Q503="C",ZTE!$A$2,IF(JBU!Q503="U",ZTE!$A$4,IF(JBU!Q503="I",ZTE!$A$5,"")))))</f>
        <v/>
      </c>
      <c r="S142" s="436">
        <f t="shared" si="4"/>
        <v>1</v>
      </c>
      <c r="U142" s="365" t="str">
        <f t="shared" si="5"/>
        <v>Pass</v>
      </c>
    </row>
    <row r="143" spans="1:21" s="436" customFormat="1" ht="60">
      <c r="A143" s="360" t="s">
        <v>1302</v>
      </c>
      <c r="B143" s="360" t="s">
        <v>1199</v>
      </c>
      <c r="C143" s="362" t="s">
        <v>42</v>
      </c>
      <c r="D143" s="362" t="s">
        <v>42</v>
      </c>
      <c r="E143" s="361" t="s">
        <v>704</v>
      </c>
      <c r="F143" s="361" t="s">
        <v>146</v>
      </c>
      <c r="G143" s="362" t="s">
        <v>516</v>
      </c>
      <c r="H143" s="363">
        <v>1</v>
      </c>
      <c r="I143" s="364"/>
      <c r="J143" s="365"/>
      <c r="K143" s="365"/>
      <c r="L143" s="365">
        <v>1</v>
      </c>
      <c r="M143" s="364" t="s">
        <v>1157</v>
      </c>
      <c r="N143" s="365"/>
      <c r="O143" s="366" t="s">
        <v>1047</v>
      </c>
      <c r="P143" s="366" t="s">
        <v>1139</v>
      </c>
      <c r="Q143" s="376" t="s">
        <v>1226</v>
      </c>
      <c r="R143" s="436" t="str">
        <f>IF(Q143="G",ZTE!$A$6,IF(Q143="L",ZTE!$A$3,IF(JBU!Q517="C",ZTE!$A$2,IF(JBU!Q517="U",ZTE!$A$4,IF(JBU!Q517="I",ZTE!$A$5,"")))))</f>
        <v>Location: We can not find the requested criteria in your documents. Please confirm that your bid is compliant with this criteria and show us the reference in your submitted documents.</v>
      </c>
      <c r="S143" s="436">
        <f t="shared" si="4"/>
        <v>1</v>
      </c>
      <c r="U143" s="365" t="str">
        <f t="shared" si="5"/>
        <v>Open</v>
      </c>
    </row>
    <row r="144" spans="1:21" s="436" customFormat="1" ht="30">
      <c r="A144" s="360" t="s">
        <v>1302</v>
      </c>
      <c r="B144" s="360" t="s">
        <v>1199</v>
      </c>
      <c r="C144" s="362" t="s">
        <v>42</v>
      </c>
      <c r="D144" s="362" t="s">
        <v>42</v>
      </c>
      <c r="E144" s="361" t="s">
        <v>704</v>
      </c>
      <c r="F144" s="361" t="s">
        <v>146</v>
      </c>
      <c r="G144" s="362" t="s">
        <v>531</v>
      </c>
      <c r="H144" s="363">
        <v>1</v>
      </c>
      <c r="I144" s="364" t="s">
        <v>1493</v>
      </c>
      <c r="J144" s="365">
        <v>1</v>
      </c>
      <c r="K144" s="365"/>
      <c r="L144" s="365"/>
      <c r="M144" s="364" t="s">
        <v>1462</v>
      </c>
      <c r="N144" s="365"/>
      <c r="O144" s="366"/>
      <c r="P144" s="366"/>
      <c r="Q144" s="376"/>
      <c r="R144" s="436" t="str">
        <f>IF(Q144="G",ZTE!$A$6,IF(Q144="L",ZTE!$A$3,IF(JBU!Q518="C",ZTE!$A$2,IF(JBU!Q518="U",ZTE!$A$4,IF(JBU!Q518="I",ZTE!$A$5,"")))))</f>
        <v/>
      </c>
      <c r="S144" s="436">
        <f t="shared" si="4"/>
        <v>1</v>
      </c>
      <c r="U144" s="365" t="str">
        <f t="shared" si="5"/>
        <v>Pass</v>
      </c>
    </row>
    <row r="145" spans="1:21" s="436" customFormat="1" ht="60">
      <c r="A145" s="360" t="s">
        <v>1302</v>
      </c>
      <c r="B145" s="360" t="s">
        <v>1199</v>
      </c>
      <c r="C145" s="362" t="s">
        <v>42</v>
      </c>
      <c r="D145" s="362" t="s">
        <v>42</v>
      </c>
      <c r="E145" s="362" t="s">
        <v>995</v>
      </c>
      <c r="F145" s="361" t="s">
        <v>140</v>
      </c>
      <c r="G145" s="362" t="s">
        <v>468</v>
      </c>
      <c r="H145" s="363">
        <v>1</v>
      </c>
      <c r="I145" s="364"/>
      <c r="J145" s="365"/>
      <c r="K145" s="365"/>
      <c r="L145" s="365">
        <v>1</v>
      </c>
      <c r="M145" s="364" t="s">
        <v>1157</v>
      </c>
      <c r="N145" s="365"/>
      <c r="O145" s="366"/>
      <c r="P145" s="366"/>
      <c r="Q145" s="376" t="s">
        <v>1226</v>
      </c>
      <c r="R145" s="436" t="str">
        <f>IF(Q145="G",ZTE!$A$6,IF(Q145="L",ZTE!$A$3,IF(JBU!Q488="C",ZTE!$A$2,IF(JBU!Q488="U",ZTE!$A$4,IF(JBU!Q488="I",ZTE!$A$5,"")))))</f>
        <v>Location: We can not find the requested criteria in your documents. Please confirm that your bid is compliant with this criteria and show us the reference in your submitted documents.</v>
      </c>
      <c r="S145" s="436">
        <f t="shared" si="4"/>
        <v>1</v>
      </c>
      <c r="U145" s="365" t="str">
        <f t="shared" si="5"/>
        <v>Open</v>
      </c>
    </row>
    <row r="146" spans="1:21" s="436" customFormat="1" ht="60">
      <c r="A146" s="360" t="s">
        <v>1302</v>
      </c>
      <c r="B146" s="360" t="s">
        <v>1199</v>
      </c>
      <c r="C146" s="362" t="s">
        <v>42</v>
      </c>
      <c r="D146" s="362" t="s">
        <v>42</v>
      </c>
      <c r="E146" s="362" t="s">
        <v>995</v>
      </c>
      <c r="F146" s="361" t="s">
        <v>140</v>
      </c>
      <c r="G146" s="362" t="s">
        <v>463</v>
      </c>
      <c r="H146" s="363">
        <v>1</v>
      </c>
      <c r="I146" s="364"/>
      <c r="J146" s="365"/>
      <c r="K146" s="365"/>
      <c r="L146" s="365">
        <v>1</v>
      </c>
      <c r="M146" s="364" t="s">
        <v>1157</v>
      </c>
      <c r="N146" s="365"/>
      <c r="O146" s="366"/>
      <c r="P146" s="366" t="s">
        <v>1123</v>
      </c>
      <c r="Q146" s="376" t="s">
        <v>1226</v>
      </c>
      <c r="R146" s="436" t="str">
        <f>IF(Q146="G",ZTE!$A$6,IF(Q146="L",ZTE!$A$3,IF(JBU!Q485="C",ZTE!$A$2,IF(JBU!Q485="U",ZTE!$A$4,IF(JBU!Q485="I",ZTE!$A$5,"")))))</f>
        <v>Location: We can not find the requested criteria in your documents. Please confirm that your bid is compliant with this criteria and show us the reference in your submitted documents.</v>
      </c>
      <c r="S146" s="436">
        <f t="shared" si="4"/>
        <v>1</v>
      </c>
      <c r="U146" s="365" t="str">
        <f t="shared" si="5"/>
        <v>Open</v>
      </c>
    </row>
    <row r="147" spans="1:21" s="436" customFormat="1" ht="60">
      <c r="A147" s="360" t="s">
        <v>1302</v>
      </c>
      <c r="B147" s="360" t="s">
        <v>1199</v>
      </c>
      <c r="C147" s="362" t="s">
        <v>42</v>
      </c>
      <c r="D147" s="362" t="s">
        <v>42</v>
      </c>
      <c r="E147" s="362" t="s">
        <v>995</v>
      </c>
      <c r="F147" s="361" t="s">
        <v>140</v>
      </c>
      <c r="G147" s="362" t="s">
        <v>473</v>
      </c>
      <c r="H147" s="363">
        <v>1</v>
      </c>
      <c r="I147" s="364"/>
      <c r="J147" s="360"/>
      <c r="K147" s="365"/>
      <c r="L147" s="365">
        <v>1</v>
      </c>
      <c r="M147" s="364" t="s">
        <v>1157</v>
      </c>
      <c r="N147" s="365"/>
      <c r="O147" s="366" t="s">
        <v>1061</v>
      </c>
      <c r="P147" s="366" t="s">
        <v>1127</v>
      </c>
      <c r="Q147" s="376" t="s">
        <v>1226</v>
      </c>
      <c r="R147" s="436" t="str">
        <f>IF(Q147="G",ZTE!$A$6,IF(Q147="L",ZTE!$A$3,IF(JBU!Q489="C",ZTE!$A$2,IF(JBU!Q489="U",ZTE!$A$4,IF(JBU!Q489="I",ZTE!$A$5,"")))))</f>
        <v>Location: We can not find the requested criteria in your documents. Please confirm that your bid is compliant with this criteria and show us the reference in your submitted documents.</v>
      </c>
      <c r="S147" s="436">
        <f t="shared" si="4"/>
        <v>1</v>
      </c>
      <c r="U147" s="365" t="str">
        <f t="shared" si="5"/>
        <v>Open</v>
      </c>
    </row>
    <row r="148" spans="1:21" s="436" customFormat="1" ht="60">
      <c r="A148" s="360" t="s">
        <v>1302</v>
      </c>
      <c r="B148" s="360" t="s">
        <v>1199</v>
      </c>
      <c r="C148" s="362" t="s">
        <v>42</v>
      </c>
      <c r="D148" s="362" t="s">
        <v>42</v>
      </c>
      <c r="E148" s="362" t="s">
        <v>995</v>
      </c>
      <c r="F148" s="361" t="s">
        <v>140</v>
      </c>
      <c r="G148" s="362" t="s">
        <v>451</v>
      </c>
      <c r="H148" s="363">
        <v>1</v>
      </c>
      <c r="I148" s="364"/>
      <c r="J148" s="365"/>
      <c r="K148" s="365"/>
      <c r="L148" s="365">
        <v>1</v>
      </c>
      <c r="M148" s="364" t="s">
        <v>1157</v>
      </c>
      <c r="N148" s="365"/>
      <c r="O148" s="366"/>
      <c r="P148" s="366" t="s">
        <v>1124</v>
      </c>
      <c r="Q148" s="376" t="s">
        <v>1226</v>
      </c>
      <c r="R148" s="436" t="str">
        <f>IF(Q148="G",ZTE!$A$6,IF(Q148="L",ZTE!$A$3,IF(JBU!Q486="C",ZTE!$A$2,IF(JBU!Q486="U",ZTE!$A$4,IF(JBU!Q486="I",ZTE!$A$5,"")))))</f>
        <v>Location: We can not find the requested criteria in your documents. Please confirm that your bid is compliant with this criteria and show us the reference in your submitted documents.</v>
      </c>
      <c r="S148" s="436">
        <f t="shared" si="4"/>
        <v>1</v>
      </c>
      <c r="U148" s="365" t="str">
        <f t="shared" si="5"/>
        <v>Open</v>
      </c>
    </row>
    <row r="149" spans="1:21" s="436" customFormat="1" ht="60">
      <c r="A149" s="360" t="s">
        <v>1302</v>
      </c>
      <c r="B149" s="360" t="s">
        <v>1199</v>
      </c>
      <c r="C149" s="362" t="s">
        <v>42</v>
      </c>
      <c r="D149" s="362" t="s">
        <v>42</v>
      </c>
      <c r="E149" s="362" t="s">
        <v>995</v>
      </c>
      <c r="F149" s="361" t="s">
        <v>140</v>
      </c>
      <c r="G149" s="362" t="s">
        <v>467</v>
      </c>
      <c r="H149" s="363">
        <v>1</v>
      </c>
      <c r="I149" s="364"/>
      <c r="J149" s="365">
        <v>1</v>
      </c>
      <c r="K149" s="365"/>
      <c r="L149" s="365"/>
      <c r="M149" s="364" t="s">
        <v>1462</v>
      </c>
      <c r="N149" s="365"/>
      <c r="O149" s="366"/>
      <c r="P149" s="366"/>
      <c r="Q149" s="376"/>
      <c r="R149" s="436" t="str">
        <f>IF(Q149="G",ZTE!$A$6,IF(Q149="L",ZTE!$A$3,IF(JBU!Q487="C",ZTE!$A$2,IF(JBU!Q487="U",ZTE!$A$4,IF(JBU!Q487="I",ZTE!$A$5,"")))))</f>
        <v/>
      </c>
      <c r="S149" s="436">
        <f t="shared" si="4"/>
        <v>1</v>
      </c>
      <c r="U149" s="365" t="str">
        <f t="shared" si="5"/>
        <v>Pass</v>
      </c>
    </row>
    <row r="150" spans="1:21" s="436" customFormat="1" ht="45">
      <c r="A150" s="360" t="s">
        <v>1302</v>
      </c>
      <c r="B150" s="360" t="s">
        <v>1000</v>
      </c>
      <c r="C150" s="362" t="s">
        <v>0</v>
      </c>
      <c r="D150" s="361" t="s">
        <v>787</v>
      </c>
      <c r="E150" s="361" t="s">
        <v>1004</v>
      </c>
      <c r="F150" s="361" t="s">
        <v>4</v>
      </c>
      <c r="G150" s="362" t="s">
        <v>864</v>
      </c>
      <c r="H150" s="363">
        <v>1</v>
      </c>
      <c r="I150" s="441"/>
      <c r="J150" s="363"/>
      <c r="K150" s="363"/>
      <c r="L150" s="363">
        <v>1</v>
      </c>
      <c r="M150" s="362" t="s">
        <v>1156</v>
      </c>
      <c r="N150" s="365"/>
      <c r="O150" s="366" t="s">
        <v>1028</v>
      </c>
      <c r="P150" s="366"/>
      <c r="Q150" s="362"/>
      <c r="S150" s="436">
        <f t="shared" si="4"/>
        <v>1</v>
      </c>
      <c r="U150" s="365" t="str">
        <f t="shared" si="5"/>
        <v>Open</v>
      </c>
    </row>
    <row r="151" spans="1:21" s="436" customFormat="1" ht="45">
      <c r="A151" s="360" t="s">
        <v>1302</v>
      </c>
      <c r="B151" s="360" t="s">
        <v>1197</v>
      </c>
      <c r="C151" s="361" t="s">
        <v>801</v>
      </c>
      <c r="D151" s="361" t="s">
        <v>787</v>
      </c>
      <c r="E151" s="361" t="s">
        <v>1009</v>
      </c>
      <c r="F151" s="361" t="s">
        <v>22</v>
      </c>
      <c r="G151" s="362" t="s">
        <v>647</v>
      </c>
      <c r="H151" s="363">
        <v>1</v>
      </c>
      <c r="I151" s="364" t="s">
        <v>1291</v>
      </c>
      <c r="J151" s="365">
        <v>1</v>
      </c>
      <c r="K151" s="365"/>
      <c r="L151" s="365"/>
      <c r="M151" s="364" t="s">
        <v>1462</v>
      </c>
      <c r="N151" s="365"/>
      <c r="O151" s="366"/>
      <c r="P151" s="366"/>
      <c r="Q151" s="365"/>
      <c r="R151" s="436" t="str">
        <f>IF(Q151="G",ZTE!$A$6,IF(Q151="L",ZTE!$A$3,IF(JBU!Q1206="C",ZTE!$A$2,IF(JBU!Q1206="U",ZTE!$A$4,IF(JBU!Q1206="I",ZTE!$A$5,"")))))</f>
        <v/>
      </c>
      <c r="S151" s="436">
        <f t="shared" si="4"/>
        <v>1</v>
      </c>
      <c r="U151" s="365" t="str">
        <f t="shared" si="5"/>
        <v>Pass</v>
      </c>
    </row>
    <row r="152" spans="1:21" s="436" customFormat="1" ht="45">
      <c r="A152" s="360" t="s">
        <v>1302</v>
      </c>
      <c r="B152" s="360" t="s">
        <v>1197</v>
      </c>
      <c r="C152" s="361" t="s">
        <v>801</v>
      </c>
      <c r="D152" s="361" t="s">
        <v>787</v>
      </c>
      <c r="E152" s="361" t="s">
        <v>1009</v>
      </c>
      <c r="F152" s="361" t="s">
        <v>22</v>
      </c>
      <c r="G152" s="362" t="s">
        <v>1078</v>
      </c>
      <c r="H152" s="363">
        <v>1</v>
      </c>
      <c r="I152" s="364" t="s">
        <v>1292</v>
      </c>
      <c r="J152" s="365">
        <v>1</v>
      </c>
      <c r="K152" s="365"/>
      <c r="L152" s="365"/>
      <c r="M152" s="364" t="s">
        <v>1156</v>
      </c>
      <c r="N152" s="365"/>
      <c r="O152" s="366"/>
      <c r="P152" s="366"/>
      <c r="Q152" s="365"/>
      <c r="R152" s="436" t="str">
        <f>IF(Q152="G",ZTE!$A$6,IF(Q152="L",ZTE!$A$3,IF(JBU!Q1207="C",ZTE!$A$2,IF(JBU!Q1207="U",ZTE!$A$4,IF(JBU!Q1207="I",ZTE!$A$5,"")))))</f>
        <v/>
      </c>
      <c r="S152" s="436">
        <f t="shared" si="4"/>
        <v>1</v>
      </c>
      <c r="U152" s="365" t="str">
        <f t="shared" si="5"/>
        <v>Pass</v>
      </c>
    </row>
    <row r="153" spans="1:21" s="436" customFormat="1" ht="60">
      <c r="A153" s="360" t="s">
        <v>1302</v>
      </c>
      <c r="B153" s="360" t="s">
        <v>1199</v>
      </c>
      <c r="C153" s="362" t="s">
        <v>93</v>
      </c>
      <c r="D153" s="362" t="s">
        <v>93</v>
      </c>
      <c r="E153" s="361" t="s">
        <v>821</v>
      </c>
      <c r="F153" s="361" t="s">
        <v>95</v>
      </c>
      <c r="G153" s="362" t="s">
        <v>399</v>
      </c>
      <c r="H153" s="363">
        <v>1</v>
      </c>
      <c r="I153" s="364"/>
      <c r="J153" s="365"/>
      <c r="K153" s="365"/>
      <c r="L153" s="365">
        <v>1</v>
      </c>
      <c r="M153" s="364" t="s">
        <v>1157</v>
      </c>
      <c r="N153" s="365"/>
      <c r="O153" s="366"/>
      <c r="P153" s="366"/>
      <c r="Q153" s="376" t="s">
        <v>1226</v>
      </c>
      <c r="R153" s="436" t="str">
        <f>IF(Q153="G",ZTE!$A$6,IF(Q153="L",ZTE!$A$3,IF(JBU!Q428="C",ZTE!$A$2,IF(JBU!Q428="U",ZTE!$A$4,IF(JBU!Q428="I",ZTE!$A$5,"")))))</f>
        <v>Location: We can not find the requested criteria in your documents. Please confirm that your bid is compliant with this criteria and show us the reference in your submitted documents.</v>
      </c>
      <c r="S153" s="436">
        <f t="shared" si="4"/>
        <v>1</v>
      </c>
      <c r="U153" s="365" t="str">
        <f t="shared" si="5"/>
        <v>Open</v>
      </c>
    </row>
    <row r="154" spans="1:21" s="436" customFormat="1" ht="45">
      <c r="A154" s="360" t="s">
        <v>1302</v>
      </c>
      <c r="B154" s="360" t="s">
        <v>1199</v>
      </c>
      <c r="C154" s="362" t="s">
        <v>93</v>
      </c>
      <c r="D154" s="362" t="s">
        <v>93</v>
      </c>
      <c r="E154" s="361" t="s">
        <v>821</v>
      </c>
      <c r="F154" s="361" t="s">
        <v>95</v>
      </c>
      <c r="G154" s="362" t="s">
        <v>409</v>
      </c>
      <c r="H154" s="363">
        <v>1</v>
      </c>
      <c r="I154" s="364" t="s">
        <v>1472</v>
      </c>
      <c r="J154" s="365">
        <v>1</v>
      </c>
      <c r="K154" s="365"/>
      <c r="L154" s="365"/>
      <c r="M154" s="364" t="s">
        <v>1462</v>
      </c>
      <c r="N154" s="365"/>
      <c r="O154" s="366"/>
      <c r="P154" s="366"/>
      <c r="Q154" s="376"/>
      <c r="R154" s="436" t="str">
        <f>IF(Q154="G",ZTE!$A$6,IF(Q154="L",ZTE!$A$3,IF(JBU!Q436="C",ZTE!$A$2,IF(JBU!Q436="U",ZTE!$A$4,IF(JBU!Q436="I",ZTE!$A$5,"")))))</f>
        <v/>
      </c>
      <c r="S154" s="436">
        <f t="shared" si="4"/>
        <v>1</v>
      </c>
      <c r="U154" s="365" t="str">
        <f t="shared" si="5"/>
        <v>Pass</v>
      </c>
    </row>
    <row r="155" spans="1:21" s="436" customFormat="1" ht="60">
      <c r="A155" s="360" t="s">
        <v>1302</v>
      </c>
      <c r="B155" s="360" t="s">
        <v>1199</v>
      </c>
      <c r="C155" s="362" t="s">
        <v>93</v>
      </c>
      <c r="D155" s="362" t="s">
        <v>93</v>
      </c>
      <c r="E155" s="361" t="s">
        <v>821</v>
      </c>
      <c r="F155" s="361" t="s">
        <v>95</v>
      </c>
      <c r="G155" s="362" t="s">
        <v>420</v>
      </c>
      <c r="H155" s="363">
        <v>1</v>
      </c>
      <c r="I155" s="364"/>
      <c r="J155" s="365"/>
      <c r="K155" s="365"/>
      <c r="L155" s="365">
        <v>1</v>
      </c>
      <c r="M155" s="364" t="s">
        <v>1157</v>
      </c>
      <c r="N155" s="365"/>
      <c r="O155" s="366"/>
      <c r="P155" s="366"/>
      <c r="Q155" s="376" t="s">
        <v>1226</v>
      </c>
      <c r="R155" s="436" t="str">
        <f>IF(Q155="G",ZTE!$A$6,IF(Q155="L",ZTE!$A$3,IF(JBU!Q446="C",ZTE!$A$2,IF(JBU!Q446="U",ZTE!$A$4,IF(JBU!Q446="I",ZTE!$A$5,"")))))</f>
        <v>Location: We can not find the requested criteria in your documents. Please confirm that your bid is compliant with this criteria and show us the reference in your submitted documents.</v>
      </c>
      <c r="S155" s="436">
        <f t="shared" si="4"/>
        <v>1</v>
      </c>
      <c r="U155" s="365" t="str">
        <f t="shared" si="5"/>
        <v>Open</v>
      </c>
    </row>
    <row r="156" spans="1:21" s="436" customFormat="1" ht="60">
      <c r="A156" s="360" t="s">
        <v>1302</v>
      </c>
      <c r="B156" s="360" t="s">
        <v>1199</v>
      </c>
      <c r="C156" s="362" t="s">
        <v>93</v>
      </c>
      <c r="D156" s="362" t="s">
        <v>93</v>
      </c>
      <c r="E156" s="361" t="s">
        <v>821</v>
      </c>
      <c r="F156" s="361" t="s">
        <v>95</v>
      </c>
      <c r="G156" s="362" t="s">
        <v>1188</v>
      </c>
      <c r="H156" s="363">
        <v>1</v>
      </c>
      <c r="I156" s="364"/>
      <c r="J156" s="365"/>
      <c r="K156" s="365"/>
      <c r="L156" s="365">
        <v>1</v>
      </c>
      <c r="M156" s="364" t="s">
        <v>1157</v>
      </c>
      <c r="N156" s="365"/>
      <c r="O156" s="366"/>
      <c r="P156" s="366" t="s">
        <v>1096</v>
      </c>
      <c r="Q156" s="376" t="s">
        <v>1226</v>
      </c>
      <c r="R156" s="436" t="str">
        <f>IF(Q156="G",ZTE!$A$6,IF(Q156="L",ZTE!$A$3,IF(JBU!Q443="C",ZTE!$A$2,IF(JBU!Q443="U",ZTE!$A$4,IF(JBU!Q443="I",ZTE!$A$5,"")))))</f>
        <v>Location: We can not find the requested criteria in your documents. Please confirm that your bid is compliant with this criteria and show us the reference in your submitted documents.</v>
      </c>
      <c r="S156" s="436">
        <f t="shared" si="4"/>
        <v>1</v>
      </c>
      <c r="U156" s="365" t="str">
        <f t="shared" si="5"/>
        <v>Open</v>
      </c>
    </row>
    <row r="157" spans="1:21" s="436" customFormat="1" ht="45">
      <c r="A157" s="360" t="s">
        <v>1302</v>
      </c>
      <c r="B157" s="360" t="s">
        <v>1199</v>
      </c>
      <c r="C157" s="362" t="s">
        <v>93</v>
      </c>
      <c r="D157" s="362" t="s">
        <v>93</v>
      </c>
      <c r="E157" s="361" t="s">
        <v>821</v>
      </c>
      <c r="F157" s="361" t="s">
        <v>95</v>
      </c>
      <c r="G157" s="362" t="s">
        <v>418</v>
      </c>
      <c r="H157" s="363">
        <v>1</v>
      </c>
      <c r="I157" s="364"/>
      <c r="J157" s="365"/>
      <c r="K157" s="365"/>
      <c r="L157" s="365">
        <v>1</v>
      </c>
      <c r="M157" s="364" t="s">
        <v>1462</v>
      </c>
      <c r="N157" s="365"/>
      <c r="O157" s="366"/>
      <c r="P157" s="366"/>
      <c r="Q157" s="376" t="s">
        <v>1271</v>
      </c>
      <c r="R157" s="436" t="str">
        <f>IF(Q157="G",ZTE!$A$6,IF(Q157="L",ZTE!$A$3,IF(JBU!Q442="C",ZTE!$A$2,IF(JBU!Q442="U",ZTE!$A$4,IF(JBU!Q442="I",ZTE!$A$5,"")))))</f>
        <v/>
      </c>
      <c r="S157" s="436">
        <f t="shared" si="4"/>
        <v>1</v>
      </c>
      <c r="U157" s="365" t="str">
        <f t="shared" si="5"/>
        <v>Open</v>
      </c>
    </row>
    <row r="158" spans="1:21" s="436" customFormat="1" ht="60">
      <c r="A158" s="360" t="s">
        <v>1302</v>
      </c>
      <c r="B158" s="360" t="s">
        <v>1199</v>
      </c>
      <c r="C158" s="362" t="s">
        <v>93</v>
      </c>
      <c r="D158" s="362" t="s">
        <v>93</v>
      </c>
      <c r="E158" s="361" t="s">
        <v>821</v>
      </c>
      <c r="F158" s="361" t="s">
        <v>95</v>
      </c>
      <c r="G158" s="362" t="s">
        <v>1183</v>
      </c>
      <c r="H158" s="363">
        <v>1</v>
      </c>
      <c r="I158" s="364" t="s">
        <v>1472</v>
      </c>
      <c r="J158" s="365"/>
      <c r="K158" s="365"/>
      <c r="L158" s="365">
        <v>1</v>
      </c>
      <c r="M158" s="364" t="s">
        <v>1157</v>
      </c>
      <c r="N158" s="365" t="s">
        <v>1473</v>
      </c>
      <c r="O158" s="366"/>
      <c r="P158" s="366"/>
      <c r="Q158" s="376" t="s">
        <v>1226</v>
      </c>
      <c r="R158" s="436" t="str">
        <f>IF(Q158="G",ZTE!$A$6,IF(Q158="L",ZTE!$A$3,IF(JBU!Q432="C",ZTE!$A$2,IF(JBU!Q432="U",ZTE!$A$4,IF(JBU!Q432="I",ZTE!$A$5,"")))))</f>
        <v>Location: We can not find the requested criteria in your documents. Please confirm that your bid is compliant with this criteria and show us the reference in your submitted documents.</v>
      </c>
      <c r="S158" s="436">
        <f t="shared" si="4"/>
        <v>1</v>
      </c>
      <c r="U158" s="365" t="str">
        <f t="shared" si="5"/>
        <v>Open</v>
      </c>
    </row>
    <row r="159" spans="1:21" s="436" customFormat="1" ht="45">
      <c r="A159" s="360" t="s">
        <v>1302</v>
      </c>
      <c r="B159" s="360" t="s">
        <v>1199</v>
      </c>
      <c r="C159" s="362" t="s">
        <v>93</v>
      </c>
      <c r="D159" s="362" t="s">
        <v>93</v>
      </c>
      <c r="E159" s="361" t="s">
        <v>821</v>
      </c>
      <c r="F159" s="361" t="s">
        <v>95</v>
      </c>
      <c r="G159" s="362" t="s">
        <v>400</v>
      </c>
      <c r="H159" s="363">
        <v>1</v>
      </c>
      <c r="I159" s="364" t="s">
        <v>1472</v>
      </c>
      <c r="J159" s="365">
        <v>1</v>
      </c>
      <c r="K159" s="365"/>
      <c r="L159" s="365"/>
      <c r="M159" s="364" t="s">
        <v>1462</v>
      </c>
      <c r="N159" s="365"/>
      <c r="O159" s="366"/>
      <c r="P159" s="366"/>
      <c r="Q159" s="376"/>
      <c r="R159" s="436" t="str">
        <f>IF(Q159="G",ZTE!$A$6,IF(Q159="L",ZTE!$A$3,IF(JBU!Q429="C",ZTE!$A$2,IF(JBU!Q429="U",ZTE!$A$4,IF(JBU!Q429="I",ZTE!$A$5,"")))))</f>
        <v/>
      </c>
      <c r="S159" s="436">
        <f t="shared" si="4"/>
        <v>1</v>
      </c>
      <c r="U159" s="365" t="str">
        <f t="shared" si="5"/>
        <v>Pass</v>
      </c>
    </row>
    <row r="160" spans="1:21" s="436" customFormat="1" ht="45">
      <c r="A160" s="360" t="s">
        <v>1302</v>
      </c>
      <c r="B160" s="360" t="s">
        <v>1199</v>
      </c>
      <c r="C160" s="362" t="s">
        <v>93</v>
      </c>
      <c r="D160" s="362" t="s">
        <v>93</v>
      </c>
      <c r="E160" s="361" t="s">
        <v>821</v>
      </c>
      <c r="F160" s="361" t="s">
        <v>95</v>
      </c>
      <c r="G160" s="362" t="s">
        <v>412</v>
      </c>
      <c r="H160" s="363">
        <v>1</v>
      </c>
      <c r="I160" s="364" t="s">
        <v>1472</v>
      </c>
      <c r="J160" s="365">
        <v>1</v>
      </c>
      <c r="K160" s="365"/>
      <c r="L160" s="365"/>
      <c r="M160" s="364" t="s">
        <v>1462</v>
      </c>
      <c r="N160" s="365"/>
      <c r="O160" s="366"/>
      <c r="P160" s="366" t="s">
        <v>1091</v>
      </c>
      <c r="Q160" s="376"/>
      <c r="R160" s="436" t="str">
        <f>IF(Q160="G",ZTE!$A$6,IF(Q160="L",ZTE!$A$3,IF(JBU!Q439="C",ZTE!$A$2,IF(JBU!Q439="U",ZTE!$A$4,IF(JBU!Q439="I",ZTE!$A$5,"")))))</f>
        <v/>
      </c>
      <c r="S160" s="436">
        <f t="shared" si="4"/>
        <v>1</v>
      </c>
      <c r="U160" s="365" t="str">
        <f t="shared" si="5"/>
        <v>Pass</v>
      </c>
    </row>
    <row r="161" spans="1:21" s="436" customFormat="1" ht="60">
      <c r="A161" s="360" t="s">
        <v>1302</v>
      </c>
      <c r="B161" s="360" t="s">
        <v>1199</v>
      </c>
      <c r="C161" s="362" t="s">
        <v>93</v>
      </c>
      <c r="D161" s="362" t="s">
        <v>93</v>
      </c>
      <c r="E161" s="361" t="s">
        <v>821</v>
      </c>
      <c r="F161" s="361" t="s">
        <v>95</v>
      </c>
      <c r="G161" s="362" t="s">
        <v>402</v>
      </c>
      <c r="H161" s="363">
        <v>1</v>
      </c>
      <c r="I161" s="364"/>
      <c r="J161" s="365"/>
      <c r="K161" s="365"/>
      <c r="L161" s="365">
        <v>1</v>
      </c>
      <c r="M161" s="364" t="s">
        <v>1157</v>
      </c>
      <c r="N161" s="365"/>
      <c r="O161" s="366"/>
      <c r="P161" s="366"/>
      <c r="Q161" s="376" t="s">
        <v>1226</v>
      </c>
      <c r="R161" s="436" t="str">
        <f>IF(Q161="G",ZTE!$A$6,IF(Q161="L",ZTE!$A$3,IF(JBU!Q431="C",ZTE!$A$2,IF(JBU!Q431="U",ZTE!$A$4,IF(JBU!Q431="I",ZTE!$A$5,"")))))</f>
        <v>Location: We can not find the requested criteria in your documents. Please confirm that your bid is compliant with this criteria and show us the reference in your submitted documents.</v>
      </c>
      <c r="S161" s="436">
        <f t="shared" si="4"/>
        <v>1</v>
      </c>
      <c r="U161" s="365" t="str">
        <f t="shared" si="5"/>
        <v>Open</v>
      </c>
    </row>
    <row r="162" spans="1:21" s="436" customFormat="1" ht="45">
      <c r="A162" s="360" t="s">
        <v>1302</v>
      </c>
      <c r="B162" s="360" t="s">
        <v>1199</v>
      </c>
      <c r="C162" s="362" t="s">
        <v>93</v>
      </c>
      <c r="D162" s="362" t="s">
        <v>93</v>
      </c>
      <c r="E162" s="361" t="s">
        <v>821</v>
      </c>
      <c r="F162" s="361" t="s">
        <v>95</v>
      </c>
      <c r="G162" s="362" t="s">
        <v>410</v>
      </c>
      <c r="H162" s="363">
        <v>1</v>
      </c>
      <c r="I162" s="364" t="s">
        <v>1472</v>
      </c>
      <c r="J162" s="365">
        <v>1</v>
      </c>
      <c r="K162" s="365"/>
      <c r="L162" s="365"/>
      <c r="M162" s="364" t="s">
        <v>1462</v>
      </c>
      <c r="N162" s="365"/>
      <c r="O162" s="366"/>
      <c r="P162" s="366"/>
      <c r="Q162" s="376"/>
      <c r="R162" s="436" t="str">
        <f>IF(Q162="G",ZTE!$A$6,IF(Q162="L",ZTE!$A$3,IF(JBU!Q437="C",ZTE!$A$2,IF(JBU!Q437="U",ZTE!$A$4,IF(JBU!Q437="I",ZTE!$A$5,"")))))</f>
        <v/>
      </c>
      <c r="S162" s="436">
        <f t="shared" si="4"/>
        <v>1</v>
      </c>
      <c r="U162" s="365" t="str">
        <f t="shared" si="5"/>
        <v>Pass</v>
      </c>
    </row>
    <row r="163" spans="1:21" s="436" customFormat="1" ht="45">
      <c r="A163" s="360" t="s">
        <v>1302</v>
      </c>
      <c r="B163" s="360" t="s">
        <v>1199</v>
      </c>
      <c r="C163" s="362" t="s">
        <v>93</v>
      </c>
      <c r="D163" s="362" t="s">
        <v>93</v>
      </c>
      <c r="E163" s="361" t="s">
        <v>821</v>
      </c>
      <c r="F163" s="361" t="s">
        <v>95</v>
      </c>
      <c r="G163" s="362" t="s">
        <v>1013</v>
      </c>
      <c r="H163" s="363">
        <v>1</v>
      </c>
      <c r="I163" s="364" t="s">
        <v>1472</v>
      </c>
      <c r="J163" s="365">
        <v>1</v>
      </c>
      <c r="K163" s="365"/>
      <c r="L163" s="365"/>
      <c r="M163" s="364" t="s">
        <v>1462</v>
      </c>
      <c r="N163" s="365"/>
      <c r="O163" s="366" t="s">
        <v>1045</v>
      </c>
      <c r="P163" s="366" t="s">
        <v>1092</v>
      </c>
      <c r="Q163" s="376"/>
      <c r="R163" s="436" t="str">
        <f>IF(Q163="G",ZTE!$A$6,IF(Q163="L",ZTE!$A$3,IF(JBU!Q440="C",ZTE!$A$2,IF(JBU!Q440="U",ZTE!$A$4,IF(JBU!Q440="I",ZTE!$A$5,"")))))</f>
        <v/>
      </c>
      <c r="S163" s="436">
        <f t="shared" si="4"/>
        <v>1</v>
      </c>
      <c r="U163" s="365" t="str">
        <f t="shared" si="5"/>
        <v>Pass</v>
      </c>
    </row>
    <row r="164" spans="1:21" s="436" customFormat="1" ht="70.349999999999994" customHeight="1">
      <c r="A164" s="360" t="s">
        <v>1302</v>
      </c>
      <c r="B164" s="360" t="s">
        <v>1199</v>
      </c>
      <c r="C164" s="362" t="s">
        <v>93</v>
      </c>
      <c r="D164" s="362" t="s">
        <v>93</v>
      </c>
      <c r="E164" s="361" t="s">
        <v>821</v>
      </c>
      <c r="F164" s="361" t="s">
        <v>95</v>
      </c>
      <c r="G164" s="362" t="s">
        <v>1184</v>
      </c>
      <c r="H164" s="363">
        <v>1</v>
      </c>
      <c r="I164" s="364" t="s">
        <v>1472</v>
      </c>
      <c r="J164" s="365">
        <v>1</v>
      </c>
      <c r="K164" s="365"/>
      <c r="L164" s="365"/>
      <c r="M164" s="364" t="s">
        <v>1462</v>
      </c>
      <c r="N164" s="365"/>
      <c r="O164" s="366"/>
      <c r="P164" s="366"/>
      <c r="Q164" s="376"/>
      <c r="R164" s="436" t="str">
        <f>IF(Q164="G",ZTE!$A$6,IF(Q164="L",ZTE!$A$3,IF(JBU!Q433="C",ZTE!$A$2,IF(JBU!Q433="U",ZTE!$A$4,IF(JBU!Q433="I",ZTE!$A$5,"")))))</f>
        <v/>
      </c>
      <c r="S164" s="436">
        <f t="shared" si="4"/>
        <v>1</v>
      </c>
      <c r="U164" s="365" t="str">
        <f t="shared" si="5"/>
        <v>Pass</v>
      </c>
    </row>
    <row r="165" spans="1:21" s="436" customFormat="1" ht="57" customHeight="1">
      <c r="A165" s="360" t="s">
        <v>1302</v>
      </c>
      <c r="B165" s="360" t="s">
        <v>1199</v>
      </c>
      <c r="C165" s="362" t="s">
        <v>93</v>
      </c>
      <c r="D165" s="362" t="s">
        <v>93</v>
      </c>
      <c r="E165" s="361" t="s">
        <v>821</v>
      </c>
      <c r="F165" s="361" t="s">
        <v>95</v>
      </c>
      <c r="G165" s="362" t="s">
        <v>419</v>
      </c>
      <c r="H165" s="363">
        <v>1</v>
      </c>
      <c r="I165" s="364"/>
      <c r="J165" s="365"/>
      <c r="K165" s="365"/>
      <c r="L165" s="365">
        <v>1</v>
      </c>
      <c r="M165" s="364" t="s">
        <v>1157</v>
      </c>
      <c r="N165" s="365"/>
      <c r="O165" s="366"/>
      <c r="P165" s="366"/>
      <c r="Q165" s="376" t="s">
        <v>1226</v>
      </c>
      <c r="R165" s="436" t="str">
        <f>IF(Q165="G",ZTE!$A$6,IF(Q165="L",ZTE!$A$3,IF(JBU!Q444="C",ZTE!$A$2,IF(JBU!Q444="U",ZTE!$A$4,IF(JBU!Q444="I",ZTE!$A$5,"")))))</f>
        <v>Location: We can not find the requested criteria in your documents. Please confirm that your bid is compliant with this criteria and show us the reference in your submitted documents.</v>
      </c>
      <c r="S165" s="436">
        <f t="shared" si="4"/>
        <v>1</v>
      </c>
      <c r="U165" s="365" t="str">
        <f t="shared" si="5"/>
        <v>Open</v>
      </c>
    </row>
    <row r="166" spans="1:21" s="436" customFormat="1" ht="48" customHeight="1">
      <c r="A166" s="360" t="s">
        <v>1302</v>
      </c>
      <c r="B166" s="360" t="s">
        <v>1199</v>
      </c>
      <c r="C166" s="362" t="s">
        <v>93</v>
      </c>
      <c r="D166" s="362" t="s">
        <v>93</v>
      </c>
      <c r="E166" s="361" t="s">
        <v>821</v>
      </c>
      <c r="F166" s="361" t="s">
        <v>95</v>
      </c>
      <c r="G166" s="362" t="s">
        <v>401</v>
      </c>
      <c r="H166" s="363">
        <v>1</v>
      </c>
      <c r="I166" s="364" t="s">
        <v>1472</v>
      </c>
      <c r="J166" s="365">
        <v>1</v>
      </c>
      <c r="K166" s="365"/>
      <c r="L166" s="365"/>
      <c r="M166" s="364" t="s">
        <v>1462</v>
      </c>
      <c r="N166" s="365"/>
      <c r="O166" s="366"/>
      <c r="P166" s="366"/>
      <c r="Q166" s="376"/>
      <c r="R166" s="436" t="str">
        <f>IF(Q166="G",ZTE!$A$6,IF(Q166="L",ZTE!$A$3,IF(JBU!Q430="C",ZTE!$A$2,IF(JBU!Q430="U",ZTE!$A$4,IF(JBU!Q430="I",ZTE!$A$5,"")))))</f>
        <v/>
      </c>
      <c r="S166" s="436">
        <f t="shared" si="4"/>
        <v>1</v>
      </c>
      <c r="U166" s="365" t="str">
        <f t="shared" si="5"/>
        <v>Pass</v>
      </c>
    </row>
    <row r="167" spans="1:21" s="436" customFormat="1" ht="45">
      <c r="A167" s="360" t="s">
        <v>1302</v>
      </c>
      <c r="B167" s="360" t="s">
        <v>1199</v>
      </c>
      <c r="C167" s="362" t="s">
        <v>93</v>
      </c>
      <c r="D167" s="362" t="s">
        <v>93</v>
      </c>
      <c r="E167" s="361" t="s">
        <v>821</v>
      </c>
      <c r="F167" s="361" t="s">
        <v>95</v>
      </c>
      <c r="G167" s="362" t="s">
        <v>411</v>
      </c>
      <c r="H167" s="363">
        <v>1</v>
      </c>
      <c r="I167" s="364" t="s">
        <v>1472</v>
      </c>
      <c r="J167" s="365">
        <v>1</v>
      </c>
      <c r="K167" s="365"/>
      <c r="L167" s="365"/>
      <c r="M167" s="364" t="s">
        <v>1462</v>
      </c>
      <c r="N167" s="365"/>
      <c r="O167" s="366"/>
      <c r="P167" s="366"/>
      <c r="Q167" s="376"/>
      <c r="R167" s="436" t="str">
        <f>IF(Q167="G",ZTE!$A$6,IF(Q167="L",ZTE!$A$3,IF(JBU!Q438="C",ZTE!$A$2,IF(JBU!Q438="U",ZTE!$A$4,IF(JBU!Q438="I",ZTE!$A$5,"")))))</f>
        <v/>
      </c>
      <c r="S167" s="436">
        <f t="shared" si="4"/>
        <v>1</v>
      </c>
      <c r="U167" s="365" t="str">
        <f t="shared" si="5"/>
        <v>Pass</v>
      </c>
    </row>
    <row r="168" spans="1:21" s="436" customFormat="1" ht="45">
      <c r="A168" s="360" t="s">
        <v>1302</v>
      </c>
      <c r="B168" s="360" t="s">
        <v>1199</v>
      </c>
      <c r="C168" s="362" t="s">
        <v>93</v>
      </c>
      <c r="D168" s="362" t="s">
        <v>93</v>
      </c>
      <c r="E168" s="361" t="s">
        <v>821</v>
      </c>
      <c r="F168" s="361" t="s">
        <v>95</v>
      </c>
      <c r="G168" s="362" t="s">
        <v>1189</v>
      </c>
      <c r="H168" s="363">
        <v>1</v>
      </c>
      <c r="I168" s="364" t="s">
        <v>1474</v>
      </c>
      <c r="J168" s="365"/>
      <c r="K168" s="365"/>
      <c r="L168" s="365">
        <v>1</v>
      </c>
      <c r="M168" s="364" t="s">
        <v>1462</v>
      </c>
      <c r="N168" s="365" t="s">
        <v>1475</v>
      </c>
      <c r="O168" s="366"/>
      <c r="P168" s="366"/>
      <c r="Q168" s="376" t="s">
        <v>1276</v>
      </c>
      <c r="R168" s="436" t="str">
        <f>IF(Q168="G",ZTE!$A$6,IF(Q168="L",ZTE!$A$3,IF(JBU!Q445="C",ZTE!$A$2,IF(JBU!Q445="U",ZTE!$A$4,IF(JBU!Q445="I",ZTE!$A$5,"")))))</f>
        <v/>
      </c>
      <c r="S168" s="436">
        <f t="shared" si="4"/>
        <v>1</v>
      </c>
      <c r="U168" s="365" t="str">
        <f t="shared" si="5"/>
        <v>Open</v>
      </c>
    </row>
    <row r="169" spans="1:21" s="436" customFormat="1" ht="45">
      <c r="A169" s="360" t="s">
        <v>1302</v>
      </c>
      <c r="B169" s="360" t="s">
        <v>1199</v>
      </c>
      <c r="C169" s="362" t="s">
        <v>93</v>
      </c>
      <c r="D169" s="362" t="s">
        <v>93</v>
      </c>
      <c r="E169" s="361" t="s">
        <v>821</v>
      </c>
      <c r="F169" s="361" t="s">
        <v>95</v>
      </c>
      <c r="G169" s="362" t="s">
        <v>635</v>
      </c>
      <c r="H169" s="363">
        <v>1</v>
      </c>
      <c r="I169" s="364" t="s">
        <v>1472</v>
      </c>
      <c r="J169" s="365">
        <v>1</v>
      </c>
      <c r="K169" s="365"/>
      <c r="L169" s="365"/>
      <c r="M169" s="364" t="s">
        <v>1462</v>
      </c>
      <c r="N169" s="365"/>
      <c r="O169" s="366"/>
      <c r="P169" s="366" t="s">
        <v>1093</v>
      </c>
      <c r="Q169" s="376"/>
      <c r="R169" s="436" t="str">
        <f>IF(Q169="G",ZTE!$A$6,IF(Q169="L",ZTE!$A$3,IF(JBU!Q441="C",ZTE!$A$2,IF(JBU!Q441="U",ZTE!$A$4,IF(JBU!Q441="I",ZTE!$A$5,"")))))</f>
        <v/>
      </c>
      <c r="S169" s="436">
        <f t="shared" si="4"/>
        <v>1</v>
      </c>
      <c r="U169" s="365" t="str">
        <f t="shared" si="5"/>
        <v>Pass</v>
      </c>
    </row>
    <row r="170" spans="1:21" s="436" customFormat="1" ht="45">
      <c r="A170" s="360" t="s">
        <v>1302</v>
      </c>
      <c r="B170" s="360" t="s">
        <v>1199</v>
      </c>
      <c r="C170" s="362" t="s">
        <v>93</v>
      </c>
      <c r="D170" s="362" t="s">
        <v>93</v>
      </c>
      <c r="E170" s="361" t="s">
        <v>821</v>
      </c>
      <c r="F170" s="361" t="s">
        <v>95</v>
      </c>
      <c r="G170" s="362" t="s">
        <v>1186</v>
      </c>
      <c r="H170" s="363">
        <v>1</v>
      </c>
      <c r="I170" s="364" t="s">
        <v>1472</v>
      </c>
      <c r="J170" s="365">
        <v>1</v>
      </c>
      <c r="K170" s="365"/>
      <c r="L170" s="365"/>
      <c r="M170" s="364" t="s">
        <v>1462</v>
      </c>
      <c r="N170" s="365"/>
      <c r="O170" s="366"/>
      <c r="P170" s="366" t="s">
        <v>1090</v>
      </c>
      <c r="Q170" s="376"/>
      <c r="R170" s="436" t="str">
        <f>IF(Q170="G",ZTE!$A$6,IF(Q170="L",ZTE!$A$3,IF(JBU!Q434="C",ZTE!$A$2,IF(JBU!Q434="U",ZTE!$A$4,IF(JBU!Q434="I",ZTE!$A$5,"")))))</f>
        <v/>
      </c>
      <c r="S170" s="436">
        <f t="shared" si="4"/>
        <v>1</v>
      </c>
      <c r="U170" s="365" t="str">
        <f t="shared" si="5"/>
        <v>Pass</v>
      </c>
    </row>
    <row r="171" spans="1:21" s="436" customFormat="1" ht="45">
      <c r="A171" s="360" t="s">
        <v>1302</v>
      </c>
      <c r="B171" s="360" t="s">
        <v>1199</v>
      </c>
      <c r="C171" s="362" t="s">
        <v>93</v>
      </c>
      <c r="D171" s="362" t="s">
        <v>93</v>
      </c>
      <c r="E171" s="361" t="s">
        <v>821</v>
      </c>
      <c r="F171" s="361" t="s">
        <v>95</v>
      </c>
      <c r="G171" s="362" t="s">
        <v>408</v>
      </c>
      <c r="H171" s="363">
        <v>1</v>
      </c>
      <c r="I171" s="364" t="s">
        <v>1472</v>
      </c>
      <c r="J171" s="365">
        <v>1</v>
      </c>
      <c r="K171" s="365"/>
      <c r="L171" s="365"/>
      <c r="M171" s="364" t="s">
        <v>1462</v>
      </c>
      <c r="N171" s="365"/>
      <c r="O171" s="366"/>
      <c r="P171" s="366"/>
      <c r="Q171" s="376"/>
      <c r="R171" s="436" t="str">
        <f>IF(Q171="G",ZTE!$A$6,IF(Q171="L",ZTE!$A$3,IF(JBU!Q435="C",ZTE!$A$2,IF(JBU!Q435="U",ZTE!$A$4,IF(JBU!Q435="I",ZTE!$A$5,"")))))</f>
        <v/>
      </c>
      <c r="S171" s="436">
        <f t="shared" si="4"/>
        <v>1</v>
      </c>
      <c r="U171" s="365" t="str">
        <f t="shared" si="5"/>
        <v>Pass</v>
      </c>
    </row>
    <row r="172" spans="1:21" s="436" customFormat="1" ht="45">
      <c r="A172" s="360" t="s">
        <v>1302</v>
      </c>
      <c r="B172" s="360" t="s">
        <v>1197</v>
      </c>
      <c r="C172" s="362" t="s">
        <v>257</v>
      </c>
      <c r="D172" s="360" t="s">
        <v>93</v>
      </c>
      <c r="E172" s="362" t="s">
        <v>1004</v>
      </c>
      <c r="F172" s="361" t="s">
        <v>258</v>
      </c>
      <c r="G172" s="362" t="s">
        <v>766</v>
      </c>
      <c r="H172" s="384">
        <v>1</v>
      </c>
      <c r="I172" s="364" t="s">
        <v>1299</v>
      </c>
      <c r="J172" s="365">
        <v>1</v>
      </c>
      <c r="K172" s="365"/>
      <c r="L172" s="365"/>
      <c r="M172" s="364" t="s">
        <v>1156</v>
      </c>
      <c r="N172" s="365"/>
      <c r="O172" s="366" t="s">
        <v>1065</v>
      </c>
      <c r="P172" s="366"/>
      <c r="Q172" s="365"/>
      <c r="R172" s="436" t="str">
        <f>IF(Q172="G",ZTE!$A$6,IF(Q172="L",ZTE!$A$3,IF(JBU!Q1240="C",ZTE!$A$2,IF(JBU!Q1240="U",ZTE!$A$4,IF(JBU!Q1240="I",ZTE!$A$5,"")))))</f>
        <v/>
      </c>
      <c r="S172" s="436">
        <f t="shared" si="4"/>
        <v>1</v>
      </c>
      <c r="U172" s="365" t="str">
        <f t="shared" si="5"/>
        <v>Pass</v>
      </c>
    </row>
    <row r="173" spans="1:21" s="436" customFormat="1" ht="60">
      <c r="A173" s="360" t="s">
        <v>1302</v>
      </c>
      <c r="B173" s="360" t="s">
        <v>1199</v>
      </c>
      <c r="C173" s="362" t="s">
        <v>93</v>
      </c>
      <c r="D173" s="362" t="s">
        <v>93</v>
      </c>
      <c r="E173" s="361" t="s">
        <v>823</v>
      </c>
      <c r="F173" s="361" t="s">
        <v>104</v>
      </c>
      <c r="G173" s="362" t="s">
        <v>683</v>
      </c>
      <c r="H173" s="363">
        <v>1</v>
      </c>
      <c r="I173" s="364"/>
      <c r="J173" s="365"/>
      <c r="K173" s="365"/>
      <c r="L173" s="365">
        <v>1</v>
      </c>
      <c r="M173" s="364" t="s">
        <v>1157</v>
      </c>
      <c r="N173" s="365"/>
      <c r="O173" s="366" t="s">
        <v>1034</v>
      </c>
      <c r="P173" s="366" t="s">
        <v>1142</v>
      </c>
      <c r="Q173" s="376" t="s">
        <v>1226</v>
      </c>
      <c r="R173" s="436" t="str">
        <f>IF(Q173="G",ZTE!$A$6,IF(Q173="L",ZTE!$A$3,IF(JBU!Q455="C",ZTE!$A$2,IF(JBU!Q455="U",ZTE!$A$4,IF(JBU!Q455="I",ZTE!$A$5,"")))))</f>
        <v>Location: We can not find the requested criteria in your documents. Please confirm that your bid is compliant with this criteria and show us the reference in your submitted documents.</v>
      </c>
      <c r="S173" s="436">
        <f t="shared" si="4"/>
        <v>1</v>
      </c>
      <c r="U173" s="365" t="str">
        <f t="shared" si="5"/>
        <v>Open</v>
      </c>
    </row>
    <row r="174" spans="1:21" s="436" customFormat="1" ht="60">
      <c r="A174" s="360" t="s">
        <v>1302</v>
      </c>
      <c r="B174" s="360" t="s">
        <v>1199</v>
      </c>
      <c r="C174" s="362" t="s">
        <v>93</v>
      </c>
      <c r="D174" s="362" t="s">
        <v>93</v>
      </c>
      <c r="E174" s="361" t="s">
        <v>823</v>
      </c>
      <c r="F174" s="361" t="s">
        <v>107</v>
      </c>
      <c r="G174" s="362" t="s">
        <v>686</v>
      </c>
      <c r="H174" s="363">
        <v>1</v>
      </c>
      <c r="I174" s="364"/>
      <c r="J174" s="365"/>
      <c r="K174" s="365"/>
      <c r="L174" s="365">
        <v>1</v>
      </c>
      <c r="M174" s="364" t="s">
        <v>1157</v>
      </c>
      <c r="N174" s="365"/>
      <c r="O174" s="366"/>
      <c r="P174" s="366"/>
      <c r="Q174" s="376" t="s">
        <v>1226</v>
      </c>
      <c r="R174" s="436" t="str">
        <f>IF(Q174="G",ZTE!$A$6,IF(Q174="L",ZTE!$A$3,IF(JBU!Q459="C",ZTE!$A$2,IF(JBU!Q459="U",ZTE!$A$4,IF(JBU!Q459="I",ZTE!$A$5,"")))))</f>
        <v>Location: We can not find the requested criteria in your documents. Please confirm that your bid is compliant with this criteria and show us the reference in your submitted documents.</v>
      </c>
      <c r="S174" s="436">
        <f t="shared" si="4"/>
        <v>1</v>
      </c>
      <c r="U174" s="365" t="str">
        <f t="shared" si="5"/>
        <v>Open</v>
      </c>
    </row>
    <row r="175" spans="1:21" s="436" customFormat="1" ht="56.1" customHeight="1">
      <c r="A175" s="360" t="s">
        <v>1302</v>
      </c>
      <c r="B175" s="360" t="s">
        <v>1199</v>
      </c>
      <c r="C175" s="362" t="s">
        <v>93</v>
      </c>
      <c r="D175" s="362" t="s">
        <v>93</v>
      </c>
      <c r="E175" s="361" t="s">
        <v>823</v>
      </c>
      <c r="F175" s="361" t="s">
        <v>104</v>
      </c>
      <c r="G175" s="362" t="s">
        <v>684</v>
      </c>
      <c r="H175" s="363">
        <v>1</v>
      </c>
      <c r="I175" s="364"/>
      <c r="J175" s="365"/>
      <c r="K175" s="365"/>
      <c r="L175" s="365">
        <v>1</v>
      </c>
      <c r="M175" s="364" t="s">
        <v>1157</v>
      </c>
      <c r="N175" s="365"/>
      <c r="O175" s="366" t="s">
        <v>1034</v>
      </c>
      <c r="P175" s="366" t="s">
        <v>1142</v>
      </c>
      <c r="Q175" s="376" t="s">
        <v>1226</v>
      </c>
      <c r="R175" s="436" t="str">
        <f>IF(Q175="G",ZTE!$A$6,IF(Q175="L",ZTE!$A$3,IF(JBU!Q456="C",ZTE!$A$2,IF(JBU!Q456="U",ZTE!$A$4,IF(JBU!Q456="I",ZTE!$A$5,"")))))</f>
        <v>Location: We can not find the requested criteria in your documents. Please confirm that your bid is compliant with this criteria and show us the reference in your submitted documents.</v>
      </c>
      <c r="S175" s="436">
        <f t="shared" si="4"/>
        <v>1</v>
      </c>
      <c r="U175" s="365" t="str">
        <f t="shared" si="5"/>
        <v>Open</v>
      </c>
    </row>
    <row r="176" spans="1:21" s="436" customFormat="1" ht="45.6" customHeight="1">
      <c r="A176" s="360" t="s">
        <v>1302</v>
      </c>
      <c r="B176" s="360" t="s">
        <v>1199</v>
      </c>
      <c r="C176" s="362" t="s">
        <v>93</v>
      </c>
      <c r="D176" s="362" t="s">
        <v>93</v>
      </c>
      <c r="E176" s="361" t="s">
        <v>823</v>
      </c>
      <c r="F176" s="361" t="s">
        <v>104</v>
      </c>
      <c r="G176" s="362" t="s">
        <v>1016</v>
      </c>
      <c r="H176" s="363">
        <v>1</v>
      </c>
      <c r="I176" s="364"/>
      <c r="J176" s="365"/>
      <c r="K176" s="365"/>
      <c r="L176" s="365">
        <v>1</v>
      </c>
      <c r="M176" s="364" t="s">
        <v>1157</v>
      </c>
      <c r="N176" s="365"/>
      <c r="O176" s="366" t="s">
        <v>1034</v>
      </c>
      <c r="P176" s="366" t="s">
        <v>1142</v>
      </c>
      <c r="Q176" s="376" t="s">
        <v>1226</v>
      </c>
      <c r="R176" s="436" t="str">
        <f>IF(Q176="G",ZTE!$A$6,IF(Q176="L",ZTE!$A$3,IF(JBU!Q454="C",ZTE!$A$2,IF(JBU!Q454="U",ZTE!$A$4,IF(JBU!Q454="I",ZTE!$A$5,"")))))</f>
        <v>Location: We can not find the requested criteria in your documents. Please confirm that your bid is compliant with this criteria and show us the reference in your submitted documents.</v>
      </c>
      <c r="S176" s="436">
        <f t="shared" si="4"/>
        <v>1</v>
      </c>
      <c r="U176" s="365" t="str">
        <f t="shared" si="5"/>
        <v>Open</v>
      </c>
    </row>
    <row r="177" spans="1:21" s="436" customFormat="1" ht="62.1" customHeight="1">
      <c r="A177" s="360" t="s">
        <v>1302</v>
      </c>
      <c r="B177" s="360" t="s">
        <v>1199</v>
      </c>
      <c r="C177" s="362" t="s">
        <v>93</v>
      </c>
      <c r="D177" s="362" t="s">
        <v>93</v>
      </c>
      <c r="E177" s="361" t="s">
        <v>942</v>
      </c>
      <c r="F177" s="361" t="s">
        <v>105</v>
      </c>
      <c r="G177" s="362" t="s">
        <v>1190</v>
      </c>
      <c r="H177" s="363">
        <v>1</v>
      </c>
      <c r="I177" s="364"/>
      <c r="J177" s="365"/>
      <c r="K177" s="365"/>
      <c r="L177" s="365">
        <v>1</v>
      </c>
      <c r="M177" s="364" t="s">
        <v>1157</v>
      </c>
      <c r="N177" s="365"/>
      <c r="O177" s="366" t="s">
        <v>1034</v>
      </c>
      <c r="P177" s="366" t="s">
        <v>1098</v>
      </c>
      <c r="Q177" s="376" t="s">
        <v>1226</v>
      </c>
      <c r="R177" s="436" t="str">
        <f>IF(Q177="G",ZTE!$A$6,IF(Q177="L",ZTE!$A$3,IF(JBU!Q457="C",ZTE!$A$2,IF(JBU!Q457="U",ZTE!$A$4,IF(JBU!Q457="I",ZTE!$A$5,"")))))</f>
        <v>Location: We can not find the requested criteria in your documents. Please confirm that your bid is compliant with this criteria and show us the reference in your submitted documents.</v>
      </c>
      <c r="S177" s="436">
        <f t="shared" si="4"/>
        <v>1</v>
      </c>
      <c r="U177" s="365" t="str">
        <f t="shared" si="5"/>
        <v>Open</v>
      </c>
    </row>
    <row r="178" spans="1:21" s="436" customFormat="1" ht="60" customHeight="1">
      <c r="A178" s="360" t="s">
        <v>1302</v>
      </c>
      <c r="B178" s="360" t="s">
        <v>1199</v>
      </c>
      <c r="C178" s="362" t="s">
        <v>93</v>
      </c>
      <c r="D178" s="362" t="s">
        <v>93</v>
      </c>
      <c r="E178" s="361" t="s">
        <v>822</v>
      </c>
      <c r="F178" s="361" t="s">
        <v>96</v>
      </c>
      <c r="G178" s="362" t="s">
        <v>101</v>
      </c>
      <c r="H178" s="363">
        <v>1</v>
      </c>
      <c r="I178" s="364"/>
      <c r="J178" s="365"/>
      <c r="K178" s="365"/>
      <c r="L178" s="365">
        <v>1</v>
      </c>
      <c r="M178" s="364" t="s">
        <v>1157</v>
      </c>
      <c r="N178" s="365"/>
      <c r="O178" s="366" t="s">
        <v>1047</v>
      </c>
      <c r="P178" s="398" t="s">
        <v>1132</v>
      </c>
      <c r="Q178" s="376" t="s">
        <v>1226</v>
      </c>
      <c r="R178" s="436" t="str">
        <f>IF(Q178="G",ZTE!$A$6,IF(Q178="L",ZTE!$A$3,IF(JBU!Q451="C",ZTE!$A$2,IF(JBU!Q451="U",ZTE!$A$4,IF(JBU!Q451="I",ZTE!$A$5,"")))))</f>
        <v>Location: We can not find the requested criteria in your documents. Please confirm that your bid is compliant with this criteria and show us the reference in your submitted documents.</v>
      </c>
      <c r="S178" s="436">
        <f t="shared" si="4"/>
        <v>1</v>
      </c>
      <c r="U178" s="365" t="str">
        <f t="shared" si="5"/>
        <v>Open</v>
      </c>
    </row>
    <row r="179" spans="1:21" s="436" customFormat="1" ht="75">
      <c r="A179" s="360" t="s">
        <v>1302</v>
      </c>
      <c r="B179" s="360" t="s">
        <v>1199</v>
      </c>
      <c r="C179" s="362" t="s">
        <v>93</v>
      </c>
      <c r="D179" s="362" t="s">
        <v>93</v>
      </c>
      <c r="E179" s="361" t="s">
        <v>822</v>
      </c>
      <c r="F179" s="361" t="s">
        <v>96</v>
      </c>
      <c r="G179" s="362" t="s">
        <v>103</v>
      </c>
      <c r="H179" s="363">
        <v>1</v>
      </c>
      <c r="I179" s="364"/>
      <c r="J179" s="365"/>
      <c r="K179" s="365"/>
      <c r="L179" s="365">
        <v>1</v>
      </c>
      <c r="M179" s="364" t="s">
        <v>1157</v>
      </c>
      <c r="N179" s="365"/>
      <c r="O179" s="366" t="s">
        <v>1047</v>
      </c>
      <c r="P179" s="366" t="s">
        <v>1131</v>
      </c>
      <c r="Q179" s="376" t="s">
        <v>1226</v>
      </c>
      <c r="R179" s="436" t="str">
        <f>IF(Q179="G",ZTE!$A$6,IF(Q179="L",ZTE!$A$3,IF(JBU!Q453="C",ZTE!$A$2,IF(JBU!Q453="U",ZTE!$A$4,IF(JBU!Q453="I",ZTE!$A$5,"")))))</f>
        <v>Location: We can not find the requested criteria in your documents. Please confirm that your bid is compliant with this criteria and show us the reference in your submitted documents.</v>
      </c>
      <c r="S179" s="436">
        <f t="shared" si="4"/>
        <v>1</v>
      </c>
      <c r="U179" s="365" t="str">
        <f t="shared" si="5"/>
        <v>Open</v>
      </c>
    </row>
    <row r="180" spans="1:21" s="436" customFormat="1" ht="75">
      <c r="A180" s="360" t="s">
        <v>1302</v>
      </c>
      <c r="B180" s="360" t="s">
        <v>1199</v>
      </c>
      <c r="C180" s="362" t="s">
        <v>93</v>
      </c>
      <c r="D180" s="362" t="s">
        <v>93</v>
      </c>
      <c r="E180" s="361" t="s">
        <v>822</v>
      </c>
      <c r="F180" s="361" t="s">
        <v>96</v>
      </c>
      <c r="G180" s="362" t="s">
        <v>97</v>
      </c>
      <c r="H180" s="363">
        <v>1</v>
      </c>
      <c r="I180" s="364" t="s">
        <v>1476</v>
      </c>
      <c r="J180" s="365">
        <v>1</v>
      </c>
      <c r="K180" s="365"/>
      <c r="L180" s="365"/>
      <c r="M180" s="364" t="s">
        <v>1462</v>
      </c>
      <c r="N180" s="365"/>
      <c r="O180" s="366" t="s">
        <v>1047</v>
      </c>
      <c r="P180" s="366" t="s">
        <v>1131</v>
      </c>
      <c r="Q180" s="376"/>
      <c r="R180" s="436" t="str">
        <f>IF(Q180="G",ZTE!$A$6,IF(Q180="L",ZTE!$A$3,IF(JBU!Q447="C",ZTE!$A$2,IF(JBU!Q447="U",ZTE!$A$4,IF(JBU!Q447="I",ZTE!$A$5,"")))))</f>
        <v/>
      </c>
      <c r="S180" s="436">
        <f t="shared" si="4"/>
        <v>1</v>
      </c>
      <c r="U180" s="365" t="str">
        <f t="shared" si="5"/>
        <v>Pass</v>
      </c>
    </row>
    <row r="181" spans="1:21" s="436" customFormat="1" ht="75">
      <c r="A181" s="360" t="s">
        <v>1302</v>
      </c>
      <c r="B181" s="360" t="s">
        <v>1199</v>
      </c>
      <c r="C181" s="362" t="s">
        <v>93</v>
      </c>
      <c r="D181" s="362" t="s">
        <v>93</v>
      </c>
      <c r="E181" s="361" t="s">
        <v>822</v>
      </c>
      <c r="F181" s="361" t="s">
        <v>96</v>
      </c>
      <c r="G181" s="362" t="s">
        <v>98</v>
      </c>
      <c r="H181" s="384">
        <v>1</v>
      </c>
      <c r="I181" s="364"/>
      <c r="J181" s="365"/>
      <c r="K181" s="365"/>
      <c r="L181" s="365">
        <v>1</v>
      </c>
      <c r="M181" s="364" t="s">
        <v>1157</v>
      </c>
      <c r="N181" s="365"/>
      <c r="O181" s="366" t="s">
        <v>1047</v>
      </c>
      <c r="P181" s="366" t="s">
        <v>1097</v>
      </c>
      <c r="Q181" s="376" t="s">
        <v>1226</v>
      </c>
      <c r="R181" s="436" t="str">
        <f>IF(Q181="G",ZTE!$A$6,IF(Q181="L",ZTE!$A$3,IF(JBU!Q448="C",ZTE!$A$2,IF(JBU!Q448="U",ZTE!$A$4,IF(JBU!Q448="I",ZTE!$A$5,"")))))</f>
        <v>Location: We can not find the requested criteria in your documents. Please confirm that your bid is compliant with this criteria and show us the reference in your submitted documents.</v>
      </c>
      <c r="S181" s="436">
        <f t="shared" si="4"/>
        <v>1</v>
      </c>
      <c r="U181" s="365" t="str">
        <f t="shared" si="5"/>
        <v>Open</v>
      </c>
    </row>
    <row r="182" spans="1:21" s="436" customFormat="1" ht="75">
      <c r="A182" s="360" t="s">
        <v>1302</v>
      </c>
      <c r="B182" s="360" t="s">
        <v>1199</v>
      </c>
      <c r="C182" s="362" t="s">
        <v>93</v>
      </c>
      <c r="D182" s="362" t="s">
        <v>93</v>
      </c>
      <c r="E182" s="361" t="s">
        <v>822</v>
      </c>
      <c r="F182" s="361" t="s">
        <v>96</v>
      </c>
      <c r="G182" s="362" t="s">
        <v>99</v>
      </c>
      <c r="H182" s="363">
        <v>1</v>
      </c>
      <c r="I182" s="364"/>
      <c r="J182" s="365"/>
      <c r="K182" s="365"/>
      <c r="L182" s="365">
        <v>1</v>
      </c>
      <c r="M182" s="364" t="s">
        <v>1157</v>
      </c>
      <c r="N182" s="365"/>
      <c r="O182" s="366" t="s">
        <v>1047</v>
      </c>
      <c r="P182" s="366" t="s">
        <v>1131</v>
      </c>
      <c r="Q182" s="376" t="s">
        <v>1226</v>
      </c>
      <c r="R182" s="436" t="str">
        <f>IF(Q182="G",ZTE!$A$6,IF(Q182="L",ZTE!$A$3,IF(JBU!Q449="C",ZTE!$A$2,IF(JBU!Q449="U",ZTE!$A$4,IF(JBU!Q449="I",ZTE!$A$5,"")))))</f>
        <v>Location: We can not find the requested criteria in your documents. Please confirm that your bid is compliant with this criteria and show us the reference in your submitted documents.</v>
      </c>
      <c r="S182" s="436">
        <f t="shared" si="4"/>
        <v>1</v>
      </c>
      <c r="U182" s="365" t="str">
        <f t="shared" si="5"/>
        <v>Open</v>
      </c>
    </row>
    <row r="183" spans="1:21" s="436" customFormat="1" ht="75">
      <c r="A183" s="360" t="s">
        <v>1302</v>
      </c>
      <c r="B183" s="360" t="s">
        <v>1199</v>
      </c>
      <c r="C183" s="362" t="s">
        <v>93</v>
      </c>
      <c r="D183" s="362" t="s">
        <v>93</v>
      </c>
      <c r="E183" s="361" t="s">
        <v>822</v>
      </c>
      <c r="F183" s="361" t="s">
        <v>96</v>
      </c>
      <c r="G183" s="362" t="s">
        <v>102</v>
      </c>
      <c r="H183" s="363">
        <v>1</v>
      </c>
      <c r="I183" s="364"/>
      <c r="J183" s="365"/>
      <c r="K183" s="365"/>
      <c r="L183" s="365">
        <v>1</v>
      </c>
      <c r="M183" s="364" t="s">
        <v>1157</v>
      </c>
      <c r="N183" s="365"/>
      <c r="O183" s="366" t="s">
        <v>1047</v>
      </c>
      <c r="P183" s="366" t="s">
        <v>1131</v>
      </c>
      <c r="Q183" s="376" t="s">
        <v>1226</v>
      </c>
      <c r="R183" s="436" t="str">
        <f>IF(Q183="G",ZTE!$A$6,IF(Q183="L",ZTE!$A$3,IF(JBU!Q452="C",ZTE!$A$2,IF(JBU!Q452="U",ZTE!$A$4,IF(JBU!Q452="I",ZTE!$A$5,"")))))</f>
        <v>Location: We can not find the requested criteria in your documents. Please confirm that your bid is compliant with this criteria and show us the reference in your submitted documents.</v>
      </c>
      <c r="S183" s="436">
        <f t="shared" si="4"/>
        <v>1</v>
      </c>
      <c r="U183" s="365" t="str">
        <f t="shared" si="5"/>
        <v>Open</v>
      </c>
    </row>
    <row r="184" spans="1:21" s="436" customFormat="1" ht="75">
      <c r="A184" s="360" t="s">
        <v>1302</v>
      </c>
      <c r="B184" s="360" t="s">
        <v>1199</v>
      </c>
      <c r="C184" s="362" t="s">
        <v>93</v>
      </c>
      <c r="D184" s="362" t="s">
        <v>93</v>
      </c>
      <c r="E184" s="361" t="s">
        <v>822</v>
      </c>
      <c r="F184" s="361" t="s">
        <v>96</v>
      </c>
      <c r="G184" s="362" t="s">
        <v>100</v>
      </c>
      <c r="H184" s="363">
        <v>1</v>
      </c>
      <c r="I184" s="364"/>
      <c r="J184" s="365">
        <v>1</v>
      </c>
      <c r="K184" s="365"/>
      <c r="L184" s="365"/>
      <c r="M184" s="364" t="s">
        <v>1462</v>
      </c>
      <c r="N184" s="365"/>
      <c r="O184" s="366" t="s">
        <v>1047</v>
      </c>
      <c r="P184" s="366" t="s">
        <v>1131</v>
      </c>
      <c r="Q184" s="376"/>
      <c r="R184" s="436" t="str">
        <f>IF(Q184="G",ZTE!$A$6,IF(Q184="L",ZTE!$A$3,IF(JBU!Q450="C",ZTE!$A$2,IF(JBU!Q450="U",ZTE!$A$4,IF(JBU!Q450="I",ZTE!$A$5,"")))))</f>
        <v/>
      </c>
      <c r="S184" s="436">
        <f t="shared" si="4"/>
        <v>1</v>
      </c>
      <c r="U184" s="365" t="str">
        <f t="shared" si="5"/>
        <v>Pass</v>
      </c>
    </row>
    <row r="185" spans="1:21" s="436" customFormat="1" ht="60">
      <c r="A185" s="360" t="s">
        <v>1302</v>
      </c>
      <c r="B185" s="360" t="s">
        <v>1199</v>
      </c>
      <c r="C185" s="362" t="s">
        <v>42</v>
      </c>
      <c r="D185" s="362" t="s">
        <v>996</v>
      </c>
      <c r="E185" s="361" t="s">
        <v>829</v>
      </c>
      <c r="F185" s="361" t="s">
        <v>141</v>
      </c>
      <c r="G185" s="362" t="s">
        <v>486</v>
      </c>
      <c r="H185" s="363">
        <v>1</v>
      </c>
      <c r="I185" s="364"/>
      <c r="J185" s="365"/>
      <c r="K185" s="365"/>
      <c r="L185" s="365">
        <v>1</v>
      </c>
      <c r="M185" s="364" t="s">
        <v>1157</v>
      </c>
      <c r="N185" s="365"/>
      <c r="O185" s="366"/>
      <c r="P185" s="366"/>
      <c r="Q185" s="376" t="s">
        <v>1226</v>
      </c>
      <c r="R185" s="436" t="str">
        <f>IF(Q185="G",ZTE!$A$6,IF(Q185="L",ZTE!$A$3,IF(JBU!Q502="C",ZTE!$A$2,IF(JBU!Q502="U",ZTE!$A$4,IF(JBU!Q502="I",ZTE!$A$5,"")))))</f>
        <v>Location: We can not find the requested criteria in your documents. Please confirm that your bid is compliant with this criteria and show us the reference in your submitted documents.</v>
      </c>
      <c r="S185" s="436">
        <f t="shared" si="4"/>
        <v>1</v>
      </c>
      <c r="U185" s="365" t="str">
        <f t="shared" si="5"/>
        <v>Open</v>
      </c>
    </row>
    <row r="186" spans="1:21" s="436" customFormat="1" ht="60">
      <c r="A186" s="360" t="s">
        <v>1302</v>
      </c>
      <c r="B186" s="360" t="s">
        <v>1197</v>
      </c>
      <c r="C186" s="362" t="s">
        <v>257</v>
      </c>
      <c r="D186" s="360" t="s">
        <v>632</v>
      </c>
      <c r="E186" s="362" t="s">
        <v>1004</v>
      </c>
      <c r="F186" s="361" t="s">
        <v>260</v>
      </c>
      <c r="G186" s="362" t="s">
        <v>768</v>
      </c>
      <c r="H186" s="384">
        <v>1</v>
      </c>
      <c r="I186" s="364"/>
      <c r="J186" s="365"/>
      <c r="K186" s="365"/>
      <c r="L186" s="365">
        <v>1</v>
      </c>
      <c r="M186" s="364" t="s">
        <v>1157</v>
      </c>
      <c r="N186" s="365"/>
      <c r="O186" s="366"/>
      <c r="P186" s="366"/>
      <c r="Q186" s="365" t="s">
        <v>1226</v>
      </c>
      <c r="R186" s="436" t="str">
        <f>IF(Q186="G",ZTE!$A$6,IF(Q186="L",ZTE!$A$3,IF(JBU!Q1242="C",ZTE!$A$2,IF(JBU!Q1242="U",ZTE!$A$4,IF(JBU!Q1242="I",ZTE!$A$5,"")))))</f>
        <v>Location: We can not find the requested criteria in your documents. Please confirm that your bid is compliant with this criteria and show us the reference in your submitted documents.</v>
      </c>
      <c r="S186" s="436">
        <f t="shared" si="4"/>
        <v>1</v>
      </c>
      <c r="U186" s="365" t="str">
        <f t="shared" si="5"/>
        <v>Open</v>
      </c>
    </row>
    <row r="187" spans="1:21" s="436" customFormat="1" ht="60">
      <c r="A187" s="360" t="s">
        <v>1302</v>
      </c>
      <c r="B187" s="360" t="s">
        <v>1200</v>
      </c>
      <c r="C187" s="362" t="s">
        <v>632</v>
      </c>
      <c r="D187" s="362" t="s">
        <v>632</v>
      </c>
      <c r="E187" s="361" t="s">
        <v>1009</v>
      </c>
      <c r="F187" s="361" t="s">
        <v>89</v>
      </c>
      <c r="G187" s="362" t="s">
        <v>633</v>
      </c>
      <c r="H187" s="363">
        <v>1</v>
      </c>
      <c r="I187" s="394"/>
      <c r="J187" s="365"/>
      <c r="K187" s="365"/>
      <c r="L187" s="365">
        <v>1</v>
      </c>
      <c r="M187" s="364" t="s">
        <v>1157</v>
      </c>
      <c r="N187" s="365"/>
      <c r="O187" s="366"/>
      <c r="P187" s="366"/>
      <c r="Q187" s="364" t="s">
        <v>1226</v>
      </c>
      <c r="R187" s="436" t="str">
        <f>IF(Q187="G",ZTE!$A$6,IF(Q187="L",ZTE!$A$3,IF(JBU!Q1527="C",ZTE!$A$2,IF(JBU!Q1527="U",ZTE!$A$4,IF(JBU!Q1527="I",ZTE!$A$5,"")))))</f>
        <v>Location: We can not find the requested criteria in your documents. Please confirm that your bid is compliant with this criteria and show us the reference in your submitted documents.</v>
      </c>
      <c r="S187" s="436">
        <f t="shared" si="4"/>
        <v>1</v>
      </c>
      <c r="U187" s="365" t="str">
        <f t="shared" si="5"/>
        <v>Open</v>
      </c>
    </row>
    <row r="188" spans="1:21" s="436" customFormat="1" ht="45">
      <c r="A188" s="360" t="s">
        <v>1302</v>
      </c>
      <c r="B188" s="360" t="s">
        <v>1200</v>
      </c>
      <c r="C188" s="362" t="s">
        <v>632</v>
      </c>
      <c r="D188" s="362" t="s">
        <v>632</v>
      </c>
      <c r="E188" s="361" t="s">
        <v>1009</v>
      </c>
      <c r="F188" s="361" t="s">
        <v>85</v>
      </c>
      <c r="G188" s="362" t="s">
        <v>625</v>
      </c>
      <c r="H188" s="363">
        <v>1</v>
      </c>
      <c r="I188" s="364"/>
      <c r="J188" s="365">
        <v>1</v>
      </c>
      <c r="K188" s="365"/>
      <c r="L188" s="365"/>
      <c r="M188" s="364" t="s">
        <v>1462</v>
      </c>
      <c r="N188" s="364"/>
      <c r="O188" s="366"/>
      <c r="P188" s="366"/>
      <c r="Q188" s="376"/>
      <c r="R188" s="436" t="str">
        <f>IF(Q188="G",ZTE!$A$6,IF(Q188="L",ZTE!$A$3,IF(JBU!Q1521="C",ZTE!$A$2,IF(JBU!Q1521="U",ZTE!$A$4,IF(JBU!Q1521="I",ZTE!$A$5,"")))))</f>
        <v/>
      </c>
      <c r="S188" s="436">
        <f t="shared" si="4"/>
        <v>1</v>
      </c>
      <c r="U188" s="365" t="str">
        <f t="shared" si="5"/>
        <v>Pass</v>
      </c>
    </row>
    <row r="189" spans="1:21" s="436" customFormat="1" ht="60">
      <c r="A189" s="360" t="s">
        <v>1302</v>
      </c>
      <c r="B189" s="360" t="s">
        <v>1200</v>
      </c>
      <c r="C189" s="362" t="s">
        <v>632</v>
      </c>
      <c r="D189" s="362" t="s">
        <v>632</v>
      </c>
      <c r="E189" s="361" t="s">
        <v>1009</v>
      </c>
      <c r="F189" s="361" t="s">
        <v>87</v>
      </c>
      <c r="G189" s="362" t="s">
        <v>626</v>
      </c>
      <c r="H189" s="363">
        <v>1</v>
      </c>
      <c r="I189" s="364"/>
      <c r="J189" s="365"/>
      <c r="K189" s="365"/>
      <c r="L189" s="365">
        <v>1</v>
      </c>
      <c r="M189" s="364" t="s">
        <v>1157</v>
      </c>
      <c r="N189" s="365"/>
      <c r="O189" s="366" t="s">
        <v>1042</v>
      </c>
      <c r="P189" s="366" t="s">
        <v>1087</v>
      </c>
      <c r="Q189" s="364" t="s">
        <v>1226</v>
      </c>
      <c r="R189" s="436" t="str">
        <f>IF(Q189="G",ZTE!$A$6,IF(Q189="L",ZTE!$A$3,IF(JBU!Q1526="C",ZTE!$A$2,IF(JBU!Q1526="U",ZTE!$A$4,IF(JBU!Q1526="I",ZTE!$A$5,"")))))</f>
        <v>Location: We can not find the requested criteria in your documents. Please confirm that your bid is compliant with this criteria and show us the reference in your submitted documents.</v>
      </c>
      <c r="S189" s="436">
        <f t="shared" si="4"/>
        <v>1</v>
      </c>
      <c r="U189" s="365" t="str">
        <f t="shared" si="5"/>
        <v>Open</v>
      </c>
    </row>
    <row r="190" spans="1:21" s="436" customFormat="1" ht="60">
      <c r="A190" s="360" t="s">
        <v>1302</v>
      </c>
      <c r="B190" s="360" t="s">
        <v>1200</v>
      </c>
      <c r="C190" s="362" t="s">
        <v>632</v>
      </c>
      <c r="D190" s="362" t="s">
        <v>632</v>
      </c>
      <c r="E190" s="361" t="s">
        <v>1009</v>
      </c>
      <c r="F190" s="361" t="s">
        <v>86</v>
      </c>
      <c r="G190" s="362" t="s">
        <v>1180</v>
      </c>
      <c r="H190" s="363">
        <v>1</v>
      </c>
      <c r="I190" s="364"/>
      <c r="J190" s="365"/>
      <c r="K190" s="365"/>
      <c r="L190" s="365">
        <v>1</v>
      </c>
      <c r="M190" s="364" t="s">
        <v>1157</v>
      </c>
      <c r="N190" s="365"/>
      <c r="O190" s="366" t="s">
        <v>1041</v>
      </c>
      <c r="P190" s="366" t="s">
        <v>1086</v>
      </c>
      <c r="Q190" s="376" t="s">
        <v>1226</v>
      </c>
      <c r="R190" s="436" t="str">
        <f>IF(Q190="G",ZTE!$A$6,IF(Q190="L",ZTE!$A$3,IF(JBU!Q1522="C",ZTE!$A$2,IF(JBU!Q1522="U",ZTE!$A$4,IF(JBU!Q1522="I",ZTE!$A$5,"")))))</f>
        <v>Location: We can not find the requested criteria in your documents. Please confirm that your bid is compliant with this criteria and show us the reference in your submitted documents.</v>
      </c>
      <c r="S190" s="436">
        <f t="shared" si="4"/>
        <v>1</v>
      </c>
      <c r="U190" s="365" t="str">
        <f t="shared" si="5"/>
        <v>Open</v>
      </c>
    </row>
    <row r="191" spans="1:21" s="436" customFormat="1" ht="60">
      <c r="A191" s="360" t="s">
        <v>1302</v>
      </c>
      <c r="B191" s="360" t="s">
        <v>1200</v>
      </c>
      <c r="C191" s="362" t="s">
        <v>632</v>
      </c>
      <c r="D191" s="362" t="s">
        <v>632</v>
      </c>
      <c r="E191" s="361" t="s">
        <v>1009</v>
      </c>
      <c r="F191" s="361" t="s">
        <v>86</v>
      </c>
      <c r="G191" s="362" t="s">
        <v>815</v>
      </c>
      <c r="H191" s="363">
        <v>1</v>
      </c>
      <c r="I191" s="364"/>
      <c r="J191" s="365"/>
      <c r="K191" s="365"/>
      <c r="L191" s="365">
        <v>1</v>
      </c>
      <c r="M191" s="364" t="s">
        <v>1157</v>
      </c>
      <c r="N191" s="365"/>
      <c r="O191" s="366" t="s">
        <v>1041</v>
      </c>
      <c r="P191" s="366" t="s">
        <v>1086</v>
      </c>
      <c r="Q191" s="376" t="s">
        <v>1226</v>
      </c>
      <c r="R191" s="436" t="str">
        <f>IF(Q191="G",ZTE!$A$6,IF(Q191="L",ZTE!$A$3,IF(JBU!Q1524="C",ZTE!$A$2,IF(JBU!Q1524="U",ZTE!$A$4,IF(JBU!Q1524="I",ZTE!$A$5,"")))))</f>
        <v>Location: We can not find the requested criteria in your documents. Please confirm that your bid is compliant with this criteria and show us the reference in your submitted documents.</v>
      </c>
      <c r="S191" s="436">
        <f t="shared" si="4"/>
        <v>1</v>
      </c>
      <c r="U191" s="365" t="str">
        <f t="shared" si="5"/>
        <v>Open</v>
      </c>
    </row>
    <row r="192" spans="1:21" s="436" customFormat="1" ht="60">
      <c r="A192" s="360" t="s">
        <v>1302</v>
      </c>
      <c r="B192" s="360" t="s">
        <v>1200</v>
      </c>
      <c r="C192" s="362" t="s">
        <v>632</v>
      </c>
      <c r="D192" s="362" t="s">
        <v>632</v>
      </c>
      <c r="E192" s="361" t="s">
        <v>1009</v>
      </c>
      <c r="F192" s="361" t="s">
        <v>86</v>
      </c>
      <c r="G192" s="362" t="s">
        <v>814</v>
      </c>
      <c r="H192" s="363">
        <v>1</v>
      </c>
      <c r="I192" s="364"/>
      <c r="J192" s="365"/>
      <c r="K192" s="365"/>
      <c r="L192" s="365">
        <v>1</v>
      </c>
      <c r="M192" s="364" t="s">
        <v>1157</v>
      </c>
      <c r="N192" s="365"/>
      <c r="O192" s="366"/>
      <c r="P192" s="366"/>
      <c r="Q192" s="376" t="s">
        <v>1226</v>
      </c>
      <c r="R192" s="436" t="str">
        <f>IF(Q192="G",ZTE!$A$6,IF(Q192="L",ZTE!$A$3,IF(JBU!Q1523="C",ZTE!$A$2,IF(JBU!Q1523="U",ZTE!$A$4,IF(JBU!Q1523="I",ZTE!$A$5,"")))))</f>
        <v>Location: We can not find the requested criteria in your documents. Please confirm that your bid is compliant with this criteria and show us the reference in your submitted documents.</v>
      </c>
      <c r="S192" s="436">
        <f t="shared" si="4"/>
        <v>1</v>
      </c>
      <c r="U192" s="365" t="str">
        <f t="shared" si="5"/>
        <v>Open</v>
      </c>
    </row>
    <row r="193" spans="1:21" s="436" customFormat="1" ht="60">
      <c r="A193" s="360" t="s">
        <v>1302</v>
      </c>
      <c r="B193" s="360" t="s">
        <v>1200</v>
      </c>
      <c r="C193" s="362" t="s">
        <v>632</v>
      </c>
      <c r="D193" s="362" t="s">
        <v>632</v>
      </c>
      <c r="E193" s="361" t="s">
        <v>1009</v>
      </c>
      <c r="F193" s="361" t="s">
        <v>86</v>
      </c>
      <c r="G193" s="362" t="s">
        <v>816</v>
      </c>
      <c r="H193" s="363">
        <v>1</v>
      </c>
      <c r="I193" s="364"/>
      <c r="J193" s="365"/>
      <c r="K193" s="365"/>
      <c r="L193" s="365">
        <v>1</v>
      </c>
      <c r="M193" s="364" t="s">
        <v>1157</v>
      </c>
      <c r="N193" s="365"/>
      <c r="O193" s="366"/>
      <c r="P193" s="366"/>
      <c r="Q193" s="376" t="s">
        <v>1226</v>
      </c>
      <c r="R193" s="436" t="str">
        <f>IF(Q193="G",ZTE!$A$6,IF(Q193="L",ZTE!$A$3,IF(JBU!Q1525="C",ZTE!$A$2,IF(JBU!Q1525="U",ZTE!$A$4,IF(JBU!Q1525="I",ZTE!$A$5,"")))))</f>
        <v>Location: We can not find the requested criteria in your documents. Please confirm that your bid is compliant with this criteria and show us the reference in your submitted documents.</v>
      </c>
      <c r="S193" s="436">
        <f t="shared" si="4"/>
        <v>1</v>
      </c>
      <c r="U193" s="365" t="str">
        <f t="shared" si="5"/>
        <v>Open</v>
      </c>
    </row>
    <row r="194" spans="1:21" s="436" customFormat="1" ht="60">
      <c r="A194" s="360" t="s">
        <v>1302</v>
      </c>
      <c r="B194" s="360" t="s">
        <v>1200</v>
      </c>
      <c r="C194" s="362" t="s">
        <v>632</v>
      </c>
      <c r="D194" s="362" t="s">
        <v>632</v>
      </c>
      <c r="E194" s="361" t="s">
        <v>1009</v>
      </c>
      <c r="F194" s="361" t="s">
        <v>90</v>
      </c>
      <c r="G194" s="362" t="s">
        <v>819</v>
      </c>
      <c r="H194" s="363">
        <v>1</v>
      </c>
      <c r="I194" s="364"/>
      <c r="J194" s="365"/>
      <c r="K194" s="365"/>
      <c r="L194" s="365">
        <v>1</v>
      </c>
      <c r="M194" s="364" t="s">
        <v>1157</v>
      </c>
      <c r="N194" s="365"/>
      <c r="O194" s="395" t="s">
        <v>1044</v>
      </c>
      <c r="P194" s="366" t="s">
        <v>1089</v>
      </c>
      <c r="Q194" s="376" t="s">
        <v>1226</v>
      </c>
      <c r="R194" s="436" t="str">
        <f>IF(Q194="G",ZTE!$A$6,IF(Q194="L",ZTE!$A$3,IF(JBU!Q1528="C",ZTE!$A$2,IF(JBU!Q1528="U",ZTE!$A$4,IF(JBU!Q1528="I",ZTE!$A$5,"")))))</f>
        <v>Location: We can not find the requested criteria in your documents. Please confirm that your bid is compliant with this criteria and show us the reference in your submitted documents.</v>
      </c>
      <c r="S194" s="436">
        <f t="shared" ref="S194:S257" si="6">SUM(J194:L194)</f>
        <v>1</v>
      </c>
      <c r="U194" s="365" t="str">
        <f t="shared" ref="U194:U257" si="7">IF(J194=1,"Pass",IF(K194=1,"Fail","Open"))</f>
        <v>Open</v>
      </c>
    </row>
    <row r="195" spans="1:21" s="436" customFormat="1" ht="45">
      <c r="A195" s="360" t="s">
        <v>1302</v>
      </c>
      <c r="B195" s="360" t="s">
        <v>1200</v>
      </c>
      <c r="C195" s="362" t="s">
        <v>161</v>
      </c>
      <c r="D195" s="362" t="s">
        <v>166</v>
      </c>
      <c r="E195" s="361" t="s">
        <v>821</v>
      </c>
      <c r="F195" s="361" t="s">
        <v>165</v>
      </c>
      <c r="G195" s="362" t="s">
        <v>600</v>
      </c>
      <c r="H195" s="384">
        <v>1</v>
      </c>
      <c r="I195" s="364"/>
      <c r="J195" s="365">
        <v>1</v>
      </c>
      <c r="K195" s="365"/>
      <c r="L195" s="365"/>
      <c r="M195" s="364" t="s">
        <v>1462</v>
      </c>
      <c r="N195" s="365"/>
      <c r="O195" s="366"/>
      <c r="P195" s="366"/>
      <c r="Q195" s="376"/>
      <c r="R195" s="436" t="str">
        <f>IF(Q195="G",ZTE!$A$6,IF(Q195="L",ZTE!$A$3,IF(JBU!Q1070="C",ZTE!$A$2,IF(JBU!Q1070="U",ZTE!$A$4,IF(JBU!Q1070="I",ZTE!$A$5,"")))))</f>
        <v/>
      </c>
      <c r="S195" s="436">
        <f t="shared" si="6"/>
        <v>1</v>
      </c>
      <c r="U195" s="365" t="str">
        <f t="shared" si="7"/>
        <v>Pass</v>
      </c>
    </row>
    <row r="196" spans="1:21" s="436" customFormat="1" ht="45">
      <c r="A196" s="360" t="s">
        <v>1302</v>
      </c>
      <c r="B196" s="360" t="s">
        <v>1200</v>
      </c>
      <c r="C196" s="362" t="s">
        <v>161</v>
      </c>
      <c r="D196" s="362" t="s">
        <v>166</v>
      </c>
      <c r="E196" s="361" t="s">
        <v>821</v>
      </c>
      <c r="F196" s="361" t="s">
        <v>165</v>
      </c>
      <c r="G196" s="362" t="s">
        <v>597</v>
      </c>
      <c r="H196" s="384">
        <v>1</v>
      </c>
      <c r="I196" s="364"/>
      <c r="J196" s="365">
        <v>1</v>
      </c>
      <c r="K196" s="365"/>
      <c r="L196" s="365"/>
      <c r="M196" s="364" t="s">
        <v>1462</v>
      </c>
      <c r="N196" s="365"/>
      <c r="O196" s="366"/>
      <c r="P196" s="366"/>
      <c r="Q196" s="376"/>
      <c r="R196" s="436" t="str">
        <f>IF(Q196="G",ZTE!$A$6,IF(Q196="L",ZTE!$A$3,IF(JBU!Q1071="C",ZTE!$A$2,IF(JBU!Q1071="U",ZTE!$A$4,IF(JBU!Q1071="I",ZTE!$A$5,"")))))</f>
        <v/>
      </c>
      <c r="S196" s="436">
        <f t="shared" si="6"/>
        <v>1</v>
      </c>
      <c r="U196" s="365" t="str">
        <f t="shared" si="7"/>
        <v>Pass</v>
      </c>
    </row>
    <row r="197" spans="1:21" s="436" customFormat="1" ht="45">
      <c r="A197" s="360" t="s">
        <v>1302</v>
      </c>
      <c r="B197" s="360" t="s">
        <v>1200</v>
      </c>
      <c r="C197" s="362" t="s">
        <v>161</v>
      </c>
      <c r="D197" s="362" t="s">
        <v>166</v>
      </c>
      <c r="E197" s="361" t="s">
        <v>821</v>
      </c>
      <c r="F197" s="361" t="s">
        <v>165</v>
      </c>
      <c r="G197" s="362" t="s">
        <v>598</v>
      </c>
      <c r="H197" s="384">
        <v>1</v>
      </c>
      <c r="I197" s="364"/>
      <c r="J197" s="365">
        <v>1</v>
      </c>
      <c r="K197" s="365"/>
      <c r="L197" s="365"/>
      <c r="M197" s="364" t="s">
        <v>1462</v>
      </c>
      <c r="N197" s="365"/>
      <c r="O197" s="366"/>
      <c r="P197" s="366"/>
      <c r="Q197" s="376"/>
      <c r="R197" s="436" t="str">
        <f>IF(Q197="G",ZTE!$A$6,IF(Q197="L",ZTE!$A$3,IF(JBU!Q1072="C",ZTE!$A$2,IF(JBU!Q1072="U",ZTE!$A$4,IF(JBU!Q1072="I",ZTE!$A$5,"")))))</f>
        <v/>
      </c>
      <c r="S197" s="436">
        <f t="shared" si="6"/>
        <v>1</v>
      </c>
      <c r="U197" s="365" t="str">
        <f t="shared" si="7"/>
        <v>Pass</v>
      </c>
    </row>
    <row r="198" spans="1:21" s="436" customFormat="1" ht="45">
      <c r="A198" s="360" t="s">
        <v>1302</v>
      </c>
      <c r="B198" s="360" t="s">
        <v>1200</v>
      </c>
      <c r="C198" s="362" t="s">
        <v>161</v>
      </c>
      <c r="D198" s="362" t="s">
        <v>166</v>
      </c>
      <c r="E198" s="361" t="s">
        <v>821</v>
      </c>
      <c r="F198" s="361" t="s">
        <v>165</v>
      </c>
      <c r="G198" s="362" t="s">
        <v>596</v>
      </c>
      <c r="H198" s="384">
        <v>1</v>
      </c>
      <c r="I198" s="364"/>
      <c r="J198" s="365">
        <v>1</v>
      </c>
      <c r="K198" s="365"/>
      <c r="L198" s="365"/>
      <c r="M198" s="364" t="s">
        <v>1462</v>
      </c>
      <c r="N198" s="365"/>
      <c r="O198" s="366"/>
      <c r="P198" s="366"/>
      <c r="Q198" s="376"/>
      <c r="R198" s="436" t="str">
        <f>IF(Q198="G",ZTE!$A$6,IF(Q198="L",ZTE!$A$3,IF(JBU!Q1069="C",ZTE!$A$2,IF(JBU!Q1069="U",ZTE!$A$4,IF(JBU!Q1069="I",ZTE!$A$5,"")))))</f>
        <v/>
      </c>
      <c r="S198" s="436">
        <f t="shared" si="6"/>
        <v>1</v>
      </c>
      <c r="U198" s="365" t="str">
        <f t="shared" si="7"/>
        <v>Pass</v>
      </c>
    </row>
    <row r="199" spans="1:21" s="436" customFormat="1" ht="45">
      <c r="A199" s="360" t="s">
        <v>1302</v>
      </c>
      <c r="B199" s="360" t="s">
        <v>1200</v>
      </c>
      <c r="C199" s="362" t="s">
        <v>161</v>
      </c>
      <c r="D199" s="362" t="s">
        <v>166</v>
      </c>
      <c r="E199" s="361" t="s">
        <v>821</v>
      </c>
      <c r="F199" s="361" t="s">
        <v>165</v>
      </c>
      <c r="G199" s="362" t="s">
        <v>595</v>
      </c>
      <c r="H199" s="384">
        <v>1</v>
      </c>
      <c r="I199" s="364"/>
      <c r="J199" s="365">
        <v>1</v>
      </c>
      <c r="K199" s="365"/>
      <c r="L199" s="365"/>
      <c r="M199" s="364" t="s">
        <v>1462</v>
      </c>
      <c r="N199" s="365"/>
      <c r="O199" s="366"/>
      <c r="P199" s="366"/>
      <c r="Q199" s="376"/>
      <c r="R199" s="436" t="str">
        <f>IF(Q199="G",ZTE!$A$6,IF(Q199="L",ZTE!$A$3,IF(JBU!Q1068="C",ZTE!$A$2,IF(JBU!Q1068="U",ZTE!$A$4,IF(JBU!Q1068="I",ZTE!$A$5,"")))))</f>
        <v/>
      </c>
      <c r="S199" s="436">
        <f t="shared" si="6"/>
        <v>1</v>
      </c>
      <c r="U199" s="365" t="str">
        <f t="shared" si="7"/>
        <v>Pass</v>
      </c>
    </row>
    <row r="200" spans="1:21" s="436" customFormat="1" ht="60">
      <c r="A200" s="360" t="s">
        <v>1302</v>
      </c>
      <c r="B200" s="360" t="s">
        <v>1200</v>
      </c>
      <c r="C200" s="362" t="s">
        <v>161</v>
      </c>
      <c r="D200" s="362" t="s">
        <v>166</v>
      </c>
      <c r="E200" s="362" t="s">
        <v>1009</v>
      </c>
      <c r="F200" s="361" t="s">
        <v>165</v>
      </c>
      <c r="G200" s="362" t="s">
        <v>734</v>
      </c>
      <c r="H200" s="384">
        <v>1</v>
      </c>
      <c r="I200" s="364"/>
      <c r="J200" s="365"/>
      <c r="K200" s="365"/>
      <c r="L200" s="365">
        <v>1</v>
      </c>
      <c r="M200" s="364" t="s">
        <v>1157</v>
      </c>
      <c r="N200" s="365"/>
      <c r="O200" s="366"/>
      <c r="P200" s="366"/>
      <c r="Q200" s="376" t="s">
        <v>1226</v>
      </c>
      <c r="R200" s="436" t="str">
        <f>IF(Q200="G",ZTE!$A$6,IF(Q200="L",ZTE!$A$3,IF(JBU!Q1067="C",ZTE!$A$2,IF(JBU!Q1067="U",ZTE!$A$4,IF(JBU!Q1067="I",ZTE!$A$5,"")))))</f>
        <v>Location: We can not find the requested criteria in your documents. Please confirm that your bid is compliant with this criteria and show us the reference in your submitted documents.</v>
      </c>
      <c r="S200" s="436">
        <f t="shared" si="6"/>
        <v>1</v>
      </c>
      <c r="U200" s="365" t="str">
        <f t="shared" si="7"/>
        <v>Open</v>
      </c>
    </row>
    <row r="201" spans="1:21" s="436" customFormat="1" ht="60">
      <c r="A201" s="360" t="s">
        <v>1302</v>
      </c>
      <c r="B201" s="360" t="s">
        <v>1200</v>
      </c>
      <c r="C201" s="362" t="s">
        <v>161</v>
      </c>
      <c r="D201" s="362" t="s">
        <v>166</v>
      </c>
      <c r="E201" s="362" t="s">
        <v>1009</v>
      </c>
      <c r="F201" s="361" t="s">
        <v>165</v>
      </c>
      <c r="G201" s="362" t="s">
        <v>732</v>
      </c>
      <c r="H201" s="384">
        <v>1</v>
      </c>
      <c r="I201" s="364"/>
      <c r="J201" s="365"/>
      <c r="K201" s="365"/>
      <c r="L201" s="365">
        <v>1</v>
      </c>
      <c r="M201" s="364" t="s">
        <v>1157</v>
      </c>
      <c r="N201" s="365"/>
      <c r="O201" s="366"/>
      <c r="P201" s="366"/>
      <c r="Q201" s="376" t="s">
        <v>1226</v>
      </c>
      <c r="R201" s="436" t="str">
        <f>IF(Q201="G",ZTE!$A$6,IF(Q201="L",ZTE!$A$3,IF(JBU!Q1065="C",ZTE!$A$2,IF(JBU!Q1065="U",ZTE!$A$4,IF(JBU!Q1065="I",ZTE!$A$5,"")))))</f>
        <v>Location: We can not find the requested criteria in your documents. Please confirm that your bid is compliant with this criteria and show us the reference in your submitted documents.</v>
      </c>
      <c r="S201" s="436">
        <f t="shared" si="6"/>
        <v>1</v>
      </c>
      <c r="U201" s="365" t="str">
        <f t="shared" si="7"/>
        <v>Open</v>
      </c>
    </row>
    <row r="202" spans="1:21" s="436" customFormat="1" ht="60">
      <c r="A202" s="360" t="s">
        <v>1302</v>
      </c>
      <c r="B202" s="360" t="s">
        <v>1200</v>
      </c>
      <c r="C202" s="362" t="s">
        <v>161</v>
      </c>
      <c r="D202" s="362" t="s">
        <v>166</v>
      </c>
      <c r="E202" s="362" t="s">
        <v>1009</v>
      </c>
      <c r="F202" s="361" t="s">
        <v>165</v>
      </c>
      <c r="G202" s="362" t="s">
        <v>733</v>
      </c>
      <c r="H202" s="384">
        <v>1</v>
      </c>
      <c r="I202" s="364"/>
      <c r="J202" s="365"/>
      <c r="K202" s="365"/>
      <c r="L202" s="365">
        <v>1</v>
      </c>
      <c r="M202" s="364" t="s">
        <v>1157</v>
      </c>
      <c r="N202" s="365"/>
      <c r="O202" s="366" t="s">
        <v>1062</v>
      </c>
      <c r="P202" s="366"/>
      <c r="Q202" s="376" t="s">
        <v>1226</v>
      </c>
      <c r="R202" s="436" t="str">
        <f>IF(Q202="G",ZTE!$A$6,IF(Q202="L",ZTE!$A$3,IF(JBU!Q1066="C",ZTE!$A$2,IF(JBU!Q1066="U",ZTE!$A$4,IF(JBU!Q1066="I",ZTE!$A$5,"")))))</f>
        <v>Location: We can not find the requested criteria in your documents. Please confirm that your bid is compliant with this criteria and show us the reference in your submitted documents.</v>
      </c>
      <c r="S202" s="436">
        <f t="shared" si="6"/>
        <v>1</v>
      </c>
      <c r="U202" s="365" t="str">
        <f t="shared" si="7"/>
        <v>Open</v>
      </c>
    </row>
    <row r="203" spans="1:21" s="436" customFormat="1" ht="60">
      <c r="A203" s="360" t="s">
        <v>1302</v>
      </c>
      <c r="B203" s="360" t="s">
        <v>1200</v>
      </c>
      <c r="C203" s="362" t="s">
        <v>161</v>
      </c>
      <c r="D203" s="362" t="s">
        <v>166</v>
      </c>
      <c r="E203" s="362" t="s">
        <v>704</v>
      </c>
      <c r="F203" s="361" t="s">
        <v>167</v>
      </c>
      <c r="G203" s="362" t="s">
        <v>601</v>
      </c>
      <c r="H203" s="384">
        <v>1</v>
      </c>
      <c r="I203" s="364"/>
      <c r="J203" s="365"/>
      <c r="K203" s="365"/>
      <c r="L203" s="365">
        <v>1</v>
      </c>
      <c r="M203" s="364" t="s">
        <v>1157</v>
      </c>
      <c r="N203" s="365"/>
      <c r="O203" s="366" t="s">
        <v>1047</v>
      </c>
      <c r="P203" s="366"/>
      <c r="Q203" s="376" t="s">
        <v>1226</v>
      </c>
      <c r="R203" s="436" t="str">
        <f>IF(Q203="G",ZTE!$A$6,IF(Q203="L",ZTE!$A$3,IF(JBU!Q1075="C",ZTE!$A$2,IF(JBU!Q1075="U",ZTE!$A$4,IF(JBU!Q1075="I",ZTE!$A$5,"")))))</f>
        <v>Location: We can not find the requested criteria in your documents. Please confirm that your bid is compliant with this criteria and show us the reference in your submitted documents.</v>
      </c>
      <c r="S203" s="436">
        <f t="shared" si="6"/>
        <v>1</v>
      </c>
      <c r="U203" s="365" t="str">
        <f t="shared" si="7"/>
        <v>Open</v>
      </c>
    </row>
    <row r="204" spans="1:21" s="436" customFormat="1" ht="60">
      <c r="A204" s="360" t="s">
        <v>1302</v>
      </c>
      <c r="B204" s="360" t="s">
        <v>1200</v>
      </c>
      <c r="C204" s="362" t="s">
        <v>161</v>
      </c>
      <c r="D204" s="362" t="s">
        <v>166</v>
      </c>
      <c r="E204" s="362" t="s">
        <v>704</v>
      </c>
      <c r="F204" s="361" t="s">
        <v>167</v>
      </c>
      <c r="G204" s="362" t="s">
        <v>215</v>
      </c>
      <c r="H204" s="384">
        <v>1</v>
      </c>
      <c r="I204" s="364"/>
      <c r="J204" s="365"/>
      <c r="K204" s="365"/>
      <c r="L204" s="365">
        <v>1</v>
      </c>
      <c r="M204" s="364" t="s">
        <v>1157</v>
      </c>
      <c r="N204" s="365"/>
      <c r="O204" s="366" t="s">
        <v>1047</v>
      </c>
      <c r="P204" s="366"/>
      <c r="Q204" s="376" t="s">
        <v>1226</v>
      </c>
      <c r="R204" s="436" t="str">
        <f>IF(Q204="G",ZTE!$A$6,IF(Q204="L",ZTE!$A$3,IF(JBU!Q1074="C",ZTE!$A$2,IF(JBU!Q1074="U",ZTE!$A$4,IF(JBU!Q1074="I",ZTE!$A$5,"")))))</f>
        <v>Location: We can not find the requested criteria in your documents. Please confirm that your bid is compliant with this criteria and show us the reference in your submitted documents.</v>
      </c>
      <c r="S204" s="436">
        <f t="shared" si="6"/>
        <v>1</v>
      </c>
      <c r="U204" s="365" t="str">
        <f t="shared" si="7"/>
        <v>Open</v>
      </c>
    </row>
    <row r="205" spans="1:21" s="436" customFormat="1" ht="60">
      <c r="A205" s="360" t="s">
        <v>1302</v>
      </c>
      <c r="B205" s="360" t="s">
        <v>1200</v>
      </c>
      <c r="C205" s="362" t="s">
        <v>161</v>
      </c>
      <c r="D205" s="362" t="s">
        <v>166</v>
      </c>
      <c r="E205" s="362" t="s">
        <v>704</v>
      </c>
      <c r="F205" s="361" t="s">
        <v>167</v>
      </c>
      <c r="G205" s="362" t="s">
        <v>590</v>
      </c>
      <c r="H205" s="384">
        <v>1</v>
      </c>
      <c r="I205" s="364"/>
      <c r="J205" s="365"/>
      <c r="K205" s="365"/>
      <c r="L205" s="365">
        <v>1</v>
      </c>
      <c r="M205" s="364" t="s">
        <v>1157</v>
      </c>
      <c r="N205" s="365"/>
      <c r="O205" s="366" t="s">
        <v>1047</v>
      </c>
      <c r="P205" s="366"/>
      <c r="Q205" s="376" t="s">
        <v>1226</v>
      </c>
      <c r="R205" s="436" t="str">
        <f>IF(Q205="G",ZTE!$A$6,IF(Q205="L",ZTE!$A$3,IF(JBU!Q1073="C",ZTE!$A$2,IF(JBU!Q1073="U",ZTE!$A$4,IF(JBU!Q1073="I",ZTE!$A$5,"")))))</f>
        <v>Location: We can not find the requested criteria in your documents. Please confirm that your bid is compliant with this criteria and show us the reference in your submitted documents.</v>
      </c>
      <c r="S205" s="436">
        <f t="shared" si="6"/>
        <v>1</v>
      </c>
      <c r="U205" s="365" t="str">
        <f t="shared" si="7"/>
        <v>Open</v>
      </c>
    </row>
    <row r="206" spans="1:21" s="436" customFormat="1" ht="60">
      <c r="A206" s="360" t="s">
        <v>1302</v>
      </c>
      <c r="B206" s="360" t="s">
        <v>1199</v>
      </c>
      <c r="C206" s="362" t="s">
        <v>42</v>
      </c>
      <c r="D206" s="361" t="s">
        <v>781</v>
      </c>
      <c r="E206" s="361" t="s">
        <v>1004</v>
      </c>
      <c r="F206" s="361" t="s">
        <v>140</v>
      </c>
      <c r="G206" s="362" t="s">
        <v>706</v>
      </c>
      <c r="H206" s="363">
        <v>1</v>
      </c>
      <c r="I206" s="364"/>
      <c r="J206" s="365"/>
      <c r="K206" s="365"/>
      <c r="L206" s="365">
        <v>1</v>
      </c>
      <c r="M206" s="364" t="s">
        <v>1157</v>
      </c>
      <c r="N206" s="365"/>
      <c r="O206" s="366"/>
      <c r="P206" s="366"/>
      <c r="Q206" s="376" t="s">
        <v>1226</v>
      </c>
      <c r="R206" s="436" t="str">
        <f>IF(Q206="G",ZTE!$A$6,IF(Q206="L",ZTE!$A$3,IF(JBU!Q490="C",ZTE!$A$2,IF(JBU!Q490="U",ZTE!$A$4,IF(JBU!Q490="I",ZTE!$A$5,"")))))</f>
        <v>Location: We can not find the requested criteria in your documents. Please confirm that your bid is compliant with this criteria and show us the reference in your submitted documents.</v>
      </c>
      <c r="S206" s="436">
        <f t="shared" si="6"/>
        <v>1</v>
      </c>
      <c r="U206" s="365" t="str">
        <f t="shared" si="7"/>
        <v>Open</v>
      </c>
    </row>
    <row r="207" spans="1:21" s="436" customFormat="1" ht="60">
      <c r="A207" s="360" t="s">
        <v>1302</v>
      </c>
      <c r="B207" s="360" t="s">
        <v>1197</v>
      </c>
      <c r="C207" s="361" t="s">
        <v>801</v>
      </c>
      <c r="D207" s="361" t="s">
        <v>793</v>
      </c>
      <c r="E207" s="361" t="s">
        <v>1009</v>
      </c>
      <c r="F207" s="361" t="s">
        <v>27</v>
      </c>
      <c r="G207" s="362" t="s">
        <v>652</v>
      </c>
      <c r="H207" s="363">
        <v>1</v>
      </c>
      <c r="I207" s="364" t="s">
        <v>1564</v>
      </c>
      <c r="J207" s="365"/>
      <c r="K207" s="365"/>
      <c r="L207" s="365">
        <v>1</v>
      </c>
      <c r="M207" s="364" t="s">
        <v>1565</v>
      </c>
      <c r="N207" s="365"/>
      <c r="O207" s="366"/>
      <c r="P207" s="366"/>
      <c r="Q207" s="365"/>
      <c r="R207" s="436" t="str">
        <f>IF(Q207="G",ZTE!$A$6,IF(Q207="L",ZTE!$A$3,IF(JBU!Q1210="C",ZTE!$A$2,IF(JBU!Q1210="U",ZTE!$A$4,IF(JBU!Q1210="I",ZTE!$A$5,"")))))</f>
        <v/>
      </c>
      <c r="S207" s="436">
        <f t="shared" si="6"/>
        <v>1</v>
      </c>
      <c r="T207" s="436">
        <v>1</v>
      </c>
      <c r="U207" s="365" t="str">
        <f t="shared" si="7"/>
        <v>Open</v>
      </c>
    </row>
    <row r="208" spans="1:21" s="436" customFormat="1" ht="45">
      <c r="A208" s="360" t="s">
        <v>1302</v>
      </c>
      <c r="B208" s="360" t="s">
        <v>1197</v>
      </c>
      <c r="C208" s="361" t="s">
        <v>801</v>
      </c>
      <c r="D208" s="361" t="s">
        <v>793</v>
      </c>
      <c r="E208" s="361" t="s">
        <v>1009</v>
      </c>
      <c r="F208" s="361" t="s">
        <v>27</v>
      </c>
      <c r="G208" s="362" t="s">
        <v>651</v>
      </c>
      <c r="H208" s="363">
        <v>1</v>
      </c>
      <c r="I208" s="364" t="s">
        <v>1294</v>
      </c>
      <c r="J208" s="365">
        <v>1</v>
      </c>
      <c r="K208" s="365"/>
      <c r="L208" s="365"/>
      <c r="M208" s="364" t="s">
        <v>1156</v>
      </c>
      <c r="N208" s="365"/>
      <c r="O208" s="366"/>
      <c r="P208" s="366"/>
      <c r="Q208" s="365"/>
      <c r="R208" s="436" t="str">
        <f>IF(Q208="G",ZTE!$A$6,IF(Q208="L",ZTE!$A$3,IF(JBU!Q1209="C",ZTE!$A$2,IF(JBU!Q1209="U",ZTE!$A$4,IF(JBU!Q1209="I",ZTE!$A$5,"")))))</f>
        <v/>
      </c>
      <c r="S208" s="436">
        <f t="shared" si="6"/>
        <v>1</v>
      </c>
      <c r="U208" s="365" t="str">
        <f t="shared" si="7"/>
        <v>Pass</v>
      </c>
    </row>
    <row r="209" spans="1:21" s="436" customFormat="1" ht="45">
      <c r="A209" s="360" t="s">
        <v>1302</v>
      </c>
      <c r="B209" s="360" t="s">
        <v>1197</v>
      </c>
      <c r="C209" s="361" t="s">
        <v>801</v>
      </c>
      <c r="D209" s="361" t="s">
        <v>793</v>
      </c>
      <c r="E209" s="361" t="s">
        <v>1009</v>
      </c>
      <c r="F209" s="361" t="s">
        <v>27</v>
      </c>
      <c r="G209" s="362" t="s">
        <v>375</v>
      </c>
      <c r="H209" s="363">
        <v>1</v>
      </c>
      <c r="I209" s="364" t="s">
        <v>1295</v>
      </c>
      <c r="J209" s="365">
        <v>1</v>
      </c>
      <c r="K209" s="365"/>
      <c r="L209" s="365"/>
      <c r="M209" s="364" t="s">
        <v>1156</v>
      </c>
      <c r="N209" s="365"/>
      <c r="O209" s="366"/>
      <c r="P209" s="366"/>
      <c r="Q209" s="365"/>
      <c r="R209" s="436" t="str">
        <f>IF(Q209="G",ZTE!$A$6,IF(Q209="L",ZTE!$A$3,IF(JBU!Q1211="C",ZTE!$A$2,IF(JBU!Q1211="U",ZTE!$A$4,IF(JBU!Q1211="I",ZTE!$A$5,"")))))</f>
        <v/>
      </c>
      <c r="S209" s="436">
        <f t="shared" si="6"/>
        <v>1</v>
      </c>
      <c r="U209" s="365" t="str">
        <f t="shared" si="7"/>
        <v>Pass</v>
      </c>
    </row>
    <row r="210" spans="1:21" s="436" customFormat="1" ht="45">
      <c r="A210" s="360" t="s">
        <v>1302</v>
      </c>
      <c r="B210" s="360" t="s">
        <v>1197</v>
      </c>
      <c r="C210" s="361" t="s">
        <v>801</v>
      </c>
      <c r="D210" s="361" t="s">
        <v>793</v>
      </c>
      <c r="E210" s="361" t="s">
        <v>1009</v>
      </c>
      <c r="F210" s="361" t="s">
        <v>27</v>
      </c>
      <c r="G210" s="362" t="s">
        <v>376</v>
      </c>
      <c r="H210" s="363">
        <v>1</v>
      </c>
      <c r="I210" s="364" t="s">
        <v>1295</v>
      </c>
      <c r="J210" s="365">
        <v>1</v>
      </c>
      <c r="K210" s="365"/>
      <c r="L210" s="365"/>
      <c r="M210" s="364" t="s">
        <v>1156</v>
      </c>
      <c r="N210" s="365"/>
      <c r="O210" s="366"/>
      <c r="P210" s="366"/>
      <c r="Q210" s="365"/>
      <c r="R210" s="436" t="str">
        <f>IF(Q210="G",ZTE!$A$6,IF(Q210="L",ZTE!$A$3,IF(JBU!Q1212="C",ZTE!$A$2,IF(JBU!Q1212="U",ZTE!$A$4,IF(JBU!Q1212="I",ZTE!$A$5,"")))))</f>
        <v/>
      </c>
      <c r="S210" s="436">
        <f t="shared" si="6"/>
        <v>1</v>
      </c>
      <c r="U210" s="365" t="str">
        <f t="shared" si="7"/>
        <v>Pass</v>
      </c>
    </row>
    <row r="211" spans="1:21" s="436" customFormat="1" ht="45">
      <c r="A211" s="360" t="s">
        <v>1302</v>
      </c>
      <c r="B211" s="360" t="s">
        <v>1197</v>
      </c>
      <c r="C211" s="361" t="s">
        <v>801</v>
      </c>
      <c r="D211" s="361" t="s">
        <v>793</v>
      </c>
      <c r="E211" s="361" t="s">
        <v>1009</v>
      </c>
      <c r="F211" s="361" t="s">
        <v>27</v>
      </c>
      <c r="G211" s="362" t="s">
        <v>374</v>
      </c>
      <c r="H211" s="363">
        <v>1</v>
      </c>
      <c r="I211" s="364" t="s">
        <v>1293</v>
      </c>
      <c r="J211" s="365">
        <v>1</v>
      </c>
      <c r="K211" s="365"/>
      <c r="L211" s="365"/>
      <c r="M211" s="364" t="s">
        <v>1462</v>
      </c>
      <c r="N211" s="365"/>
      <c r="O211" s="366"/>
      <c r="P211" s="366"/>
      <c r="Q211" s="365"/>
      <c r="R211" s="436" t="str">
        <f>IF(Q211="G",ZTE!$A$6,IF(Q211="L",ZTE!$A$3,IF(JBU!Q1208="C",ZTE!$A$2,IF(JBU!Q1208="U",ZTE!$A$4,IF(JBU!Q1208="I",ZTE!$A$5,"")))))</f>
        <v/>
      </c>
      <c r="S211" s="436">
        <f t="shared" si="6"/>
        <v>1</v>
      </c>
      <c r="U211" s="365" t="str">
        <f t="shared" si="7"/>
        <v>Pass</v>
      </c>
    </row>
    <row r="212" spans="1:21" s="436" customFormat="1" ht="45">
      <c r="A212" s="360" t="s">
        <v>1302</v>
      </c>
      <c r="B212" s="360" t="s">
        <v>1197</v>
      </c>
      <c r="C212" s="361" t="s">
        <v>801</v>
      </c>
      <c r="D212" s="361" t="s">
        <v>793</v>
      </c>
      <c r="E212" s="361" t="s">
        <v>1009</v>
      </c>
      <c r="F212" s="361" t="s">
        <v>27</v>
      </c>
      <c r="G212" s="362" t="s">
        <v>379</v>
      </c>
      <c r="H212" s="363">
        <v>1</v>
      </c>
      <c r="I212" s="364" t="s">
        <v>1296</v>
      </c>
      <c r="J212" s="365">
        <v>1</v>
      </c>
      <c r="K212" s="365"/>
      <c r="L212" s="365"/>
      <c r="M212" s="364" t="s">
        <v>1156</v>
      </c>
      <c r="N212" s="365"/>
      <c r="O212" s="366"/>
      <c r="P212" s="366"/>
      <c r="Q212" s="365"/>
      <c r="R212" s="436" t="str">
        <f>IF(Q212="G",ZTE!$A$6,IF(Q212="L",ZTE!$A$3,IF(JBU!Q1213="C",ZTE!$A$2,IF(JBU!Q1213="U",ZTE!$A$4,IF(JBU!Q1213="I",ZTE!$A$5,"")))))</f>
        <v/>
      </c>
      <c r="S212" s="436">
        <f t="shared" si="6"/>
        <v>1</v>
      </c>
      <c r="U212" s="365" t="str">
        <f t="shared" si="7"/>
        <v>Pass</v>
      </c>
    </row>
    <row r="213" spans="1:21" s="436" customFormat="1" ht="45">
      <c r="A213" s="360" t="s">
        <v>1302</v>
      </c>
      <c r="B213" s="360" t="s">
        <v>1197</v>
      </c>
      <c r="C213" s="362" t="s">
        <v>252</v>
      </c>
      <c r="D213" s="362" t="s">
        <v>252</v>
      </c>
      <c r="E213" s="361" t="s">
        <v>1002</v>
      </c>
      <c r="F213" s="361" t="s">
        <v>253</v>
      </c>
      <c r="G213" s="362" t="s">
        <v>762</v>
      </c>
      <c r="H213" s="384">
        <v>1</v>
      </c>
      <c r="I213" s="364"/>
      <c r="J213" s="365"/>
      <c r="K213" s="365"/>
      <c r="L213" s="365">
        <v>1</v>
      </c>
      <c r="M213" s="364" t="s">
        <v>1462</v>
      </c>
      <c r="N213" s="365"/>
      <c r="O213" s="366"/>
      <c r="P213" s="366"/>
      <c r="Q213" s="365" t="s">
        <v>1271</v>
      </c>
      <c r="R213" s="436" t="str">
        <f>IF(Q213="G",ZTE!$A$6,IF(Q213="L",ZTE!$A$3,IF(JBU!Q1237="C",ZTE!$A$2,IF(JBU!Q1237="U",ZTE!$A$4,IF(JBU!Q1237="I",ZTE!$A$5,"")))))</f>
        <v/>
      </c>
      <c r="S213" s="436">
        <f t="shared" si="6"/>
        <v>1</v>
      </c>
      <c r="U213" s="365" t="str">
        <f t="shared" si="7"/>
        <v>Open</v>
      </c>
    </row>
    <row r="214" spans="1:21" s="436" customFormat="1" ht="45">
      <c r="A214" s="360" t="s">
        <v>1302</v>
      </c>
      <c r="B214" s="360" t="s">
        <v>1197</v>
      </c>
      <c r="C214" s="362" t="s">
        <v>252</v>
      </c>
      <c r="D214" s="362" t="s">
        <v>252</v>
      </c>
      <c r="E214" s="361" t="s">
        <v>1002</v>
      </c>
      <c r="F214" s="361" t="s">
        <v>253</v>
      </c>
      <c r="G214" s="362" t="s">
        <v>954</v>
      </c>
      <c r="H214" s="384">
        <v>1</v>
      </c>
      <c r="I214" s="364"/>
      <c r="J214" s="365"/>
      <c r="K214" s="365"/>
      <c r="L214" s="365">
        <v>1</v>
      </c>
      <c r="M214" s="364" t="s">
        <v>1462</v>
      </c>
      <c r="N214" s="365"/>
      <c r="O214" s="366" t="s">
        <v>1047</v>
      </c>
      <c r="P214" s="366"/>
      <c r="Q214" s="365" t="s">
        <v>1271</v>
      </c>
      <c r="R214" s="436" t="str">
        <f>IF(Q214="G",ZTE!$A$6,IF(Q214="L",ZTE!$A$3,IF(JBU!Q1236="C",ZTE!$A$2,IF(JBU!Q1236="U",ZTE!$A$4,IF(JBU!Q1236="I",ZTE!$A$5,"")))))</f>
        <v/>
      </c>
      <c r="S214" s="436">
        <f t="shared" si="6"/>
        <v>1</v>
      </c>
      <c r="U214" s="365" t="str">
        <f t="shared" si="7"/>
        <v>Open</v>
      </c>
    </row>
    <row r="215" spans="1:21" s="436" customFormat="1" ht="75">
      <c r="A215" s="360" t="s">
        <v>1302</v>
      </c>
      <c r="B215" s="360" t="s">
        <v>1197</v>
      </c>
      <c r="C215" s="361" t="s">
        <v>1012</v>
      </c>
      <c r="D215" s="361" t="s">
        <v>807</v>
      </c>
      <c r="E215" s="361" t="s">
        <v>808</v>
      </c>
      <c r="F215" s="361" t="s">
        <v>54</v>
      </c>
      <c r="G215" s="362" t="s">
        <v>56</v>
      </c>
      <c r="H215" s="363">
        <v>1</v>
      </c>
      <c r="I215" s="364"/>
      <c r="J215" s="365">
        <v>1</v>
      </c>
      <c r="K215" s="365"/>
      <c r="L215" s="365"/>
      <c r="M215" s="364" t="s">
        <v>1462</v>
      </c>
      <c r="N215" s="365"/>
      <c r="O215" s="366"/>
      <c r="P215" s="366"/>
      <c r="Q215" s="365"/>
      <c r="R215" s="436" t="str">
        <f>IF(Q215="G",ZTE!$A$6,IF(Q215="L",ZTE!$A$3,IF(JBU!Q1224="C",ZTE!$A$2,IF(JBU!Q1224="U",ZTE!$A$4,IF(JBU!Q1224="I",ZTE!$A$5,"")))))</f>
        <v/>
      </c>
      <c r="S215" s="436">
        <f t="shared" si="6"/>
        <v>1</v>
      </c>
      <c r="U215" s="365" t="str">
        <f t="shared" si="7"/>
        <v>Pass</v>
      </c>
    </row>
    <row r="216" spans="1:21" s="436" customFormat="1" ht="75">
      <c r="A216" s="360" t="s">
        <v>1302</v>
      </c>
      <c r="B216" s="360" t="s">
        <v>1197</v>
      </c>
      <c r="C216" s="361" t="s">
        <v>1012</v>
      </c>
      <c r="D216" s="361" t="s">
        <v>807</v>
      </c>
      <c r="E216" s="361" t="s">
        <v>808</v>
      </c>
      <c r="F216" s="361" t="s">
        <v>54</v>
      </c>
      <c r="G216" s="362" t="s">
        <v>57</v>
      </c>
      <c r="H216" s="363">
        <v>1</v>
      </c>
      <c r="I216" s="364"/>
      <c r="J216" s="365">
        <v>1</v>
      </c>
      <c r="K216" s="365"/>
      <c r="L216" s="365"/>
      <c r="M216" s="364" t="s">
        <v>1462</v>
      </c>
      <c r="N216" s="365"/>
      <c r="O216" s="366"/>
      <c r="P216" s="366"/>
      <c r="Q216" s="365"/>
      <c r="R216" s="436" t="str">
        <f>IF(Q216="G",ZTE!$A$6,IF(Q216="L",ZTE!$A$3,IF(JBU!Q1225="C",ZTE!$A$2,IF(JBU!Q1225="U",ZTE!$A$4,IF(JBU!Q1225="I",ZTE!$A$5,"")))))</f>
        <v/>
      </c>
      <c r="S216" s="436">
        <f t="shared" si="6"/>
        <v>1</v>
      </c>
      <c r="U216" s="365" t="str">
        <f t="shared" si="7"/>
        <v>Pass</v>
      </c>
    </row>
    <row r="217" spans="1:21" s="436" customFormat="1" ht="75">
      <c r="A217" s="360" t="s">
        <v>1302</v>
      </c>
      <c r="B217" s="360" t="s">
        <v>1197</v>
      </c>
      <c r="C217" s="361" t="s">
        <v>1012</v>
      </c>
      <c r="D217" s="361" t="s">
        <v>807</v>
      </c>
      <c r="E217" s="361" t="s">
        <v>808</v>
      </c>
      <c r="F217" s="361" t="s">
        <v>54</v>
      </c>
      <c r="G217" s="362" t="s">
        <v>60</v>
      </c>
      <c r="H217" s="363">
        <v>1</v>
      </c>
      <c r="I217" s="364"/>
      <c r="J217" s="365"/>
      <c r="K217" s="365"/>
      <c r="L217" s="365">
        <v>1</v>
      </c>
      <c r="M217" s="364" t="s">
        <v>1462</v>
      </c>
      <c r="N217" s="365"/>
      <c r="O217" s="366"/>
      <c r="P217" s="366"/>
      <c r="Q217" s="365"/>
      <c r="R217" s="436" t="str">
        <f>IF(Q217="G",ZTE!$A$6,IF(Q217="L",ZTE!$A$3,IF(JBU!Q1226="C",ZTE!$A$2,IF(JBU!Q1226="U",ZTE!$A$4,IF(JBU!Q1226="I",ZTE!$A$5,"")))))</f>
        <v/>
      </c>
      <c r="S217" s="436">
        <f t="shared" si="6"/>
        <v>1</v>
      </c>
      <c r="U217" s="365" t="str">
        <f t="shared" si="7"/>
        <v>Open</v>
      </c>
    </row>
    <row r="218" spans="1:21" s="436" customFormat="1" ht="75">
      <c r="A218" s="360" t="s">
        <v>1302</v>
      </c>
      <c r="B218" s="360" t="s">
        <v>1197</v>
      </c>
      <c r="C218" s="361" t="s">
        <v>1012</v>
      </c>
      <c r="D218" s="361" t="s">
        <v>807</v>
      </c>
      <c r="E218" s="361" t="s">
        <v>808</v>
      </c>
      <c r="F218" s="361" t="s">
        <v>54</v>
      </c>
      <c r="G218" s="362" t="s">
        <v>1006</v>
      </c>
      <c r="H218" s="363">
        <v>1</v>
      </c>
      <c r="I218" s="364" t="s">
        <v>1298</v>
      </c>
      <c r="J218" s="365">
        <v>1</v>
      </c>
      <c r="K218" s="365"/>
      <c r="L218" s="365"/>
      <c r="M218" s="364" t="s">
        <v>1462</v>
      </c>
      <c r="N218" s="365"/>
      <c r="O218" s="366" t="s">
        <v>659</v>
      </c>
      <c r="P218" s="366"/>
      <c r="Q218" s="365"/>
      <c r="R218" s="436" t="str">
        <f>IF(Q218="G",ZTE!$A$6,IF(Q218="L",ZTE!$A$3,IF(JBU!Q1221="C",ZTE!$A$2,IF(JBU!Q1221="U",ZTE!$A$4,IF(JBU!Q1221="I",ZTE!$A$5,"")))))</f>
        <v/>
      </c>
      <c r="S218" s="436">
        <f t="shared" si="6"/>
        <v>1</v>
      </c>
      <c r="U218" s="365" t="str">
        <f t="shared" si="7"/>
        <v>Pass</v>
      </c>
    </row>
    <row r="219" spans="1:21" s="436" customFormat="1" ht="75">
      <c r="A219" s="360" t="s">
        <v>1302</v>
      </c>
      <c r="B219" s="360" t="s">
        <v>1197</v>
      </c>
      <c r="C219" s="361" t="s">
        <v>1012</v>
      </c>
      <c r="D219" s="361" t="s">
        <v>807</v>
      </c>
      <c r="E219" s="361" t="s">
        <v>808</v>
      </c>
      <c r="F219" s="361" t="s">
        <v>54</v>
      </c>
      <c r="G219" s="362" t="s">
        <v>1174</v>
      </c>
      <c r="H219" s="363">
        <v>1</v>
      </c>
      <c r="I219" s="364"/>
      <c r="J219" s="365">
        <v>1</v>
      </c>
      <c r="K219" s="365"/>
      <c r="L219" s="365"/>
      <c r="M219" s="364" t="s">
        <v>1462</v>
      </c>
      <c r="N219" s="365"/>
      <c r="O219" s="366"/>
      <c r="P219" s="366"/>
      <c r="Q219" s="365"/>
      <c r="R219" s="436" t="str">
        <f>IF(Q219="G",ZTE!$A$6,IF(Q219="L",ZTE!$A$3,IF(JBU!Q1222="C",ZTE!$A$2,IF(JBU!Q1222="U",ZTE!$A$4,IF(JBU!Q1222="I",ZTE!$A$5,"")))))</f>
        <v/>
      </c>
      <c r="S219" s="436">
        <f t="shared" si="6"/>
        <v>1</v>
      </c>
      <c r="U219" s="365" t="str">
        <f t="shared" si="7"/>
        <v>Pass</v>
      </c>
    </row>
    <row r="220" spans="1:21" s="436" customFormat="1" ht="75">
      <c r="A220" s="360" t="s">
        <v>1302</v>
      </c>
      <c r="B220" s="360" t="s">
        <v>1197</v>
      </c>
      <c r="C220" s="361" t="s">
        <v>1012</v>
      </c>
      <c r="D220" s="361" t="s">
        <v>807</v>
      </c>
      <c r="E220" s="361" t="s">
        <v>808</v>
      </c>
      <c r="F220" s="361" t="s">
        <v>54</v>
      </c>
      <c r="G220" s="362" t="s">
        <v>55</v>
      </c>
      <c r="H220" s="363">
        <v>1</v>
      </c>
      <c r="I220" s="364"/>
      <c r="J220" s="365">
        <v>1</v>
      </c>
      <c r="K220" s="365"/>
      <c r="L220" s="365"/>
      <c r="M220" s="364" t="s">
        <v>1462</v>
      </c>
      <c r="N220" s="365"/>
      <c r="O220" s="366"/>
      <c r="P220" s="366"/>
      <c r="Q220" s="365"/>
      <c r="R220" s="436" t="str">
        <f>IF(Q220="G",ZTE!$A$6,IF(Q220="L",ZTE!$A$3,IF(JBU!Q1223="C",ZTE!$A$2,IF(JBU!Q1223="U",ZTE!$A$4,IF(JBU!Q1223="I",ZTE!$A$5,"")))))</f>
        <v/>
      </c>
      <c r="S220" s="436">
        <f t="shared" si="6"/>
        <v>1</v>
      </c>
      <c r="U220" s="365" t="str">
        <f t="shared" si="7"/>
        <v>Pass</v>
      </c>
    </row>
    <row r="221" spans="1:21" s="436" customFormat="1" ht="75">
      <c r="A221" s="360" t="s">
        <v>1302</v>
      </c>
      <c r="B221" s="360" t="s">
        <v>1197</v>
      </c>
      <c r="C221" s="361" t="s">
        <v>1012</v>
      </c>
      <c r="D221" s="361" t="s">
        <v>807</v>
      </c>
      <c r="E221" s="361" t="s">
        <v>808</v>
      </c>
      <c r="F221" s="361" t="s">
        <v>54</v>
      </c>
      <c r="G221" s="362" t="s">
        <v>61</v>
      </c>
      <c r="H221" s="363">
        <v>1</v>
      </c>
      <c r="I221" s="364"/>
      <c r="J221" s="365">
        <v>1</v>
      </c>
      <c r="K221" s="365"/>
      <c r="L221" s="365"/>
      <c r="M221" s="364" t="s">
        <v>1462</v>
      </c>
      <c r="N221" s="365"/>
      <c r="O221" s="366"/>
      <c r="P221" s="366"/>
      <c r="Q221" s="365"/>
      <c r="R221" s="436" t="str">
        <f>IF(Q221="G",ZTE!$A$6,IF(Q221="L",ZTE!$A$3,IF(JBU!Q1227="C",ZTE!$A$2,IF(JBU!Q1227="U",ZTE!$A$4,IF(JBU!Q1227="I",ZTE!$A$5,"")))))</f>
        <v/>
      </c>
      <c r="S221" s="436">
        <f t="shared" si="6"/>
        <v>1</v>
      </c>
      <c r="U221" s="365" t="str">
        <f t="shared" si="7"/>
        <v>Pass</v>
      </c>
    </row>
    <row r="222" spans="1:21" s="436" customFormat="1" ht="75">
      <c r="A222" s="360" t="s">
        <v>1302</v>
      </c>
      <c r="B222" s="360" t="s">
        <v>1197</v>
      </c>
      <c r="C222" s="361" t="s">
        <v>1012</v>
      </c>
      <c r="D222" s="361" t="s">
        <v>807</v>
      </c>
      <c r="E222" s="361" t="s">
        <v>1002</v>
      </c>
      <c r="F222" s="361" t="s">
        <v>64</v>
      </c>
      <c r="G222" s="362" t="s">
        <v>66</v>
      </c>
      <c r="H222" s="363">
        <v>1</v>
      </c>
      <c r="I222" s="364"/>
      <c r="J222" s="365"/>
      <c r="K222" s="365"/>
      <c r="L222" s="365">
        <v>1</v>
      </c>
      <c r="M222" s="364" t="s">
        <v>1156</v>
      </c>
      <c r="N222" s="365"/>
      <c r="O222" s="366"/>
      <c r="P222" s="366"/>
      <c r="Q222" s="365" t="s">
        <v>1271</v>
      </c>
      <c r="R222" s="436" t="str">
        <f>IF(Q222="G",ZTE!$A$6,IF(Q222="L",ZTE!$A$3,IF(JBU!Q1229="C",ZTE!$A$2,IF(JBU!Q1229="U",ZTE!$A$4,IF(JBU!Q1229="I",ZTE!$A$5,"")))))</f>
        <v/>
      </c>
      <c r="S222" s="436">
        <f t="shared" si="6"/>
        <v>1</v>
      </c>
      <c r="U222" s="365" t="str">
        <f t="shared" si="7"/>
        <v>Open</v>
      </c>
    </row>
    <row r="223" spans="1:21" s="436" customFormat="1" ht="75">
      <c r="A223" s="360" t="s">
        <v>1302</v>
      </c>
      <c r="B223" s="360" t="s">
        <v>1197</v>
      </c>
      <c r="C223" s="361" t="s">
        <v>1012</v>
      </c>
      <c r="D223" s="361" t="s">
        <v>807</v>
      </c>
      <c r="E223" s="361" t="s">
        <v>1002</v>
      </c>
      <c r="F223" s="361" t="s">
        <v>64</v>
      </c>
      <c r="G223" s="362" t="s">
        <v>67</v>
      </c>
      <c r="H223" s="363">
        <v>1</v>
      </c>
      <c r="I223" s="364"/>
      <c r="J223" s="365"/>
      <c r="K223" s="365"/>
      <c r="L223" s="365">
        <v>1</v>
      </c>
      <c r="M223" s="364" t="s">
        <v>1462</v>
      </c>
      <c r="N223" s="365"/>
      <c r="O223" s="366"/>
      <c r="P223" s="366" t="s">
        <v>1080</v>
      </c>
      <c r="Q223" s="365" t="s">
        <v>1271</v>
      </c>
      <c r="R223" s="436" t="str">
        <f>IF(Q223="G",ZTE!$A$6,IF(Q223="L",ZTE!$A$3,IF(JBU!Q1230="C",ZTE!$A$2,IF(JBU!Q1230="U",ZTE!$A$4,IF(JBU!Q1230="I",ZTE!$A$5,"")))))</f>
        <v/>
      </c>
      <c r="S223" s="436">
        <f t="shared" si="6"/>
        <v>1</v>
      </c>
      <c r="U223" s="365" t="str">
        <f t="shared" si="7"/>
        <v>Open</v>
      </c>
    </row>
    <row r="224" spans="1:21" s="436" customFormat="1" ht="75">
      <c r="A224" s="360" t="s">
        <v>1302</v>
      </c>
      <c r="B224" s="360" t="s">
        <v>1197</v>
      </c>
      <c r="C224" s="361" t="s">
        <v>1012</v>
      </c>
      <c r="D224" s="361" t="s">
        <v>807</v>
      </c>
      <c r="E224" s="361" t="s">
        <v>1002</v>
      </c>
      <c r="F224" s="361" t="s">
        <v>64</v>
      </c>
      <c r="G224" s="362" t="s">
        <v>65</v>
      </c>
      <c r="H224" s="363">
        <v>1</v>
      </c>
      <c r="I224" s="364"/>
      <c r="J224" s="365"/>
      <c r="K224" s="365"/>
      <c r="L224" s="365">
        <v>1</v>
      </c>
      <c r="M224" s="364" t="s">
        <v>1156</v>
      </c>
      <c r="N224" s="365"/>
      <c r="O224" s="366"/>
      <c r="P224" s="366"/>
      <c r="Q224" s="365" t="s">
        <v>1271</v>
      </c>
      <c r="R224" s="436" t="str">
        <f>IF(Q224="G",ZTE!$A$6,IF(Q224="L",ZTE!$A$3,IF(JBU!Q1228="C",ZTE!$A$2,IF(JBU!Q1228="U",ZTE!$A$4,IF(JBU!Q1228="I",ZTE!$A$5,"")))))</f>
        <v/>
      </c>
      <c r="S224" s="436">
        <f t="shared" si="6"/>
        <v>1</v>
      </c>
      <c r="U224" s="365" t="str">
        <f t="shared" si="7"/>
        <v>Open</v>
      </c>
    </row>
    <row r="225" spans="1:21" s="436" customFormat="1" ht="75">
      <c r="A225" s="360" t="s">
        <v>1302</v>
      </c>
      <c r="B225" s="360" t="s">
        <v>1197</v>
      </c>
      <c r="C225" s="361" t="s">
        <v>1012</v>
      </c>
      <c r="D225" s="361" t="s">
        <v>807</v>
      </c>
      <c r="E225" s="361" t="s">
        <v>1002</v>
      </c>
      <c r="F225" s="361" t="s">
        <v>64</v>
      </c>
      <c r="G225" s="362" t="s">
        <v>69</v>
      </c>
      <c r="H225" s="363">
        <v>1</v>
      </c>
      <c r="I225" s="364"/>
      <c r="J225" s="365"/>
      <c r="K225" s="365"/>
      <c r="L225" s="365">
        <v>1</v>
      </c>
      <c r="M225" s="364" t="s">
        <v>1156</v>
      </c>
      <c r="N225" s="365"/>
      <c r="O225" s="366"/>
      <c r="P225" s="366"/>
      <c r="Q225" s="365" t="s">
        <v>1271</v>
      </c>
      <c r="R225" s="436" t="str">
        <f>IF(Q225="G",ZTE!$A$6,IF(Q225="L",ZTE!$A$3,IF(JBU!Q1231="C",ZTE!$A$2,IF(JBU!Q1231="U",ZTE!$A$4,IF(JBU!Q1231="I",ZTE!$A$5,"")))))</f>
        <v/>
      </c>
      <c r="S225" s="436">
        <f t="shared" si="6"/>
        <v>1</v>
      </c>
      <c r="U225" s="365" t="str">
        <f t="shared" si="7"/>
        <v>Open</v>
      </c>
    </row>
    <row r="226" spans="1:21" s="436" customFormat="1" ht="75">
      <c r="A226" s="360" t="s">
        <v>1302</v>
      </c>
      <c r="B226" s="360" t="s">
        <v>1197</v>
      </c>
      <c r="C226" s="361" t="s">
        <v>1012</v>
      </c>
      <c r="D226" s="361" t="s">
        <v>807</v>
      </c>
      <c r="E226" s="361" t="s">
        <v>1002</v>
      </c>
      <c r="F226" s="361" t="s">
        <v>64</v>
      </c>
      <c r="G226" s="362" t="s">
        <v>70</v>
      </c>
      <c r="H226" s="363">
        <v>1</v>
      </c>
      <c r="I226" s="364"/>
      <c r="J226" s="365"/>
      <c r="K226" s="365"/>
      <c r="L226" s="365">
        <v>1</v>
      </c>
      <c r="M226" s="364" t="s">
        <v>1158</v>
      </c>
      <c r="N226" s="365"/>
      <c r="O226" s="366"/>
      <c r="P226" s="366"/>
      <c r="Q226" s="365" t="s">
        <v>1271</v>
      </c>
      <c r="R226" s="436" t="str">
        <f>IF(Q226="G",ZTE!$A$6,IF(Q226="L",ZTE!$A$3,IF(JBU!Q1232="C",ZTE!$A$2,IF(JBU!Q1232="U",ZTE!$A$4,IF(JBU!Q1232="I",ZTE!$A$5,"")))))</f>
        <v/>
      </c>
      <c r="S226" s="436">
        <f t="shared" si="6"/>
        <v>1</v>
      </c>
      <c r="U226" s="365" t="str">
        <f t="shared" si="7"/>
        <v>Open</v>
      </c>
    </row>
    <row r="227" spans="1:21" s="436" customFormat="1" ht="75">
      <c r="A227" s="360" t="s">
        <v>1302</v>
      </c>
      <c r="B227" s="360" t="s">
        <v>1197</v>
      </c>
      <c r="C227" s="362" t="s">
        <v>261</v>
      </c>
      <c r="D227" s="361" t="s">
        <v>807</v>
      </c>
      <c r="E227" s="362" t="s">
        <v>1009</v>
      </c>
      <c r="F227" s="361" t="s">
        <v>263</v>
      </c>
      <c r="G227" s="362" t="s">
        <v>861</v>
      </c>
      <c r="H227" s="384">
        <v>1</v>
      </c>
      <c r="I227" s="364" t="s">
        <v>1301</v>
      </c>
      <c r="J227" s="365">
        <v>1</v>
      </c>
      <c r="K227" s="365"/>
      <c r="L227" s="365"/>
      <c r="M227" s="364" t="s">
        <v>1156</v>
      </c>
      <c r="N227" s="365"/>
      <c r="O227" s="366"/>
      <c r="P227" s="366"/>
      <c r="Q227" s="365"/>
      <c r="R227" s="436" t="str">
        <f>IF(Q227="G",ZTE!$A$6,IF(Q227="L",ZTE!$A$3,IF(JBU!Q1245="C",ZTE!$A$2,IF(JBU!Q1245="U",ZTE!$A$4,IF(JBU!Q1245="I",ZTE!$A$5,"")))))</f>
        <v/>
      </c>
      <c r="S227" s="436">
        <f t="shared" si="6"/>
        <v>1</v>
      </c>
      <c r="U227" s="365" t="str">
        <f t="shared" si="7"/>
        <v>Pass</v>
      </c>
    </row>
    <row r="228" spans="1:21" s="436" customFormat="1" ht="75">
      <c r="A228" s="360" t="s">
        <v>1302</v>
      </c>
      <c r="B228" s="360" t="s">
        <v>1200</v>
      </c>
      <c r="C228" s="361" t="s">
        <v>71</v>
      </c>
      <c r="D228" s="361" t="s">
        <v>809</v>
      </c>
      <c r="E228" s="361" t="s">
        <v>1009</v>
      </c>
      <c r="F228" s="361" t="s">
        <v>73</v>
      </c>
      <c r="G228" s="362" t="s">
        <v>1208</v>
      </c>
      <c r="H228" s="363">
        <v>1</v>
      </c>
      <c r="I228" s="364"/>
      <c r="J228" s="365"/>
      <c r="K228" s="365"/>
      <c r="L228" s="365">
        <v>1</v>
      </c>
      <c r="M228" s="364" t="s">
        <v>1157</v>
      </c>
      <c r="N228" s="365"/>
      <c r="O228" s="366"/>
      <c r="P228" s="366"/>
      <c r="Q228" s="376" t="s">
        <v>1226</v>
      </c>
      <c r="R228" s="436" t="str">
        <f>IF(Q228="G",ZTE!$A$6,IF(Q228="L",ZTE!$A$3,IF(JBU!Q1502="C",ZTE!$A$2,IF(JBU!Q1502="U",ZTE!$A$4,IF(JBU!Q1502="I",ZTE!$A$5,"")))))</f>
        <v>Location: We can not find the requested criteria in your documents. Please confirm that your bid is compliant with this criteria and show us the reference in your submitted documents.</v>
      </c>
      <c r="S228" s="436">
        <f t="shared" si="6"/>
        <v>1</v>
      </c>
      <c r="U228" s="365" t="str">
        <f t="shared" si="7"/>
        <v>Open</v>
      </c>
    </row>
    <row r="229" spans="1:21" s="436" customFormat="1" ht="75">
      <c r="A229" s="360" t="s">
        <v>1302</v>
      </c>
      <c r="B229" s="360" t="s">
        <v>1200</v>
      </c>
      <c r="C229" s="361" t="s">
        <v>71</v>
      </c>
      <c r="D229" s="361" t="s">
        <v>809</v>
      </c>
      <c r="E229" s="361" t="s">
        <v>1009</v>
      </c>
      <c r="F229" s="361" t="s">
        <v>73</v>
      </c>
      <c r="G229" s="362" t="s">
        <v>398</v>
      </c>
      <c r="H229" s="363">
        <v>1</v>
      </c>
      <c r="I229" s="364"/>
      <c r="J229" s="365"/>
      <c r="K229" s="365"/>
      <c r="L229" s="365">
        <v>1</v>
      </c>
      <c r="M229" s="364" t="s">
        <v>1158</v>
      </c>
      <c r="N229" s="365"/>
      <c r="O229" s="366"/>
      <c r="P229" s="366"/>
      <c r="Q229" s="376" t="s">
        <v>1276</v>
      </c>
      <c r="R229" s="436" t="str">
        <f>IF(Q229="G",ZTE!$A$6,IF(Q229="L",ZTE!$A$3,IF(JBU!Q1508="C",ZTE!$A$2,IF(JBU!Q1508="U",ZTE!$A$4,IF(JBU!Q1508="I",ZTE!$A$5,"")))))</f>
        <v/>
      </c>
      <c r="S229" s="436">
        <f t="shared" si="6"/>
        <v>1</v>
      </c>
      <c r="U229" s="365" t="str">
        <f t="shared" si="7"/>
        <v>Open</v>
      </c>
    </row>
    <row r="230" spans="1:21" s="436" customFormat="1" ht="75">
      <c r="A230" s="360" t="s">
        <v>1302</v>
      </c>
      <c r="B230" s="360" t="s">
        <v>1200</v>
      </c>
      <c r="C230" s="361" t="s">
        <v>71</v>
      </c>
      <c r="D230" s="361" t="s">
        <v>809</v>
      </c>
      <c r="E230" s="361" t="s">
        <v>1009</v>
      </c>
      <c r="F230" s="361" t="s">
        <v>73</v>
      </c>
      <c r="G230" s="362" t="s">
        <v>1216</v>
      </c>
      <c r="H230" s="363">
        <v>1</v>
      </c>
      <c r="I230" s="364"/>
      <c r="J230" s="365"/>
      <c r="K230" s="365"/>
      <c r="L230" s="365">
        <v>1</v>
      </c>
      <c r="M230" s="364" t="s">
        <v>1156</v>
      </c>
      <c r="N230" s="365"/>
      <c r="O230" s="366"/>
      <c r="P230" s="366"/>
      <c r="Q230" s="376" t="s">
        <v>1271</v>
      </c>
      <c r="R230" s="436" t="str">
        <f>IF(Q230="G",ZTE!$A$6,IF(Q230="L",ZTE!$A$3,IF(JBU!Q1506="C",ZTE!$A$2,IF(JBU!Q1506="U",ZTE!$A$4,IF(JBU!Q1506="I",ZTE!$A$5,"")))))</f>
        <v/>
      </c>
      <c r="S230" s="436">
        <f t="shared" si="6"/>
        <v>1</v>
      </c>
      <c r="U230" s="365" t="str">
        <f t="shared" si="7"/>
        <v>Open</v>
      </c>
    </row>
    <row r="231" spans="1:21" s="436" customFormat="1" ht="75">
      <c r="A231" s="360" t="s">
        <v>1302</v>
      </c>
      <c r="B231" s="360" t="s">
        <v>1200</v>
      </c>
      <c r="C231" s="361" t="s">
        <v>71</v>
      </c>
      <c r="D231" s="361" t="s">
        <v>809</v>
      </c>
      <c r="E231" s="361" t="s">
        <v>1009</v>
      </c>
      <c r="F231" s="361" t="s">
        <v>73</v>
      </c>
      <c r="G231" s="362" t="s">
        <v>1206</v>
      </c>
      <c r="H231" s="363">
        <v>1</v>
      </c>
      <c r="I231" s="364"/>
      <c r="J231" s="365"/>
      <c r="K231" s="365"/>
      <c r="L231" s="365">
        <v>1</v>
      </c>
      <c r="M231" s="364" t="s">
        <v>1156</v>
      </c>
      <c r="N231" s="365"/>
      <c r="O231" s="366"/>
      <c r="P231" s="366"/>
      <c r="Q231" s="376" t="s">
        <v>1271</v>
      </c>
      <c r="R231" s="436" t="str">
        <f>IF(Q231="G",ZTE!$A$6,IF(Q231="L",ZTE!$A$3,IF(JBU!Q1501="C",ZTE!$A$2,IF(JBU!Q1501="U",ZTE!$A$4,IF(JBU!Q1501="I",ZTE!$A$5,"")))))</f>
        <v/>
      </c>
      <c r="S231" s="436">
        <f t="shared" si="6"/>
        <v>1</v>
      </c>
      <c r="U231" s="365" t="str">
        <f t="shared" si="7"/>
        <v>Open</v>
      </c>
    </row>
    <row r="232" spans="1:21" s="436" customFormat="1" ht="75">
      <c r="A232" s="360" t="s">
        <v>1302</v>
      </c>
      <c r="B232" s="360" t="s">
        <v>1200</v>
      </c>
      <c r="C232" s="361" t="s">
        <v>71</v>
      </c>
      <c r="D232" s="361" t="s">
        <v>809</v>
      </c>
      <c r="E232" s="361" t="s">
        <v>1009</v>
      </c>
      <c r="F232" s="361" t="s">
        <v>73</v>
      </c>
      <c r="G232" s="362" t="s">
        <v>1209</v>
      </c>
      <c r="H232" s="363">
        <v>1</v>
      </c>
      <c r="I232" s="364"/>
      <c r="J232" s="365"/>
      <c r="K232" s="365"/>
      <c r="L232" s="365">
        <v>1</v>
      </c>
      <c r="M232" s="364" t="s">
        <v>1157</v>
      </c>
      <c r="N232" s="365"/>
      <c r="O232" s="366" t="s">
        <v>1034</v>
      </c>
      <c r="P232" s="366" t="s">
        <v>1081</v>
      </c>
      <c r="Q232" s="376" t="s">
        <v>1226</v>
      </c>
      <c r="R232" s="436" t="str">
        <f>IF(Q232="G",ZTE!$A$6,IF(Q232="L",ZTE!$A$3,IF(JBU!Q1503="C",ZTE!$A$2,IF(JBU!Q1503="U",ZTE!$A$4,IF(JBU!Q1503="I",ZTE!$A$5,"")))))</f>
        <v>Location: We can not find the requested criteria in your documents. Please confirm that your bid is compliant with this criteria and show us the reference in your submitted documents.</v>
      </c>
      <c r="S232" s="436">
        <f t="shared" si="6"/>
        <v>1</v>
      </c>
      <c r="U232" s="365" t="str">
        <f t="shared" si="7"/>
        <v>Open</v>
      </c>
    </row>
    <row r="233" spans="1:21" s="436" customFormat="1" ht="75">
      <c r="A233" s="360" t="s">
        <v>1302</v>
      </c>
      <c r="B233" s="360" t="s">
        <v>1200</v>
      </c>
      <c r="C233" s="361" t="s">
        <v>71</v>
      </c>
      <c r="D233" s="361" t="s">
        <v>809</v>
      </c>
      <c r="E233" s="361" t="s">
        <v>1009</v>
      </c>
      <c r="F233" s="361" t="s">
        <v>73</v>
      </c>
      <c r="G233" s="362" t="s">
        <v>1212</v>
      </c>
      <c r="H233" s="363">
        <v>1</v>
      </c>
      <c r="I233" s="364"/>
      <c r="J233" s="365"/>
      <c r="K233" s="365"/>
      <c r="L233" s="365">
        <v>1</v>
      </c>
      <c r="M233" s="364" t="s">
        <v>1156</v>
      </c>
      <c r="N233" s="365"/>
      <c r="O233" s="366"/>
      <c r="P233" s="366" t="s">
        <v>1176</v>
      </c>
      <c r="Q233" s="436" t="s">
        <v>1271</v>
      </c>
      <c r="R233" s="436" t="str">
        <f>IF(Q233="G",ZTE!$A$6,IF(Q233="L",ZTE!$A$3,IF(JBU!Q1504="C",ZTE!$A$2,IF(JBU!Q1504="U",ZTE!$A$4,IF(JBU!Q1504="I",ZTE!$A$5,"")))))</f>
        <v/>
      </c>
      <c r="S233" s="436">
        <f t="shared" si="6"/>
        <v>1</v>
      </c>
      <c r="U233" s="365" t="str">
        <f t="shared" si="7"/>
        <v>Open</v>
      </c>
    </row>
    <row r="234" spans="1:21" s="436" customFormat="1" ht="75">
      <c r="A234" s="360" t="s">
        <v>1302</v>
      </c>
      <c r="B234" s="360" t="s">
        <v>1200</v>
      </c>
      <c r="C234" s="361" t="s">
        <v>71</v>
      </c>
      <c r="D234" s="361" t="s">
        <v>809</v>
      </c>
      <c r="E234" s="361" t="s">
        <v>1009</v>
      </c>
      <c r="F234" s="361" t="s">
        <v>73</v>
      </c>
      <c r="G234" s="362" t="s">
        <v>396</v>
      </c>
      <c r="H234" s="363">
        <v>1</v>
      </c>
      <c r="I234" s="364"/>
      <c r="J234" s="365"/>
      <c r="K234" s="365"/>
      <c r="L234" s="365">
        <v>1</v>
      </c>
      <c r="M234" s="364" t="s">
        <v>1157</v>
      </c>
      <c r="N234" s="365"/>
      <c r="O234" s="366"/>
      <c r="P234" s="366"/>
      <c r="Q234" s="376" t="s">
        <v>1226</v>
      </c>
      <c r="R234" s="436" t="str">
        <f>IF(Q234="G",ZTE!$A$6,IF(Q234="L",ZTE!$A$3,IF(JBU!Q1507="C",ZTE!$A$2,IF(JBU!Q1507="U",ZTE!$A$4,IF(JBU!Q1507="I",ZTE!$A$5,"")))))</f>
        <v>Location: We can not find the requested criteria in your documents. Please confirm that your bid is compliant with this criteria and show us the reference in your submitted documents.</v>
      </c>
      <c r="S234" s="436">
        <f t="shared" si="6"/>
        <v>1</v>
      </c>
      <c r="U234" s="365" t="str">
        <f t="shared" si="7"/>
        <v>Open</v>
      </c>
    </row>
    <row r="235" spans="1:21" s="436" customFormat="1" ht="75">
      <c r="A235" s="360" t="s">
        <v>1302</v>
      </c>
      <c r="B235" s="360" t="s">
        <v>1200</v>
      </c>
      <c r="C235" s="361" t="s">
        <v>71</v>
      </c>
      <c r="D235" s="361" t="s">
        <v>809</v>
      </c>
      <c r="E235" s="361" t="s">
        <v>1009</v>
      </c>
      <c r="F235" s="361" t="s">
        <v>72</v>
      </c>
      <c r="G235" s="362" t="s">
        <v>1011</v>
      </c>
      <c r="H235" s="363">
        <v>1</v>
      </c>
      <c r="I235" s="364"/>
      <c r="J235" s="365"/>
      <c r="K235" s="365"/>
      <c r="L235" s="365">
        <v>1</v>
      </c>
      <c r="M235" s="364" t="s">
        <v>1157</v>
      </c>
      <c r="N235" s="365"/>
      <c r="O235" s="366"/>
      <c r="P235" s="366"/>
      <c r="Q235" s="376" t="s">
        <v>1226</v>
      </c>
      <c r="R235" s="436" t="str">
        <f>IF(Q235="G",ZTE!$A$6,IF(Q235="L",ZTE!$A$3,IF(JBU!Q1499="C",ZTE!$A$2,IF(JBU!Q1499="U",ZTE!$A$4,IF(JBU!Q1499="I",ZTE!$A$5,"")))))</f>
        <v>Location: We can not find the requested criteria in your documents. Please confirm that your bid is compliant with this criteria and show us the reference in your submitted documents.</v>
      </c>
      <c r="S235" s="436">
        <f t="shared" si="6"/>
        <v>1</v>
      </c>
      <c r="U235" s="365" t="str">
        <f t="shared" si="7"/>
        <v>Open</v>
      </c>
    </row>
    <row r="236" spans="1:21" s="436" customFormat="1" ht="75">
      <c r="A236" s="360" t="s">
        <v>1302</v>
      </c>
      <c r="B236" s="360" t="s">
        <v>1200</v>
      </c>
      <c r="C236" s="361" t="s">
        <v>71</v>
      </c>
      <c r="D236" s="361" t="s">
        <v>809</v>
      </c>
      <c r="E236" s="361" t="s">
        <v>1009</v>
      </c>
      <c r="F236" s="361" t="s">
        <v>72</v>
      </c>
      <c r="G236" s="362" t="s">
        <v>661</v>
      </c>
      <c r="H236" s="363">
        <v>1</v>
      </c>
      <c r="I236" s="364"/>
      <c r="J236" s="365"/>
      <c r="K236" s="365"/>
      <c r="L236" s="365">
        <v>1</v>
      </c>
      <c r="M236" s="364" t="s">
        <v>1157</v>
      </c>
      <c r="N236" s="364" t="s">
        <v>1542</v>
      </c>
      <c r="O236" s="366"/>
      <c r="P236" s="366"/>
      <c r="Q236" s="364" t="s">
        <v>1226</v>
      </c>
      <c r="R236" s="436" t="str">
        <f>IF(Q236="G",ZTE!$A$6,IF(Q236="L",ZTE!$A$3,IF(JBU!Q1498="C",ZTE!$A$2,IF(JBU!Q1498="U",ZTE!$A$4,IF(JBU!Q1498="I",ZTE!$A$5,"")))))</f>
        <v>Location: We can not find the requested criteria in your documents. Please confirm that your bid is compliant with this criteria and show us the reference in your submitted documents.</v>
      </c>
      <c r="S236" s="436">
        <f t="shared" si="6"/>
        <v>1</v>
      </c>
      <c r="U236" s="365" t="str">
        <f t="shared" si="7"/>
        <v>Open</v>
      </c>
    </row>
    <row r="237" spans="1:21" s="436" customFormat="1" ht="75">
      <c r="A237" s="360" t="s">
        <v>1302</v>
      </c>
      <c r="B237" s="360" t="s">
        <v>1200</v>
      </c>
      <c r="C237" s="361" t="s">
        <v>71</v>
      </c>
      <c r="D237" s="361" t="s">
        <v>809</v>
      </c>
      <c r="E237" s="361" t="s">
        <v>1009</v>
      </c>
      <c r="F237" s="361" t="s">
        <v>73</v>
      </c>
      <c r="G237" s="362" t="s">
        <v>1214</v>
      </c>
      <c r="H237" s="363">
        <v>1</v>
      </c>
      <c r="I237" s="364"/>
      <c r="J237" s="365"/>
      <c r="K237" s="365"/>
      <c r="L237" s="365">
        <v>1</v>
      </c>
      <c r="M237" s="364" t="s">
        <v>1157</v>
      </c>
      <c r="N237" s="365"/>
      <c r="O237" s="366"/>
      <c r="P237" s="366"/>
      <c r="Q237" s="376" t="s">
        <v>1226</v>
      </c>
      <c r="R237" s="436" t="str">
        <f>IF(Q237="G",ZTE!$A$6,IF(Q237="L",ZTE!$A$3,IF(JBU!Q1505="C",ZTE!$A$2,IF(JBU!Q1505="U",ZTE!$A$4,IF(JBU!Q1505="I",ZTE!$A$5,"")))))</f>
        <v>Location: We can not find the requested criteria in your documents. Please confirm that your bid is compliant with this criteria and show us the reference in your submitted documents.</v>
      </c>
      <c r="S237" s="436">
        <f t="shared" si="6"/>
        <v>1</v>
      </c>
      <c r="U237" s="365" t="str">
        <f t="shared" si="7"/>
        <v>Open</v>
      </c>
    </row>
    <row r="238" spans="1:21" s="436" customFormat="1" ht="75">
      <c r="A238" s="360" t="s">
        <v>1302</v>
      </c>
      <c r="B238" s="360" t="s">
        <v>1200</v>
      </c>
      <c r="C238" s="361" t="s">
        <v>71</v>
      </c>
      <c r="D238" s="361" t="s">
        <v>809</v>
      </c>
      <c r="E238" s="361" t="s">
        <v>1009</v>
      </c>
      <c r="F238" s="361" t="s">
        <v>72</v>
      </c>
      <c r="G238" s="362" t="s">
        <v>662</v>
      </c>
      <c r="H238" s="363">
        <v>1</v>
      </c>
      <c r="I238" s="364"/>
      <c r="J238" s="365"/>
      <c r="K238" s="365"/>
      <c r="L238" s="365">
        <v>1</v>
      </c>
      <c r="M238" s="364" t="s">
        <v>1157</v>
      </c>
      <c r="N238" s="365"/>
      <c r="O238" s="366"/>
      <c r="P238" s="366"/>
      <c r="Q238" s="376" t="s">
        <v>1226</v>
      </c>
      <c r="R238" s="436" t="str">
        <f>IF(Q238="G",ZTE!$A$6,IF(Q238="L",ZTE!$A$3,IF(JBU!Q1500="C",ZTE!$A$2,IF(JBU!Q1500="U",ZTE!$A$4,IF(JBU!Q1500="I",ZTE!$A$5,"")))))</f>
        <v>Location: We can not find the requested criteria in your documents. Please confirm that your bid is compliant with this criteria and show us the reference in your submitted documents.</v>
      </c>
      <c r="S238" s="436">
        <f t="shared" si="6"/>
        <v>1</v>
      </c>
      <c r="U238" s="365" t="str">
        <f t="shared" si="7"/>
        <v>Open</v>
      </c>
    </row>
    <row r="239" spans="1:21" s="436" customFormat="1" ht="60">
      <c r="A239" s="360" t="s">
        <v>1302</v>
      </c>
      <c r="B239" s="360" t="s">
        <v>1200</v>
      </c>
      <c r="C239" s="361" t="s">
        <v>84</v>
      </c>
      <c r="D239" s="361" t="s">
        <v>81</v>
      </c>
      <c r="E239" s="361" t="s">
        <v>821</v>
      </c>
      <c r="F239" s="361" t="s">
        <v>83</v>
      </c>
      <c r="G239" s="362" t="s">
        <v>679</v>
      </c>
      <c r="H239" s="363">
        <v>1</v>
      </c>
      <c r="I239" s="364"/>
      <c r="J239" s="365"/>
      <c r="K239" s="365"/>
      <c r="L239" s="365">
        <v>1</v>
      </c>
      <c r="M239" s="364" t="s">
        <v>1156</v>
      </c>
      <c r="N239" s="364"/>
      <c r="O239" s="366"/>
      <c r="P239" s="366"/>
      <c r="Q239" s="364" t="s">
        <v>1271</v>
      </c>
      <c r="R239" s="436" t="str">
        <f>IF(Q239="G",ZTE!$A$6,IF(Q239="L",ZTE!$A$3,IF(JBU!Q1519="C",ZTE!$A$2,IF(JBU!Q1519="U",ZTE!$A$4,IF(JBU!Q1519="I",ZTE!$A$5,"")))))</f>
        <v/>
      </c>
      <c r="S239" s="436">
        <f t="shared" si="6"/>
        <v>1</v>
      </c>
      <c r="U239" s="365" t="str">
        <f t="shared" si="7"/>
        <v>Open</v>
      </c>
    </row>
    <row r="240" spans="1:21" s="436" customFormat="1" ht="60">
      <c r="A240" s="360" t="s">
        <v>1302</v>
      </c>
      <c r="B240" s="360" t="s">
        <v>1200</v>
      </c>
      <c r="C240" s="361" t="s">
        <v>84</v>
      </c>
      <c r="D240" s="361" t="s">
        <v>81</v>
      </c>
      <c r="E240" s="361" t="s">
        <v>1009</v>
      </c>
      <c r="F240" s="361" t="s">
        <v>817</v>
      </c>
      <c r="G240" s="362" t="s">
        <v>818</v>
      </c>
      <c r="H240" s="363">
        <v>1</v>
      </c>
      <c r="I240" s="364"/>
      <c r="J240" s="365"/>
      <c r="K240" s="365"/>
      <c r="L240" s="365">
        <v>1</v>
      </c>
      <c r="M240" s="364" t="s">
        <v>1157</v>
      </c>
      <c r="N240" s="364" t="s">
        <v>1543</v>
      </c>
      <c r="O240" s="366"/>
      <c r="P240" s="366"/>
      <c r="Q240" s="376" t="s">
        <v>1226</v>
      </c>
      <c r="R240" s="436" t="str">
        <f>IF(Q240="G",ZTE!$A$6,IF(Q240="L",ZTE!$A$3,IF(JBU!Q1518="C",ZTE!$A$2,IF(JBU!Q1518="U",ZTE!$A$4,IF(JBU!Q1518="I",ZTE!$A$5,"")))))</f>
        <v>Location: We can not find the requested criteria in your documents. Please confirm that your bid is compliant with this criteria and show us the reference in your submitted documents.</v>
      </c>
      <c r="S240" s="436">
        <f t="shared" si="6"/>
        <v>1</v>
      </c>
      <c r="U240" s="365" t="str">
        <f t="shared" si="7"/>
        <v>Open</v>
      </c>
    </row>
    <row r="241" spans="1:21" s="436" customFormat="1" ht="60">
      <c r="A241" s="360" t="s">
        <v>1302</v>
      </c>
      <c r="B241" s="360" t="s">
        <v>1200</v>
      </c>
      <c r="C241" s="361" t="s">
        <v>84</v>
      </c>
      <c r="D241" s="361" t="s">
        <v>81</v>
      </c>
      <c r="E241" s="361" t="s">
        <v>1009</v>
      </c>
      <c r="F241" s="361" t="s">
        <v>83</v>
      </c>
      <c r="G241" s="362" t="s">
        <v>678</v>
      </c>
      <c r="H241" s="363">
        <v>1</v>
      </c>
      <c r="I241" s="364"/>
      <c r="J241" s="365"/>
      <c r="K241" s="365"/>
      <c r="L241" s="365">
        <v>1</v>
      </c>
      <c r="M241" s="364" t="s">
        <v>1156</v>
      </c>
      <c r="N241" s="365"/>
      <c r="O241" s="366" t="s">
        <v>1039</v>
      </c>
      <c r="P241" s="366"/>
      <c r="Q241" s="376" t="s">
        <v>1271</v>
      </c>
      <c r="R241" s="436" t="str">
        <f>IF(Q241="G",ZTE!$A$6,IF(Q241="L",ZTE!$A$3,IF(JBU!Q1517="C",ZTE!$A$2,IF(JBU!Q1517="U",ZTE!$A$4,IF(JBU!Q1517="I",ZTE!$A$5,"")))))</f>
        <v/>
      </c>
      <c r="S241" s="436">
        <f t="shared" si="6"/>
        <v>1</v>
      </c>
      <c r="U241" s="365" t="str">
        <f t="shared" si="7"/>
        <v>Open</v>
      </c>
    </row>
    <row r="242" spans="1:21" s="436" customFormat="1" ht="60">
      <c r="A242" s="360" t="s">
        <v>1302</v>
      </c>
      <c r="B242" s="360" t="s">
        <v>1200</v>
      </c>
      <c r="C242" s="361" t="s">
        <v>81</v>
      </c>
      <c r="D242" s="361" t="s">
        <v>81</v>
      </c>
      <c r="E242" s="361" t="s">
        <v>1009</v>
      </c>
      <c r="F242" s="361" t="s">
        <v>82</v>
      </c>
      <c r="G242" s="362" t="s">
        <v>676</v>
      </c>
      <c r="H242" s="363">
        <v>1</v>
      </c>
      <c r="I242" s="364"/>
      <c r="J242" s="365"/>
      <c r="K242" s="365"/>
      <c r="L242" s="365">
        <v>1</v>
      </c>
      <c r="M242" s="364" t="s">
        <v>1156</v>
      </c>
      <c r="N242" s="365"/>
      <c r="O242" s="366"/>
      <c r="P242" s="366" t="s">
        <v>1084</v>
      </c>
      <c r="Q242" s="364" t="s">
        <v>1271</v>
      </c>
      <c r="R242" s="436" t="str">
        <f>IF(Q242="G",ZTE!$A$6,IF(Q242="L",ZTE!$A$3,IF(JBU!Q1515="C",ZTE!$A$2,IF(JBU!Q1515="U",ZTE!$A$4,IF(JBU!Q1515="I",ZTE!$A$5,"")))))</f>
        <v/>
      </c>
      <c r="S242" s="436">
        <f t="shared" si="6"/>
        <v>1</v>
      </c>
      <c r="U242" s="365" t="str">
        <f t="shared" si="7"/>
        <v>Open</v>
      </c>
    </row>
    <row r="243" spans="1:21" s="436" customFormat="1" ht="60">
      <c r="A243" s="360" t="s">
        <v>1302</v>
      </c>
      <c r="B243" s="360" t="s">
        <v>1200</v>
      </c>
      <c r="C243" s="361" t="s">
        <v>84</v>
      </c>
      <c r="D243" s="361" t="s">
        <v>81</v>
      </c>
      <c r="E243" s="361" t="s">
        <v>1009</v>
      </c>
      <c r="F243" s="361" t="s">
        <v>83</v>
      </c>
      <c r="G243" s="362" t="s">
        <v>681</v>
      </c>
      <c r="H243" s="363">
        <v>1</v>
      </c>
      <c r="I243" s="364"/>
      <c r="J243" s="365"/>
      <c r="K243" s="365"/>
      <c r="L243" s="365">
        <v>1</v>
      </c>
      <c r="M243" s="364" t="s">
        <v>1156</v>
      </c>
      <c r="N243" s="365"/>
      <c r="O243" s="366"/>
      <c r="P243" s="366" t="s">
        <v>1085</v>
      </c>
      <c r="Q243" s="376" t="s">
        <v>1271</v>
      </c>
      <c r="R243" s="436" t="str">
        <f>IF(Q243="G",ZTE!$A$6,IF(Q243="L",ZTE!$A$3,IF(JBU!Q1520="C",ZTE!$A$2,IF(JBU!Q1520="U",ZTE!$A$4,IF(JBU!Q1520="I",ZTE!$A$5,"")))))</f>
        <v/>
      </c>
      <c r="S243" s="436">
        <f t="shared" si="6"/>
        <v>1</v>
      </c>
      <c r="U243" s="365" t="str">
        <f t="shared" si="7"/>
        <v>Open</v>
      </c>
    </row>
    <row r="244" spans="1:21" s="436" customFormat="1" ht="60">
      <c r="A244" s="360" t="s">
        <v>1302</v>
      </c>
      <c r="B244" s="360" t="s">
        <v>1200</v>
      </c>
      <c r="C244" s="361" t="s">
        <v>84</v>
      </c>
      <c r="D244" s="361" t="s">
        <v>81</v>
      </c>
      <c r="E244" s="361" t="s">
        <v>1009</v>
      </c>
      <c r="F244" s="361" t="s">
        <v>83</v>
      </c>
      <c r="G244" s="362" t="s">
        <v>1040</v>
      </c>
      <c r="H244" s="363">
        <v>1</v>
      </c>
      <c r="I244" s="364"/>
      <c r="J244" s="365"/>
      <c r="K244" s="365"/>
      <c r="L244" s="365">
        <v>1</v>
      </c>
      <c r="M244" s="364" t="s">
        <v>1156</v>
      </c>
      <c r="N244" s="364"/>
      <c r="O244" s="366"/>
      <c r="P244" s="366"/>
      <c r="Q244" s="376" t="s">
        <v>1271</v>
      </c>
      <c r="R244" s="436" t="str">
        <f>IF(Q244="G",ZTE!$A$6,IF(Q244="L",ZTE!$A$3,IF(JBU!Q1516="C",ZTE!$A$2,IF(JBU!Q1516="U",ZTE!$A$4,IF(JBU!Q1516="I",ZTE!$A$5,"")))))</f>
        <v/>
      </c>
      <c r="S244" s="436">
        <f t="shared" si="6"/>
        <v>1</v>
      </c>
      <c r="U244" s="365" t="str">
        <f t="shared" si="7"/>
        <v>Open</v>
      </c>
    </row>
    <row r="245" spans="1:21" s="436" customFormat="1" ht="45">
      <c r="A245" s="360" t="s">
        <v>1302</v>
      </c>
      <c r="B245" s="360" t="s">
        <v>1197</v>
      </c>
      <c r="C245" s="362" t="s">
        <v>252</v>
      </c>
      <c r="D245" s="361" t="s">
        <v>255</v>
      </c>
      <c r="E245" s="362" t="s">
        <v>784</v>
      </c>
      <c r="F245" s="361" t="s">
        <v>254</v>
      </c>
      <c r="G245" s="362" t="s">
        <v>763</v>
      </c>
      <c r="H245" s="384">
        <v>1</v>
      </c>
      <c r="I245" s="364"/>
      <c r="J245" s="365"/>
      <c r="K245" s="365"/>
      <c r="L245" s="365">
        <v>1</v>
      </c>
      <c r="M245" s="364" t="s">
        <v>1156</v>
      </c>
      <c r="N245" s="365"/>
      <c r="O245" s="366"/>
      <c r="P245" s="366"/>
      <c r="Q245" s="365" t="s">
        <v>1271</v>
      </c>
      <c r="R245" s="436" t="str">
        <f>IF(Q245="G",ZTE!$A$6,IF(Q245="L",ZTE!$A$3,IF(JBU!Q1238="C",ZTE!$A$2,IF(JBU!Q1238="U",ZTE!$A$4,IF(JBU!Q1238="I",ZTE!$A$5,"")))))</f>
        <v/>
      </c>
      <c r="S245" s="436">
        <f t="shared" si="6"/>
        <v>1</v>
      </c>
      <c r="U245" s="365" t="str">
        <f t="shared" si="7"/>
        <v>Open</v>
      </c>
    </row>
    <row r="246" spans="1:21" s="436" customFormat="1" ht="45">
      <c r="A246" s="360" t="s">
        <v>1302</v>
      </c>
      <c r="B246" s="360" t="s">
        <v>1200</v>
      </c>
      <c r="C246" s="362" t="s">
        <v>161</v>
      </c>
      <c r="D246" s="361" t="s">
        <v>843</v>
      </c>
      <c r="E246" s="361" t="s">
        <v>821</v>
      </c>
      <c r="F246" s="361" t="s">
        <v>163</v>
      </c>
      <c r="G246" s="362" t="s">
        <v>567</v>
      </c>
      <c r="H246" s="384">
        <v>1</v>
      </c>
      <c r="I246" s="364"/>
      <c r="J246" s="365">
        <v>1</v>
      </c>
      <c r="K246" s="365"/>
      <c r="L246" s="365"/>
      <c r="M246" s="364" t="s">
        <v>1462</v>
      </c>
      <c r="N246" s="365"/>
      <c r="O246" s="366"/>
      <c r="P246" s="366"/>
      <c r="Q246" s="376"/>
      <c r="R246" s="436" t="str">
        <f>IF(Q246="G",ZTE!$A$6,IF(Q246="L",ZTE!$A$3,IF(JBU!Q1043="C",ZTE!$A$2,IF(JBU!Q1043="U",ZTE!$A$4,IF(JBU!Q1043="I",ZTE!$A$5,"")))))</f>
        <v/>
      </c>
      <c r="S246" s="436">
        <f t="shared" si="6"/>
        <v>1</v>
      </c>
      <c r="U246" s="365" t="str">
        <f t="shared" si="7"/>
        <v>Pass</v>
      </c>
    </row>
    <row r="247" spans="1:21" s="436" customFormat="1" ht="45">
      <c r="A247" s="360" t="s">
        <v>1302</v>
      </c>
      <c r="B247" s="360" t="s">
        <v>1200</v>
      </c>
      <c r="C247" s="362" t="s">
        <v>161</v>
      </c>
      <c r="D247" s="361" t="s">
        <v>843</v>
      </c>
      <c r="E247" s="361" t="s">
        <v>821</v>
      </c>
      <c r="F247" s="361" t="s">
        <v>163</v>
      </c>
      <c r="G247" s="362" t="s">
        <v>510</v>
      </c>
      <c r="H247" s="384">
        <v>1</v>
      </c>
      <c r="I247" s="364"/>
      <c r="J247" s="365">
        <v>1</v>
      </c>
      <c r="K247" s="365"/>
      <c r="L247" s="365"/>
      <c r="M247" s="364" t="s">
        <v>1462</v>
      </c>
      <c r="N247" s="365"/>
      <c r="O247" s="366"/>
      <c r="P247" s="366"/>
      <c r="Q247" s="376"/>
      <c r="R247" s="436" t="str">
        <f>IF(Q247="G",ZTE!$A$6,IF(Q247="L",ZTE!$A$3,IF(JBU!Q1056="C",ZTE!$A$2,IF(JBU!Q1056="U",ZTE!$A$4,IF(JBU!Q1056="I",ZTE!$A$5,"")))))</f>
        <v/>
      </c>
      <c r="S247" s="436">
        <f t="shared" si="6"/>
        <v>1</v>
      </c>
      <c r="U247" s="365" t="str">
        <f t="shared" si="7"/>
        <v>Pass</v>
      </c>
    </row>
    <row r="248" spans="1:21" s="436" customFormat="1" ht="45">
      <c r="A248" s="360" t="s">
        <v>1302</v>
      </c>
      <c r="B248" s="360" t="s">
        <v>1200</v>
      </c>
      <c r="C248" s="362" t="s">
        <v>161</v>
      </c>
      <c r="D248" s="361" t="s">
        <v>843</v>
      </c>
      <c r="E248" s="361" t="s">
        <v>821</v>
      </c>
      <c r="F248" s="361" t="s">
        <v>163</v>
      </c>
      <c r="G248" s="362" t="s">
        <v>580</v>
      </c>
      <c r="H248" s="384">
        <v>1</v>
      </c>
      <c r="I248" s="364"/>
      <c r="J248" s="365">
        <v>1</v>
      </c>
      <c r="K248" s="365"/>
      <c r="L248" s="365"/>
      <c r="M248" s="364" t="s">
        <v>1462</v>
      </c>
      <c r="N248" s="365"/>
      <c r="O248" s="366"/>
      <c r="P248" s="366"/>
      <c r="Q248" s="376"/>
      <c r="R248" s="436" t="str">
        <f>IF(Q248="G",ZTE!$A$6,IF(Q248="L",ZTE!$A$3,IF(JBU!Q1052="C",ZTE!$A$2,IF(JBU!Q1052="U",ZTE!$A$4,IF(JBU!Q1052="I",ZTE!$A$5,"")))))</f>
        <v/>
      </c>
      <c r="S248" s="436">
        <f t="shared" si="6"/>
        <v>1</v>
      </c>
      <c r="U248" s="365" t="str">
        <f t="shared" si="7"/>
        <v>Pass</v>
      </c>
    </row>
    <row r="249" spans="1:21" s="436" customFormat="1" ht="45">
      <c r="A249" s="360" t="s">
        <v>1302</v>
      </c>
      <c r="B249" s="360" t="s">
        <v>1200</v>
      </c>
      <c r="C249" s="362" t="s">
        <v>161</v>
      </c>
      <c r="D249" s="361" t="s">
        <v>843</v>
      </c>
      <c r="E249" s="361" t="s">
        <v>821</v>
      </c>
      <c r="F249" s="361" t="s">
        <v>163</v>
      </c>
      <c r="G249" s="362" t="s">
        <v>513</v>
      </c>
      <c r="H249" s="384">
        <v>1</v>
      </c>
      <c r="I249" s="364"/>
      <c r="J249" s="365">
        <v>1</v>
      </c>
      <c r="K249" s="365"/>
      <c r="L249" s="365"/>
      <c r="M249" s="364" t="s">
        <v>1462</v>
      </c>
      <c r="N249" s="365"/>
      <c r="O249" s="366"/>
      <c r="P249" s="366"/>
      <c r="Q249" s="376"/>
      <c r="R249" s="436" t="str">
        <f>IF(Q249="G",ZTE!$A$6,IF(Q249="L",ZTE!$A$3,IF(JBU!Q1055="C",ZTE!$A$2,IF(JBU!Q1055="U",ZTE!$A$4,IF(JBU!Q1055="I",ZTE!$A$5,"")))))</f>
        <v/>
      </c>
      <c r="S249" s="436">
        <f t="shared" si="6"/>
        <v>1</v>
      </c>
      <c r="U249" s="365" t="str">
        <f t="shared" si="7"/>
        <v>Pass</v>
      </c>
    </row>
    <row r="250" spans="1:21" s="436" customFormat="1" ht="45">
      <c r="A250" s="360" t="s">
        <v>1302</v>
      </c>
      <c r="B250" s="360" t="s">
        <v>1200</v>
      </c>
      <c r="C250" s="362" t="s">
        <v>161</v>
      </c>
      <c r="D250" s="361" t="s">
        <v>843</v>
      </c>
      <c r="E250" s="361" t="s">
        <v>821</v>
      </c>
      <c r="F250" s="361" t="s">
        <v>163</v>
      </c>
      <c r="G250" s="362" t="s">
        <v>569</v>
      </c>
      <c r="H250" s="384">
        <v>1</v>
      </c>
      <c r="I250" s="364"/>
      <c r="J250" s="365">
        <v>1</v>
      </c>
      <c r="K250" s="365"/>
      <c r="L250" s="365"/>
      <c r="M250" s="364" t="s">
        <v>1462</v>
      </c>
      <c r="N250" s="365"/>
      <c r="O250" s="366"/>
      <c r="P250" s="366"/>
      <c r="Q250" s="376"/>
      <c r="R250" s="436" t="str">
        <f>IF(Q250="G",ZTE!$A$6,IF(Q250="L",ZTE!$A$3,IF(JBU!Q1044="C",ZTE!$A$2,IF(JBU!Q1044="U",ZTE!$A$4,IF(JBU!Q1044="I",ZTE!$A$5,"")))))</f>
        <v/>
      </c>
      <c r="S250" s="436">
        <f t="shared" si="6"/>
        <v>1</v>
      </c>
      <c r="U250" s="365" t="str">
        <f t="shared" si="7"/>
        <v>Pass</v>
      </c>
    </row>
    <row r="251" spans="1:21" s="436" customFormat="1" ht="45">
      <c r="A251" s="360" t="s">
        <v>1302</v>
      </c>
      <c r="B251" s="360" t="s">
        <v>1200</v>
      </c>
      <c r="C251" s="362" t="s">
        <v>161</v>
      </c>
      <c r="D251" s="361" t="s">
        <v>843</v>
      </c>
      <c r="E251" s="361" t="s">
        <v>821</v>
      </c>
      <c r="F251" s="361" t="s">
        <v>163</v>
      </c>
      <c r="G251" s="362" t="s">
        <v>575</v>
      </c>
      <c r="H251" s="384">
        <v>1</v>
      </c>
      <c r="I251" s="364"/>
      <c r="J251" s="365">
        <v>1</v>
      </c>
      <c r="K251" s="365"/>
      <c r="L251" s="365"/>
      <c r="M251" s="364" t="s">
        <v>1462</v>
      </c>
      <c r="N251" s="365"/>
      <c r="O251" s="366"/>
      <c r="P251" s="366"/>
      <c r="Q251" s="376"/>
      <c r="R251" s="436" t="str">
        <f>IF(Q251="G",ZTE!$A$6,IF(Q251="L",ZTE!$A$3,IF(JBU!Q1049="C",ZTE!$A$2,IF(JBU!Q1049="U",ZTE!$A$4,IF(JBU!Q1049="I",ZTE!$A$5,"")))))</f>
        <v/>
      </c>
      <c r="S251" s="436">
        <f t="shared" si="6"/>
        <v>1</v>
      </c>
      <c r="U251" s="365" t="str">
        <f t="shared" si="7"/>
        <v>Pass</v>
      </c>
    </row>
    <row r="252" spans="1:21" s="436" customFormat="1" ht="45">
      <c r="A252" s="360" t="s">
        <v>1302</v>
      </c>
      <c r="B252" s="360" t="s">
        <v>1200</v>
      </c>
      <c r="C252" s="362" t="s">
        <v>161</v>
      </c>
      <c r="D252" s="361" t="s">
        <v>843</v>
      </c>
      <c r="E252" s="361" t="s">
        <v>821</v>
      </c>
      <c r="F252" s="361" t="s">
        <v>163</v>
      </c>
      <c r="G252" s="362" t="s">
        <v>571</v>
      </c>
      <c r="H252" s="384">
        <v>1</v>
      </c>
      <c r="I252" s="364"/>
      <c r="J252" s="365">
        <v>1</v>
      </c>
      <c r="K252" s="365"/>
      <c r="L252" s="365"/>
      <c r="M252" s="364" t="s">
        <v>1462</v>
      </c>
      <c r="N252" s="365"/>
      <c r="O252" s="366"/>
      <c r="P252" s="366"/>
      <c r="Q252" s="376"/>
      <c r="R252" s="436" t="str">
        <f>IF(Q252="G",ZTE!$A$6,IF(Q252="L",ZTE!$A$3,IF(JBU!Q1046="C",ZTE!$A$2,IF(JBU!Q1046="U",ZTE!$A$4,IF(JBU!Q1046="I",ZTE!$A$5,"")))))</f>
        <v/>
      </c>
      <c r="S252" s="436">
        <f t="shared" si="6"/>
        <v>1</v>
      </c>
      <c r="U252" s="365" t="str">
        <f t="shared" si="7"/>
        <v>Pass</v>
      </c>
    </row>
    <row r="253" spans="1:21" s="436" customFormat="1" ht="45">
      <c r="A253" s="360" t="s">
        <v>1302</v>
      </c>
      <c r="B253" s="360" t="s">
        <v>1200</v>
      </c>
      <c r="C253" s="362" t="s">
        <v>161</v>
      </c>
      <c r="D253" s="361" t="s">
        <v>843</v>
      </c>
      <c r="E253" s="361" t="s">
        <v>821</v>
      </c>
      <c r="F253" s="361" t="s">
        <v>163</v>
      </c>
      <c r="G253" s="362" t="s">
        <v>581</v>
      </c>
      <c r="H253" s="384">
        <v>1</v>
      </c>
      <c r="I253" s="364"/>
      <c r="J253" s="365">
        <v>1</v>
      </c>
      <c r="K253" s="365"/>
      <c r="L253" s="365"/>
      <c r="M253" s="364" t="s">
        <v>1462</v>
      </c>
      <c r="N253" s="365"/>
      <c r="O253" s="366"/>
      <c r="P253" s="366"/>
      <c r="Q253" s="376"/>
      <c r="R253" s="436" t="str">
        <f>IF(Q253="G",ZTE!$A$6,IF(Q253="L",ZTE!$A$3,IF(JBU!Q1054="C",ZTE!$A$2,IF(JBU!Q1054="U",ZTE!$A$4,IF(JBU!Q1054="I",ZTE!$A$5,"")))))</f>
        <v/>
      </c>
      <c r="S253" s="436">
        <f t="shared" si="6"/>
        <v>1</v>
      </c>
      <c r="U253" s="365" t="str">
        <f t="shared" si="7"/>
        <v>Pass</v>
      </c>
    </row>
    <row r="254" spans="1:21" s="436" customFormat="1" ht="45">
      <c r="A254" s="360" t="s">
        <v>1302</v>
      </c>
      <c r="B254" s="360" t="s">
        <v>1200</v>
      </c>
      <c r="C254" s="362" t="s">
        <v>161</v>
      </c>
      <c r="D254" s="361" t="s">
        <v>843</v>
      </c>
      <c r="E254" s="361" t="s">
        <v>821</v>
      </c>
      <c r="F254" s="361" t="s">
        <v>163</v>
      </c>
      <c r="G254" s="362" t="s">
        <v>579</v>
      </c>
      <c r="H254" s="384">
        <v>1</v>
      </c>
      <c r="I254" s="364"/>
      <c r="J254" s="365">
        <v>1</v>
      </c>
      <c r="K254" s="365"/>
      <c r="L254" s="365"/>
      <c r="M254" s="364" t="s">
        <v>1462</v>
      </c>
      <c r="N254" s="365"/>
      <c r="O254" s="366"/>
      <c r="P254" s="366"/>
      <c r="Q254" s="376"/>
      <c r="R254" s="436" t="str">
        <f>IF(Q254="G",ZTE!$A$6,IF(Q254="L",ZTE!$A$3,IF(JBU!Q1051="C",ZTE!$A$2,IF(JBU!Q1051="U",ZTE!$A$4,IF(JBU!Q1051="I",ZTE!$A$5,"")))))</f>
        <v/>
      </c>
      <c r="S254" s="436">
        <f t="shared" si="6"/>
        <v>1</v>
      </c>
      <c r="U254" s="365" t="str">
        <f t="shared" si="7"/>
        <v>Pass</v>
      </c>
    </row>
    <row r="255" spans="1:21" s="436" customFormat="1" ht="45">
      <c r="A255" s="360" t="s">
        <v>1302</v>
      </c>
      <c r="B255" s="360" t="s">
        <v>1200</v>
      </c>
      <c r="C255" s="362" t="s">
        <v>161</v>
      </c>
      <c r="D255" s="361" t="s">
        <v>843</v>
      </c>
      <c r="E255" s="361" t="s">
        <v>821</v>
      </c>
      <c r="F255" s="361" t="s">
        <v>163</v>
      </c>
      <c r="G255" s="362" t="s">
        <v>208</v>
      </c>
      <c r="H255" s="384">
        <v>1</v>
      </c>
      <c r="I255" s="364"/>
      <c r="J255" s="365">
        <v>1</v>
      </c>
      <c r="K255" s="365"/>
      <c r="L255" s="365"/>
      <c r="M255" s="364" t="s">
        <v>1462</v>
      </c>
      <c r="N255" s="365"/>
      <c r="O255" s="366"/>
      <c r="P255" s="366"/>
      <c r="Q255" s="376"/>
      <c r="R255" s="436" t="str">
        <f>IF(Q255="G",ZTE!$A$6,IF(Q255="L",ZTE!$A$3,IF(JBU!Q1053="C",ZTE!$A$2,IF(JBU!Q1053="U",ZTE!$A$4,IF(JBU!Q1053="I",ZTE!$A$5,"")))))</f>
        <v/>
      </c>
      <c r="S255" s="436">
        <f t="shared" si="6"/>
        <v>1</v>
      </c>
      <c r="U255" s="365" t="str">
        <f t="shared" si="7"/>
        <v>Pass</v>
      </c>
    </row>
    <row r="256" spans="1:21" s="436" customFormat="1" ht="45">
      <c r="A256" s="360" t="s">
        <v>1302</v>
      </c>
      <c r="B256" s="360" t="s">
        <v>1200</v>
      </c>
      <c r="C256" s="362" t="s">
        <v>161</v>
      </c>
      <c r="D256" s="361" t="s">
        <v>843</v>
      </c>
      <c r="E256" s="361" t="s">
        <v>821</v>
      </c>
      <c r="F256" s="361" t="s">
        <v>163</v>
      </c>
      <c r="G256" s="362" t="s">
        <v>588</v>
      </c>
      <c r="H256" s="384">
        <v>1</v>
      </c>
      <c r="I256" s="364"/>
      <c r="J256" s="365"/>
      <c r="K256" s="365"/>
      <c r="L256" s="365">
        <v>1</v>
      </c>
      <c r="M256" s="364" t="s">
        <v>1156</v>
      </c>
      <c r="N256" s="365"/>
      <c r="O256" s="366"/>
      <c r="P256" s="366"/>
      <c r="Q256" s="376" t="s">
        <v>1271</v>
      </c>
      <c r="R256" s="436" t="str">
        <f>IF(Q256="G",ZTE!$A$6,IF(Q256="L",ZTE!$A$3,IF(JBU!Q1058="C",ZTE!$A$2,IF(JBU!Q1058="U",ZTE!$A$4,IF(JBU!Q1058="I",ZTE!$A$5,"")))))</f>
        <v/>
      </c>
      <c r="S256" s="436">
        <f t="shared" si="6"/>
        <v>1</v>
      </c>
      <c r="U256" s="365" t="str">
        <f t="shared" si="7"/>
        <v>Open</v>
      </c>
    </row>
    <row r="257" spans="1:21" s="436" customFormat="1" ht="45">
      <c r="A257" s="360" t="s">
        <v>1302</v>
      </c>
      <c r="B257" s="360" t="s">
        <v>1200</v>
      </c>
      <c r="C257" s="362" t="s">
        <v>161</v>
      </c>
      <c r="D257" s="361" t="s">
        <v>843</v>
      </c>
      <c r="E257" s="361" t="s">
        <v>821</v>
      </c>
      <c r="F257" s="361" t="s">
        <v>163</v>
      </c>
      <c r="G257" s="362" t="s">
        <v>570</v>
      </c>
      <c r="H257" s="384">
        <v>1</v>
      </c>
      <c r="I257" s="364"/>
      <c r="J257" s="365">
        <v>1</v>
      </c>
      <c r="K257" s="365"/>
      <c r="L257" s="365"/>
      <c r="M257" s="364" t="s">
        <v>1462</v>
      </c>
      <c r="N257" s="365"/>
      <c r="O257" s="366"/>
      <c r="P257" s="366"/>
      <c r="Q257" s="376"/>
      <c r="R257" s="436" t="str">
        <f>IF(Q257="G",ZTE!$A$6,IF(Q257="L",ZTE!$A$3,IF(JBU!Q1045="C",ZTE!$A$2,IF(JBU!Q1045="U",ZTE!$A$4,IF(JBU!Q1045="I",ZTE!$A$5,"")))))</f>
        <v/>
      </c>
      <c r="S257" s="436">
        <f t="shared" si="6"/>
        <v>1</v>
      </c>
      <c r="U257" s="365" t="str">
        <f t="shared" si="7"/>
        <v>Pass</v>
      </c>
    </row>
    <row r="258" spans="1:21" s="436" customFormat="1" ht="45">
      <c r="A258" s="360" t="s">
        <v>1302</v>
      </c>
      <c r="B258" s="360" t="s">
        <v>1200</v>
      </c>
      <c r="C258" s="362" t="s">
        <v>161</v>
      </c>
      <c r="D258" s="361" t="s">
        <v>843</v>
      </c>
      <c r="E258" s="361" t="s">
        <v>821</v>
      </c>
      <c r="F258" s="361" t="s">
        <v>163</v>
      </c>
      <c r="G258" s="362" t="s">
        <v>572</v>
      </c>
      <c r="H258" s="384">
        <v>1</v>
      </c>
      <c r="I258" s="364"/>
      <c r="J258" s="365">
        <v>1</v>
      </c>
      <c r="K258" s="365"/>
      <c r="L258" s="365"/>
      <c r="M258" s="364" t="s">
        <v>1462</v>
      </c>
      <c r="N258" s="365"/>
      <c r="O258" s="366"/>
      <c r="P258" s="366"/>
      <c r="Q258" s="376"/>
      <c r="R258" s="436" t="str">
        <f>IF(Q258="G",ZTE!$A$6,IF(Q258="L",ZTE!$A$3,IF(JBU!Q1047="C",ZTE!$A$2,IF(JBU!Q1047="U",ZTE!$A$4,IF(JBU!Q1047="I",ZTE!$A$5,"")))))</f>
        <v/>
      </c>
      <c r="S258" s="436">
        <f t="shared" ref="S258:S321" si="8">SUM(J258:L258)</f>
        <v>1</v>
      </c>
      <c r="U258" s="365" t="str">
        <f t="shared" ref="U258:U321" si="9">IF(J258=1,"Pass",IF(K258=1,"Fail","Open"))</f>
        <v>Pass</v>
      </c>
    </row>
    <row r="259" spans="1:21" s="436" customFormat="1" ht="45">
      <c r="A259" s="360" t="s">
        <v>1302</v>
      </c>
      <c r="B259" s="360" t="s">
        <v>1200</v>
      </c>
      <c r="C259" s="362" t="s">
        <v>161</v>
      </c>
      <c r="D259" s="361" t="s">
        <v>843</v>
      </c>
      <c r="E259" s="361" t="s">
        <v>821</v>
      </c>
      <c r="F259" s="361" t="s">
        <v>163</v>
      </c>
      <c r="G259" s="362" t="s">
        <v>583</v>
      </c>
      <c r="H259" s="384">
        <v>1</v>
      </c>
      <c r="I259" s="364"/>
      <c r="J259" s="365">
        <v>1</v>
      </c>
      <c r="K259" s="365"/>
      <c r="L259" s="365"/>
      <c r="M259" s="364" t="s">
        <v>1462</v>
      </c>
      <c r="N259" s="365"/>
      <c r="O259" s="366"/>
      <c r="P259" s="366"/>
      <c r="Q259" s="376"/>
      <c r="R259" s="436" t="str">
        <f>IF(Q259="G",ZTE!$A$6,IF(Q259="L",ZTE!$A$3,IF(JBU!Q1057="C",ZTE!$A$2,IF(JBU!Q1057="U",ZTE!$A$4,IF(JBU!Q1057="I",ZTE!$A$5,"")))))</f>
        <v/>
      </c>
      <c r="S259" s="436">
        <f t="shared" si="8"/>
        <v>1</v>
      </c>
      <c r="U259" s="365" t="str">
        <f t="shared" si="9"/>
        <v>Pass</v>
      </c>
    </row>
    <row r="260" spans="1:21" s="436" customFormat="1" ht="45">
      <c r="A260" s="360" t="s">
        <v>1302</v>
      </c>
      <c r="B260" s="360" t="s">
        <v>1200</v>
      </c>
      <c r="C260" s="362" t="s">
        <v>161</v>
      </c>
      <c r="D260" s="361" t="s">
        <v>843</v>
      </c>
      <c r="E260" s="361" t="s">
        <v>821</v>
      </c>
      <c r="F260" s="361" t="s">
        <v>163</v>
      </c>
      <c r="G260" s="362" t="s">
        <v>573</v>
      </c>
      <c r="H260" s="384">
        <v>1</v>
      </c>
      <c r="I260" s="364"/>
      <c r="J260" s="365">
        <v>1</v>
      </c>
      <c r="K260" s="365"/>
      <c r="L260" s="365"/>
      <c r="M260" s="364" t="s">
        <v>1462</v>
      </c>
      <c r="N260" s="365"/>
      <c r="O260" s="366"/>
      <c r="P260" s="366"/>
      <c r="Q260" s="376"/>
      <c r="R260" s="436" t="str">
        <f>IF(Q260="G",ZTE!$A$6,IF(Q260="L",ZTE!$A$3,IF(JBU!Q1048="C",ZTE!$A$2,IF(JBU!Q1048="U",ZTE!$A$4,IF(JBU!Q1048="I",ZTE!$A$5,"")))))</f>
        <v/>
      </c>
      <c r="S260" s="436">
        <f t="shared" si="8"/>
        <v>1</v>
      </c>
      <c r="U260" s="365" t="str">
        <f t="shared" si="9"/>
        <v>Pass</v>
      </c>
    </row>
    <row r="261" spans="1:21" s="436" customFormat="1" ht="45">
      <c r="A261" s="360" t="s">
        <v>1302</v>
      </c>
      <c r="B261" s="360" t="s">
        <v>1200</v>
      </c>
      <c r="C261" s="362" t="s">
        <v>161</v>
      </c>
      <c r="D261" s="361" t="s">
        <v>843</v>
      </c>
      <c r="E261" s="361" t="s">
        <v>821</v>
      </c>
      <c r="F261" s="361" t="s">
        <v>163</v>
      </c>
      <c r="G261" s="362" t="s">
        <v>577</v>
      </c>
      <c r="H261" s="384">
        <v>1</v>
      </c>
      <c r="I261" s="364"/>
      <c r="J261" s="365">
        <v>1</v>
      </c>
      <c r="K261" s="365"/>
      <c r="L261" s="365"/>
      <c r="M261" s="364" t="s">
        <v>1462</v>
      </c>
      <c r="N261" s="365"/>
      <c r="O261" s="366"/>
      <c r="P261" s="366"/>
      <c r="Q261" s="376"/>
      <c r="R261" s="436" t="str">
        <f>IF(Q261="G",ZTE!$A$6,IF(Q261="L",ZTE!$A$3,IF(JBU!Q1050="C",ZTE!$A$2,IF(JBU!Q1050="U",ZTE!$A$4,IF(JBU!Q1050="I",ZTE!$A$5,"")))))</f>
        <v/>
      </c>
      <c r="S261" s="436">
        <f t="shared" si="8"/>
        <v>1</v>
      </c>
      <c r="U261" s="365" t="str">
        <f t="shared" si="9"/>
        <v>Pass</v>
      </c>
    </row>
    <row r="262" spans="1:21" s="436" customFormat="1" ht="45">
      <c r="A262" s="360" t="s">
        <v>1302</v>
      </c>
      <c r="B262" s="360" t="s">
        <v>1200</v>
      </c>
      <c r="C262" s="362" t="s">
        <v>161</v>
      </c>
      <c r="D262" s="361" t="s">
        <v>843</v>
      </c>
      <c r="E262" s="362" t="s">
        <v>704</v>
      </c>
      <c r="F262" s="361" t="s">
        <v>164</v>
      </c>
      <c r="G262" s="362" t="s">
        <v>591</v>
      </c>
      <c r="H262" s="384">
        <v>1</v>
      </c>
      <c r="I262" s="364"/>
      <c r="J262" s="365">
        <v>1</v>
      </c>
      <c r="K262" s="365"/>
      <c r="L262" s="365"/>
      <c r="M262" s="364" t="s">
        <v>1462</v>
      </c>
      <c r="N262" s="365"/>
      <c r="O262" s="366" t="s">
        <v>1047</v>
      </c>
      <c r="P262" s="366"/>
      <c r="Q262" s="376"/>
      <c r="R262" s="436" t="str">
        <f>IF(Q262="G",ZTE!$A$6,IF(Q262="L",ZTE!$A$3,IF(JBU!Q1060="C",ZTE!$A$2,IF(JBU!Q1060="U",ZTE!$A$4,IF(JBU!Q1060="I",ZTE!$A$5,"")))))</f>
        <v/>
      </c>
      <c r="S262" s="436">
        <f t="shared" si="8"/>
        <v>1</v>
      </c>
      <c r="U262" s="365" t="str">
        <f t="shared" si="9"/>
        <v>Pass</v>
      </c>
    </row>
    <row r="263" spans="1:21" s="436" customFormat="1" ht="60">
      <c r="A263" s="360" t="s">
        <v>1302</v>
      </c>
      <c r="B263" s="360" t="s">
        <v>1200</v>
      </c>
      <c r="C263" s="362" t="s">
        <v>161</v>
      </c>
      <c r="D263" s="361" t="s">
        <v>843</v>
      </c>
      <c r="E263" s="362" t="s">
        <v>704</v>
      </c>
      <c r="F263" s="361" t="s">
        <v>164</v>
      </c>
      <c r="G263" s="362" t="s">
        <v>592</v>
      </c>
      <c r="H263" s="384">
        <v>1</v>
      </c>
      <c r="I263" s="364"/>
      <c r="J263" s="365"/>
      <c r="K263" s="365"/>
      <c r="L263" s="365">
        <v>1</v>
      </c>
      <c r="M263" s="364" t="s">
        <v>1157</v>
      </c>
      <c r="N263" s="365"/>
      <c r="O263" s="366" t="s">
        <v>1047</v>
      </c>
      <c r="P263" s="366"/>
      <c r="Q263" s="376" t="s">
        <v>1226</v>
      </c>
      <c r="R263" s="436" t="str">
        <f>IF(Q263="G",ZTE!$A$6,IF(Q263="L",ZTE!$A$3,IF(JBU!Q1061="C",ZTE!$A$2,IF(JBU!Q1061="U",ZTE!$A$4,IF(JBU!Q1061="I",ZTE!$A$5,"")))))</f>
        <v>Location: We can not find the requested criteria in your documents. Please confirm that your bid is compliant with this criteria and show us the reference in your submitted documents.</v>
      </c>
      <c r="S263" s="436">
        <f t="shared" si="8"/>
        <v>1</v>
      </c>
      <c r="U263" s="365" t="str">
        <f t="shared" si="9"/>
        <v>Open</v>
      </c>
    </row>
    <row r="264" spans="1:21" s="436" customFormat="1" ht="60">
      <c r="A264" s="360" t="s">
        <v>1302</v>
      </c>
      <c r="B264" s="360" t="s">
        <v>1200</v>
      </c>
      <c r="C264" s="362" t="s">
        <v>161</v>
      </c>
      <c r="D264" s="361" t="s">
        <v>843</v>
      </c>
      <c r="E264" s="362" t="s">
        <v>704</v>
      </c>
      <c r="F264" s="361" t="s">
        <v>164</v>
      </c>
      <c r="G264" s="362" t="s">
        <v>594</v>
      </c>
      <c r="H264" s="384">
        <v>1</v>
      </c>
      <c r="I264" s="364"/>
      <c r="J264" s="365"/>
      <c r="K264" s="365"/>
      <c r="L264" s="365">
        <v>1</v>
      </c>
      <c r="M264" s="364" t="s">
        <v>1157</v>
      </c>
      <c r="N264" s="365"/>
      <c r="O264" s="366" t="s">
        <v>1047</v>
      </c>
      <c r="P264" s="366"/>
      <c r="Q264" s="376" t="s">
        <v>1226</v>
      </c>
      <c r="R264" s="436" t="str">
        <f>IF(Q264="G",ZTE!$A$6,IF(Q264="L",ZTE!$A$3,IF(JBU!Q1063="C",ZTE!$A$2,IF(JBU!Q1063="U",ZTE!$A$4,IF(JBU!Q1063="I",ZTE!$A$5,"")))))</f>
        <v>Location: We can not find the requested criteria in your documents. Please confirm that your bid is compliant with this criteria and show us the reference in your submitted documents.</v>
      </c>
      <c r="S264" s="436">
        <f t="shared" si="8"/>
        <v>1</v>
      </c>
      <c r="U264" s="365" t="str">
        <f t="shared" si="9"/>
        <v>Open</v>
      </c>
    </row>
    <row r="265" spans="1:21" s="436" customFormat="1" ht="60">
      <c r="A265" s="360" t="s">
        <v>1302</v>
      </c>
      <c r="B265" s="360" t="s">
        <v>1200</v>
      </c>
      <c r="C265" s="362" t="s">
        <v>161</v>
      </c>
      <c r="D265" s="361" t="s">
        <v>843</v>
      </c>
      <c r="E265" s="362" t="s">
        <v>704</v>
      </c>
      <c r="F265" s="361" t="s">
        <v>164</v>
      </c>
      <c r="G265" s="362" t="s">
        <v>593</v>
      </c>
      <c r="H265" s="384">
        <v>1</v>
      </c>
      <c r="I265" s="364"/>
      <c r="J265" s="365"/>
      <c r="K265" s="365"/>
      <c r="L265" s="365">
        <v>1</v>
      </c>
      <c r="M265" s="364" t="s">
        <v>1157</v>
      </c>
      <c r="N265" s="365"/>
      <c r="O265" s="366" t="s">
        <v>1047</v>
      </c>
      <c r="P265" s="366"/>
      <c r="Q265" s="376" t="s">
        <v>1226</v>
      </c>
      <c r="R265" s="436" t="str">
        <f>IF(Q265="G",ZTE!$A$6,IF(Q265="L",ZTE!$A$3,IF(JBU!Q1062="C",ZTE!$A$2,IF(JBU!Q1062="U",ZTE!$A$4,IF(JBU!Q1062="I",ZTE!$A$5,"")))))</f>
        <v>Location: We can not find the requested criteria in your documents. Please confirm that your bid is compliant with this criteria and show us the reference in your submitted documents.</v>
      </c>
      <c r="S265" s="436">
        <f t="shared" si="8"/>
        <v>1</v>
      </c>
      <c r="U265" s="365" t="str">
        <f t="shared" si="9"/>
        <v>Open</v>
      </c>
    </row>
    <row r="266" spans="1:21" s="436" customFormat="1" ht="45">
      <c r="A266" s="360" t="s">
        <v>1302</v>
      </c>
      <c r="B266" s="360" t="s">
        <v>1200</v>
      </c>
      <c r="C266" s="362" t="s">
        <v>161</v>
      </c>
      <c r="D266" s="361" t="s">
        <v>843</v>
      </c>
      <c r="E266" s="362" t="s">
        <v>704</v>
      </c>
      <c r="F266" s="361" t="s">
        <v>164</v>
      </c>
      <c r="G266" s="362" t="s">
        <v>590</v>
      </c>
      <c r="H266" s="384">
        <v>1</v>
      </c>
      <c r="I266" s="364"/>
      <c r="J266" s="365"/>
      <c r="K266" s="365"/>
      <c r="L266" s="365">
        <v>1</v>
      </c>
      <c r="M266" s="364" t="s">
        <v>1156</v>
      </c>
      <c r="N266" s="365"/>
      <c r="O266" s="366" t="s">
        <v>1047</v>
      </c>
      <c r="P266" s="366"/>
      <c r="Q266" s="376" t="s">
        <v>1271</v>
      </c>
      <c r="R266" s="436" t="str">
        <f>IF(Q266="G",ZTE!$A$6,IF(Q266="L",ZTE!$A$3,IF(JBU!Q1059="C",ZTE!$A$2,IF(JBU!Q1059="U",ZTE!$A$4,IF(JBU!Q1059="I",ZTE!$A$5,"")))))</f>
        <v/>
      </c>
      <c r="S266" s="436">
        <f t="shared" si="8"/>
        <v>1</v>
      </c>
      <c r="U266" s="365" t="str">
        <f t="shared" si="9"/>
        <v>Open</v>
      </c>
    </row>
    <row r="267" spans="1:21" s="436" customFormat="1" ht="60">
      <c r="A267" s="360" t="s">
        <v>1302</v>
      </c>
      <c r="B267" s="360" t="s">
        <v>1200</v>
      </c>
      <c r="C267" s="362" t="s">
        <v>161</v>
      </c>
      <c r="D267" s="362" t="s">
        <v>161</v>
      </c>
      <c r="E267" s="361" t="s">
        <v>1004</v>
      </c>
      <c r="F267" s="361" t="s">
        <v>162</v>
      </c>
      <c r="G267" s="362" t="s">
        <v>729</v>
      </c>
      <c r="H267" s="384">
        <v>1</v>
      </c>
      <c r="I267" s="364"/>
      <c r="J267" s="365"/>
      <c r="K267" s="365"/>
      <c r="L267" s="365">
        <v>1</v>
      </c>
      <c r="M267" s="364" t="s">
        <v>1157</v>
      </c>
      <c r="N267" s="365"/>
      <c r="O267" s="366"/>
      <c r="P267" s="366"/>
      <c r="Q267" s="376" t="s">
        <v>1226</v>
      </c>
      <c r="R267" s="436" t="str">
        <f>IF(Q267="G",ZTE!$A$6,IF(Q267="L",ZTE!$A$3,IF(JBU!Q1042="C",ZTE!$A$2,IF(JBU!Q1042="U",ZTE!$A$4,IF(JBU!Q1042="I",ZTE!$A$5,"")))))</f>
        <v>Location: We can not find the requested criteria in your documents. Please confirm that your bid is compliant with this criteria and show us the reference in your submitted documents.</v>
      </c>
      <c r="S267" s="436">
        <f t="shared" si="8"/>
        <v>1</v>
      </c>
      <c r="U267" s="365" t="str">
        <f t="shared" si="9"/>
        <v>Open</v>
      </c>
    </row>
    <row r="268" spans="1:21" s="436" customFormat="1" ht="60">
      <c r="A268" s="360" t="s">
        <v>1302</v>
      </c>
      <c r="B268" s="360" t="s">
        <v>1000</v>
      </c>
      <c r="C268" s="361" t="s">
        <v>835</v>
      </c>
      <c r="D268" s="361" t="s">
        <v>777</v>
      </c>
      <c r="E268" s="361" t="s">
        <v>1004</v>
      </c>
      <c r="F268" s="361" t="s">
        <v>11</v>
      </c>
      <c r="G268" s="442" t="s">
        <v>644</v>
      </c>
      <c r="H268" s="363">
        <v>1</v>
      </c>
      <c r="I268" s="443"/>
      <c r="J268" s="363"/>
      <c r="K268" s="363"/>
      <c r="L268" s="363">
        <v>1</v>
      </c>
      <c r="M268" s="362" t="s">
        <v>1156</v>
      </c>
      <c r="N268" s="365"/>
      <c r="O268" s="366" t="s">
        <v>1028</v>
      </c>
      <c r="P268" s="366"/>
      <c r="Q268" s="364"/>
      <c r="S268" s="436">
        <f t="shared" si="8"/>
        <v>1</v>
      </c>
      <c r="T268" s="436">
        <v>1</v>
      </c>
      <c r="U268" s="365" t="str">
        <f t="shared" si="9"/>
        <v>Open</v>
      </c>
    </row>
    <row r="269" spans="1:21" s="436" customFormat="1" ht="60">
      <c r="A269" s="360" t="s">
        <v>1302</v>
      </c>
      <c r="B269" s="360" t="s">
        <v>1197</v>
      </c>
      <c r="C269" s="361" t="s">
        <v>836</v>
      </c>
      <c r="D269" s="361" t="s">
        <v>777</v>
      </c>
      <c r="E269" s="361" t="s">
        <v>782</v>
      </c>
      <c r="F269" s="361" t="s">
        <v>18</v>
      </c>
      <c r="G269" s="362" t="s">
        <v>32</v>
      </c>
      <c r="H269" s="363">
        <v>1</v>
      </c>
      <c r="I269" s="364" t="s">
        <v>1289</v>
      </c>
      <c r="J269" s="365"/>
      <c r="K269" s="365"/>
      <c r="L269" s="365">
        <v>1</v>
      </c>
      <c r="M269" s="364" t="s">
        <v>1157</v>
      </c>
      <c r="N269" s="365" t="s">
        <v>1270</v>
      </c>
      <c r="O269" s="366" t="s">
        <v>1030</v>
      </c>
      <c r="P269" s="366" t="s">
        <v>1075</v>
      </c>
      <c r="Q269" s="365" t="s">
        <v>1226</v>
      </c>
      <c r="R269" s="436" t="str">
        <f>IF(Q269="G",ZTE!$A$6,IF(Q269="L",ZTE!$A$3,IF(JBU!Q1200="C",ZTE!$A$2,IF(JBU!Q1200="U",ZTE!$A$4,IF(JBU!Q1200="I",ZTE!$A$5,"")))))</f>
        <v>Location: We can not find the requested criteria in your documents. Please confirm that your bid is compliant with this criteria and show us the reference in your submitted documents.</v>
      </c>
      <c r="S269" s="436">
        <f t="shared" si="8"/>
        <v>1</v>
      </c>
      <c r="U269" s="365" t="str">
        <f t="shared" si="9"/>
        <v>Open</v>
      </c>
    </row>
    <row r="270" spans="1:21" s="436" customFormat="1" ht="45">
      <c r="A270" s="360" t="s">
        <v>1302</v>
      </c>
      <c r="B270" s="360" t="s">
        <v>1197</v>
      </c>
      <c r="C270" s="361" t="s">
        <v>836</v>
      </c>
      <c r="D270" s="361" t="s">
        <v>777</v>
      </c>
      <c r="E270" s="361" t="s">
        <v>782</v>
      </c>
      <c r="F270" s="361" t="s">
        <v>18</v>
      </c>
      <c r="G270" s="362" t="s">
        <v>370</v>
      </c>
      <c r="H270" s="363">
        <v>1</v>
      </c>
      <c r="I270" s="364"/>
      <c r="J270" s="365">
        <v>1</v>
      </c>
      <c r="K270" s="365"/>
      <c r="L270" s="365"/>
      <c r="M270" s="364" t="s">
        <v>1462</v>
      </c>
      <c r="N270" s="365" t="s">
        <v>1288</v>
      </c>
      <c r="O270" s="366" t="s">
        <v>1030</v>
      </c>
      <c r="P270" s="366" t="s">
        <v>1074</v>
      </c>
      <c r="Q270" s="365"/>
      <c r="R270" s="436" t="str">
        <f>IF(Q270="G",ZTE!$A$6,IF(Q270="L",ZTE!$A$3,IF(JBU!Q1197="C",ZTE!$A$2,IF(JBU!Q1197="U",ZTE!$A$4,IF(JBU!Q1197="I",ZTE!$A$5,"")))))</f>
        <v/>
      </c>
      <c r="S270" s="436">
        <f t="shared" si="8"/>
        <v>1</v>
      </c>
      <c r="U270" s="365" t="str">
        <f t="shared" si="9"/>
        <v>Pass</v>
      </c>
    </row>
    <row r="271" spans="1:21" s="436" customFormat="1" ht="45">
      <c r="A271" s="360" t="s">
        <v>1302</v>
      </c>
      <c r="B271" s="360" t="s">
        <v>1197</v>
      </c>
      <c r="C271" s="361" t="s">
        <v>836</v>
      </c>
      <c r="D271" s="361" t="s">
        <v>777</v>
      </c>
      <c r="E271" s="361" t="s">
        <v>782</v>
      </c>
      <c r="F271" s="361" t="s">
        <v>18</v>
      </c>
      <c r="G271" s="362" t="s">
        <v>369</v>
      </c>
      <c r="H271" s="363">
        <v>1</v>
      </c>
      <c r="I271" s="364"/>
      <c r="J271" s="365">
        <v>1</v>
      </c>
      <c r="K271" s="365"/>
      <c r="L271" s="365"/>
      <c r="M271" s="364" t="s">
        <v>1462</v>
      </c>
      <c r="N271" s="365"/>
      <c r="O271" s="366" t="s">
        <v>1030</v>
      </c>
      <c r="P271" s="366" t="s">
        <v>1151</v>
      </c>
      <c r="Q271" s="365"/>
      <c r="R271" s="436" t="str">
        <f>IF(Q271="G",ZTE!$A$6,IF(Q271="L",ZTE!$A$3,IF(JBU!Q1196="C",ZTE!$A$2,IF(JBU!Q1196="U",ZTE!$A$4,IF(JBU!Q1196="I",ZTE!$A$5,"")))))</f>
        <v/>
      </c>
      <c r="S271" s="436">
        <f t="shared" si="8"/>
        <v>1</v>
      </c>
      <c r="U271" s="365" t="str">
        <f t="shared" si="9"/>
        <v>Pass</v>
      </c>
    </row>
    <row r="272" spans="1:21" s="436" customFormat="1" ht="45">
      <c r="A272" s="360" t="s">
        <v>1302</v>
      </c>
      <c r="B272" s="360" t="s">
        <v>1197</v>
      </c>
      <c r="C272" s="361" t="s">
        <v>836</v>
      </c>
      <c r="D272" s="361" t="s">
        <v>777</v>
      </c>
      <c r="E272" s="361" t="s">
        <v>782</v>
      </c>
      <c r="F272" s="361" t="s">
        <v>18</v>
      </c>
      <c r="G272" s="362" t="s">
        <v>31</v>
      </c>
      <c r="H272" s="363">
        <v>1</v>
      </c>
      <c r="I272" s="364" t="s">
        <v>1289</v>
      </c>
      <c r="J272" s="365">
        <v>1</v>
      </c>
      <c r="K272" s="365"/>
      <c r="L272" s="365"/>
      <c r="M272" s="364" t="s">
        <v>1462</v>
      </c>
      <c r="N272" s="365"/>
      <c r="O272" s="366" t="s">
        <v>1030</v>
      </c>
      <c r="P272" s="366" t="s">
        <v>1074</v>
      </c>
      <c r="Q272" s="365"/>
      <c r="R272" s="436" t="str">
        <f>IF(Q272="G",ZTE!$A$6,IF(Q272="L",ZTE!$A$3,IF(JBU!Q1199="C",ZTE!$A$2,IF(JBU!Q1199="U",ZTE!$A$4,IF(JBU!Q1199="I",ZTE!$A$5,"")))))</f>
        <v/>
      </c>
      <c r="S272" s="436">
        <f t="shared" si="8"/>
        <v>1</v>
      </c>
      <c r="U272" s="365" t="str">
        <f t="shared" si="9"/>
        <v>Pass</v>
      </c>
    </row>
    <row r="273" spans="1:21" s="436" customFormat="1" ht="60">
      <c r="A273" s="360" t="s">
        <v>1302</v>
      </c>
      <c r="B273" s="360" t="s">
        <v>1197</v>
      </c>
      <c r="C273" s="361" t="s">
        <v>836</v>
      </c>
      <c r="D273" s="361" t="s">
        <v>777</v>
      </c>
      <c r="E273" s="361" t="s">
        <v>782</v>
      </c>
      <c r="F273" s="361" t="s">
        <v>18</v>
      </c>
      <c r="G273" s="362" t="s">
        <v>30</v>
      </c>
      <c r="H273" s="363">
        <v>1</v>
      </c>
      <c r="I273" s="364" t="s">
        <v>1289</v>
      </c>
      <c r="J273" s="365"/>
      <c r="K273" s="365"/>
      <c r="L273" s="365">
        <v>1</v>
      </c>
      <c r="M273" s="364" t="s">
        <v>1157</v>
      </c>
      <c r="N273" s="365" t="s">
        <v>1290</v>
      </c>
      <c r="O273" s="366" t="s">
        <v>1030</v>
      </c>
      <c r="P273" s="366" t="s">
        <v>1074</v>
      </c>
      <c r="Q273" s="365" t="s">
        <v>1226</v>
      </c>
      <c r="R273" s="436" t="str">
        <f>IF(Q273="G",ZTE!$A$6,IF(Q273="L",ZTE!$A$3,IF(JBU!Q1198="C",ZTE!$A$2,IF(JBU!Q1198="U",ZTE!$A$4,IF(JBU!Q1198="I",ZTE!$A$5,"")))))</f>
        <v>Location: We can not find the requested criteria in your documents. Please confirm that your bid is compliant with this criteria and show us the reference in your submitted documents.</v>
      </c>
      <c r="S273" s="436">
        <f t="shared" si="8"/>
        <v>1</v>
      </c>
      <c r="U273" s="365" t="str">
        <f t="shared" si="9"/>
        <v>Open</v>
      </c>
    </row>
    <row r="274" spans="1:21" s="436" customFormat="1" ht="30">
      <c r="A274" s="360" t="s">
        <v>1302</v>
      </c>
      <c r="B274" s="360" t="s">
        <v>1197</v>
      </c>
      <c r="C274" s="361" t="s">
        <v>836</v>
      </c>
      <c r="D274" s="361" t="s">
        <v>777</v>
      </c>
      <c r="E274" s="361" t="s">
        <v>781</v>
      </c>
      <c r="F274" s="361" t="s">
        <v>17</v>
      </c>
      <c r="G274" s="362" t="s">
        <v>563</v>
      </c>
      <c r="H274" s="363">
        <v>1</v>
      </c>
      <c r="I274" s="364"/>
      <c r="J274" s="365">
        <v>1</v>
      </c>
      <c r="K274" s="365"/>
      <c r="L274" s="365"/>
      <c r="M274" s="364" t="s">
        <v>1462</v>
      </c>
      <c r="N274" s="365" t="s">
        <v>1287</v>
      </c>
      <c r="O274" s="366"/>
      <c r="P274" s="366"/>
      <c r="Q274" s="365"/>
      <c r="R274" s="436" t="str">
        <f>IF(Q274="G",ZTE!$A$6,IF(Q274="L",ZTE!$A$3,IF(JBU!Q1195="C",ZTE!$A$2,IF(JBU!Q1195="U",ZTE!$A$4,IF(JBU!Q1195="I",ZTE!$A$5,"")))))</f>
        <v/>
      </c>
      <c r="S274" s="436">
        <f t="shared" si="8"/>
        <v>1</v>
      </c>
      <c r="U274" s="365" t="str">
        <f t="shared" si="9"/>
        <v>Pass</v>
      </c>
    </row>
    <row r="275" spans="1:21" s="436" customFormat="1" ht="45">
      <c r="A275" s="360" t="s">
        <v>1302</v>
      </c>
      <c r="B275" s="360" t="s">
        <v>1197</v>
      </c>
      <c r="C275" s="361" t="s">
        <v>801</v>
      </c>
      <c r="D275" s="361" t="s">
        <v>777</v>
      </c>
      <c r="E275" s="361" t="s">
        <v>1009</v>
      </c>
      <c r="F275" s="361" t="s">
        <v>21</v>
      </c>
      <c r="G275" s="362" t="s">
        <v>642</v>
      </c>
      <c r="H275" s="363">
        <v>1</v>
      </c>
      <c r="I275" s="364" t="s">
        <v>1289</v>
      </c>
      <c r="J275" s="365">
        <v>1</v>
      </c>
      <c r="K275" s="365"/>
      <c r="L275" s="365"/>
      <c r="M275" s="364" t="s">
        <v>1462</v>
      </c>
      <c r="N275" s="365"/>
      <c r="O275" s="366" t="s">
        <v>1032</v>
      </c>
      <c r="P275" s="398" t="s">
        <v>1077</v>
      </c>
      <c r="Q275" s="365"/>
      <c r="R275" s="436" t="str">
        <f>IF(Q275="G",ZTE!$A$6,IF(Q275="L",ZTE!$A$3,IF(JBU!Q1205="C",ZTE!$A$2,IF(JBU!Q1205="U",ZTE!$A$4,IF(JBU!Q1205="I",ZTE!$A$5,"")))))</f>
        <v/>
      </c>
      <c r="S275" s="436">
        <f t="shared" si="8"/>
        <v>1</v>
      </c>
      <c r="U275" s="365" t="str">
        <f t="shared" si="9"/>
        <v>Pass</v>
      </c>
    </row>
    <row r="276" spans="1:21" s="436" customFormat="1" ht="45">
      <c r="A276" s="360" t="s">
        <v>1302</v>
      </c>
      <c r="B276" s="360" t="s">
        <v>1197</v>
      </c>
      <c r="C276" s="361" t="s">
        <v>801</v>
      </c>
      <c r="D276" s="361" t="s">
        <v>777</v>
      </c>
      <c r="E276" s="361" t="s">
        <v>1009</v>
      </c>
      <c r="F276" s="361" t="s">
        <v>863</v>
      </c>
      <c r="G276" s="362" t="s">
        <v>788</v>
      </c>
      <c r="H276" s="363">
        <v>1</v>
      </c>
      <c r="I276" s="364" t="s">
        <v>1289</v>
      </c>
      <c r="J276" s="365">
        <v>1</v>
      </c>
      <c r="K276" s="365"/>
      <c r="L276" s="365"/>
      <c r="M276" s="364" t="s">
        <v>1462</v>
      </c>
      <c r="N276" s="365"/>
      <c r="O276" s="366"/>
      <c r="P276" s="366"/>
      <c r="Q276" s="365"/>
      <c r="R276" s="436" t="str">
        <f>IF(Q276="G",ZTE!$A$6,IF(Q276="L",ZTE!$A$3,IF(JBU!Q1204="C",ZTE!$A$2,IF(JBU!Q1204="U",ZTE!$A$4,IF(JBU!Q1204="I",ZTE!$A$5,"")))))</f>
        <v/>
      </c>
      <c r="S276" s="436">
        <f t="shared" si="8"/>
        <v>1</v>
      </c>
      <c r="U276" s="365" t="str">
        <f t="shared" si="9"/>
        <v>Pass</v>
      </c>
    </row>
    <row r="277" spans="1:21" s="436" customFormat="1" ht="45">
      <c r="A277" s="360" t="s">
        <v>1302</v>
      </c>
      <c r="B277" s="360" t="s">
        <v>1000</v>
      </c>
      <c r="C277" s="361" t="s">
        <v>835</v>
      </c>
      <c r="D277" s="361" t="s">
        <v>777</v>
      </c>
      <c r="E277" s="361" t="s">
        <v>777</v>
      </c>
      <c r="F277" s="361" t="s">
        <v>12</v>
      </c>
      <c r="G277" s="362" t="s">
        <v>1161</v>
      </c>
      <c r="H277" s="363">
        <v>1</v>
      </c>
      <c r="I277" s="441"/>
      <c r="J277" s="363">
        <v>1</v>
      </c>
      <c r="K277" s="363"/>
      <c r="L277" s="363"/>
      <c r="M277" s="364"/>
      <c r="N277" s="365"/>
      <c r="O277" s="366" t="s">
        <v>778</v>
      </c>
      <c r="P277" s="366"/>
      <c r="Q277" s="364"/>
      <c r="S277" s="436">
        <f t="shared" si="8"/>
        <v>1</v>
      </c>
      <c r="T277" s="436">
        <v>1</v>
      </c>
      <c r="U277" s="365" t="str">
        <f t="shared" si="9"/>
        <v>Pass</v>
      </c>
    </row>
    <row r="278" spans="1:21" s="436" customFormat="1" ht="45">
      <c r="A278" s="360" t="s">
        <v>1302</v>
      </c>
      <c r="B278" s="360" t="s">
        <v>1000</v>
      </c>
      <c r="C278" s="361" t="s">
        <v>835</v>
      </c>
      <c r="D278" s="361" t="s">
        <v>777</v>
      </c>
      <c r="E278" s="361" t="s">
        <v>777</v>
      </c>
      <c r="F278" s="361" t="s">
        <v>11</v>
      </c>
      <c r="G278" s="442" t="s">
        <v>645</v>
      </c>
      <c r="H278" s="363">
        <v>2</v>
      </c>
      <c r="I278" s="443"/>
      <c r="J278" s="363"/>
      <c r="K278" s="363"/>
      <c r="L278" s="363">
        <v>1</v>
      </c>
      <c r="M278" s="362" t="s">
        <v>1156</v>
      </c>
      <c r="N278" s="365"/>
      <c r="O278" s="366" t="s">
        <v>1028</v>
      </c>
      <c r="P278" s="366"/>
      <c r="Q278" s="364"/>
      <c r="S278" s="436">
        <f t="shared" si="8"/>
        <v>1</v>
      </c>
      <c r="U278" s="365" t="str">
        <f t="shared" si="9"/>
        <v>Open</v>
      </c>
    </row>
    <row r="279" spans="1:21" s="436" customFormat="1" ht="45">
      <c r="A279" s="360" t="s">
        <v>1302</v>
      </c>
      <c r="B279" s="360" t="s">
        <v>1000</v>
      </c>
      <c r="C279" s="361" t="s">
        <v>835</v>
      </c>
      <c r="D279" s="361" t="s">
        <v>777</v>
      </c>
      <c r="E279" s="361" t="s">
        <v>777</v>
      </c>
      <c r="F279" s="361" t="s">
        <v>13</v>
      </c>
      <c r="G279" s="362" t="s">
        <v>1162</v>
      </c>
      <c r="H279" s="363">
        <v>1</v>
      </c>
      <c r="I279" s="441"/>
      <c r="J279" s="363"/>
      <c r="K279" s="363"/>
      <c r="L279" s="363">
        <v>1</v>
      </c>
      <c r="M279" s="362" t="s">
        <v>1156</v>
      </c>
      <c r="N279" s="365"/>
      <c r="O279" s="366" t="s">
        <v>1029</v>
      </c>
      <c r="P279" s="366"/>
      <c r="Q279" s="364"/>
      <c r="S279" s="436">
        <f t="shared" si="8"/>
        <v>1</v>
      </c>
      <c r="T279" s="436">
        <v>1</v>
      </c>
      <c r="U279" s="365" t="str">
        <f t="shared" si="9"/>
        <v>Open</v>
      </c>
    </row>
    <row r="280" spans="1:21" s="436" customFormat="1" ht="60">
      <c r="A280" s="360" t="s">
        <v>1302</v>
      </c>
      <c r="B280" s="360" t="s">
        <v>1197</v>
      </c>
      <c r="C280" s="362" t="s">
        <v>257</v>
      </c>
      <c r="D280" s="360" t="s">
        <v>784</v>
      </c>
      <c r="E280" s="362" t="s">
        <v>1004</v>
      </c>
      <c r="F280" s="361" t="s">
        <v>955</v>
      </c>
      <c r="G280" s="362" t="s">
        <v>860</v>
      </c>
      <c r="H280" s="384">
        <v>1</v>
      </c>
      <c r="I280" s="364"/>
      <c r="J280" s="365"/>
      <c r="K280" s="365"/>
      <c r="L280" s="365">
        <v>1</v>
      </c>
      <c r="M280" s="364" t="s">
        <v>1157</v>
      </c>
      <c r="N280" s="365"/>
      <c r="O280" s="366"/>
      <c r="P280" s="366"/>
      <c r="Q280" s="365" t="s">
        <v>1226</v>
      </c>
      <c r="R280" s="436" t="str">
        <f>IF(Q280="G",ZTE!$A$6,IF(Q280="L",ZTE!$A$3,IF(JBU!Q1243="C",ZTE!$A$2,IF(JBU!Q1243="U",ZTE!$A$4,IF(JBU!Q1243="I",ZTE!$A$5,"")))))</f>
        <v>Location: We can not find the requested criteria in your documents. Please confirm that your bid is compliant with this criteria and show us the reference in your submitted documents.</v>
      </c>
      <c r="S280" s="436">
        <f t="shared" si="8"/>
        <v>1</v>
      </c>
      <c r="U280" s="365" t="str">
        <f t="shared" si="9"/>
        <v>Open</v>
      </c>
    </row>
    <row r="281" spans="1:21" s="436" customFormat="1" ht="45">
      <c r="A281" s="360" t="s">
        <v>1302</v>
      </c>
      <c r="B281" s="360" t="s">
        <v>1197</v>
      </c>
      <c r="C281" s="362" t="s">
        <v>257</v>
      </c>
      <c r="D281" s="360" t="s">
        <v>784</v>
      </c>
      <c r="E281" s="362" t="s">
        <v>1004</v>
      </c>
      <c r="F281" s="361" t="s">
        <v>256</v>
      </c>
      <c r="G281" s="362" t="s">
        <v>764</v>
      </c>
      <c r="H281" s="384">
        <v>1</v>
      </c>
      <c r="I281" s="364"/>
      <c r="J281" s="365"/>
      <c r="K281" s="365"/>
      <c r="L281" s="365">
        <v>1</v>
      </c>
      <c r="M281" s="364" t="s">
        <v>1156</v>
      </c>
      <c r="N281" s="365"/>
      <c r="O281" s="366" t="s">
        <v>765</v>
      </c>
      <c r="P281" s="366"/>
      <c r="Q281" s="365" t="s">
        <v>1271</v>
      </c>
      <c r="R281" s="436" t="str">
        <f>IF(Q281="G",ZTE!$A$6,IF(Q281="L",ZTE!$A$3,IF(JBU!Q1239="C",ZTE!$A$2,IF(JBU!Q1239="U",ZTE!$A$4,IF(JBU!Q1239="I",ZTE!$A$5,"")))))</f>
        <v/>
      </c>
      <c r="S281" s="436">
        <f t="shared" si="8"/>
        <v>1</v>
      </c>
      <c r="U281" s="365" t="str">
        <f t="shared" si="9"/>
        <v>Open</v>
      </c>
    </row>
    <row r="282" spans="1:21" s="436" customFormat="1" ht="30">
      <c r="A282" s="360" t="s">
        <v>1302</v>
      </c>
      <c r="B282" s="360" t="s">
        <v>1197</v>
      </c>
      <c r="C282" s="361" t="s">
        <v>20</v>
      </c>
      <c r="D282" s="361" t="s">
        <v>784</v>
      </c>
      <c r="E282" s="361" t="s">
        <v>1002</v>
      </c>
      <c r="F282" s="361" t="s">
        <v>19</v>
      </c>
      <c r="G282" s="362" t="s">
        <v>1173</v>
      </c>
      <c r="H282" s="363">
        <v>1</v>
      </c>
      <c r="I282" s="364"/>
      <c r="J282" s="365"/>
      <c r="K282" s="365"/>
      <c r="L282" s="365">
        <v>1</v>
      </c>
      <c r="M282" s="364" t="s">
        <v>1462</v>
      </c>
      <c r="N282" s="365"/>
      <c r="O282" s="366" t="s">
        <v>1029</v>
      </c>
      <c r="P282" s="366"/>
      <c r="Q282" s="365" t="s">
        <v>1271</v>
      </c>
      <c r="R282" s="436" t="str">
        <f>IF(Q282="G",ZTE!$A$6,IF(Q282="L",ZTE!$A$3,IF(JBU!Q1203="C",ZTE!$A$2,IF(JBU!Q1203="U",ZTE!$A$4,IF(JBU!Q1203="I",ZTE!$A$5,"")))))</f>
        <v/>
      </c>
      <c r="S282" s="436">
        <f t="shared" si="8"/>
        <v>1</v>
      </c>
      <c r="U282" s="365" t="str">
        <f t="shared" si="9"/>
        <v>Open</v>
      </c>
    </row>
    <row r="283" spans="1:21" s="436" customFormat="1" ht="75">
      <c r="A283" s="360" t="s">
        <v>1302</v>
      </c>
      <c r="B283" s="360" t="s">
        <v>1199</v>
      </c>
      <c r="C283" s="362" t="s">
        <v>42</v>
      </c>
      <c r="D283" s="362" t="s">
        <v>784</v>
      </c>
      <c r="E283" s="361" t="s">
        <v>994</v>
      </c>
      <c r="F283" s="361" t="s">
        <v>139</v>
      </c>
      <c r="G283" s="362" t="s">
        <v>826</v>
      </c>
      <c r="H283" s="363">
        <v>1</v>
      </c>
      <c r="I283" s="364"/>
      <c r="J283" s="365"/>
      <c r="K283" s="365"/>
      <c r="L283" s="365">
        <v>1</v>
      </c>
      <c r="M283" s="364" t="s">
        <v>1157</v>
      </c>
      <c r="N283" s="365" t="s">
        <v>1486</v>
      </c>
      <c r="O283" s="366"/>
      <c r="P283" s="366"/>
      <c r="Q283" s="376" t="s">
        <v>1226</v>
      </c>
      <c r="R283" s="436" t="str">
        <f>IF(Q283="G",ZTE!$A$6,IF(Q283="L",ZTE!$A$3,IF(JBU!Q484="C",ZTE!$A$2,IF(JBU!Q484="U",ZTE!$A$4,IF(JBU!Q484="I",ZTE!$A$5,"")))))</f>
        <v>Location: We can not find the requested criteria in your documents. Please confirm that your bid is compliant with this criteria and show us the reference in your submitted documents.</v>
      </c>
      <c r="S283" s="436">
        <f t="shared" si="8"/>
        <v>1</v>
      </c>
      <c r="U283" s="365" t="str">
        <f t="shared" si="9"/>
        <v>Open</v>
      </c>
    </row>
    <row r="284" spans="1:21" s="436" customFormat="1" ht="60">
      <c r="A284" s="360" t="s">
        <v>1228</v>
      </c>
      <c r="B284" s="360" t="s">
        <v>1200</v>
      </c>
      <c r="C284" s="362" t="s">
        <v>151</v>
      </c>
      <c r="D284" s="362" t="s">
        <v>151</v>
      </c>
      <c r="E284" s="361" t="s">
        <v>821</v>
      </c>
      <c r="F284" s="361" t="s">
        <v>152</v>
      </c>
      <c r="G284" s="362" t="s">
        <v>532</v>
      </c>
      <c r="H284" s="384">
        <v>1</v>
      </c>
      <c r="I284" s="364"/>
      <c r="J284" s="365"/>
      <c r="K284" s="365"/>
      <c r="L284" s="365">
        <v>1</v>
      </c>
      <c r="M284" s="364" t="s">
        <v>1157</v>
      </c>
      <c r="N284" s="365"/>
      <c r="O284" s="366"/>
      <c r="P284" s="366"/>
      <c r="Q284" s="376" t="s">
        <v>1226</v>
      </c>
      <c r="R284" s="436" t="str">
        <f>IF(Q284="G",ZTE!$A$6,IF(Q284="L",ZTE!$A$3,IF(JBU!Q955="C",ZTE!$A$2,IF(JBU!Q955="U",ZTE!$A$4,IF(JBU!Q955="I",ZTE!$A$5,"")))))</f>
        <v>Location: We can not find the requested criteria in your documents. Please confirm that your bid is compliant with this criteria and show us the reference in your submitted documents.</v>
      </c>
      <c r="S284" s="436">
        <f t="shared" si="8"/>
        <v>1</v>
      </c>
      <c r="U284" s="365" t="str">
        <f t="shared" si="9"/>
        <v>Open</v>
      </c>
    </row>
    <row r="285" spans="1:21" s="436" customFormat="1" ht="60">
      <c r="A285" s="360" t="s">
        <v>1228</v>
      </c>
      <c r="B285" s="360" t="s">
        <v>1200</v>
      </c>
      <c r="C285" s="362" t="s">
        <v>151</v>
      </c>
      <c r="D285" s="362" t="s">
        <v>151</v>
      </c>
      <c r="E285" s="361" t="s">
        <v>821</v>
      </c>
      <c r="F285" s="361" t="s">
        <v>152</v>
      </c>
      <c r="G285" s="362" t="s">
        <v>533</v>
      </c>
      <c r="H285" s="384">
        <v>1</v>
      </c>
      <c r="I285" s="364"/>
      <c r="J285" s="365"/>
      <c r="K285" s="365"/>
      <c r="L285" s="365">
        <v>1</v>
      </c>
      <c r="M285" s="364" t="s">
        <v>1157</v>
      </c>
      <c r="N285" s="365"/>
      <c r="O285" s="366" t="s">
        <v>1066</v>
      </c>
      <c r="P285" s="366" t="s">
        <v>1145</v>
      </c>
      <c r="Q285" s="376" t="s">
        <v>1226</v>
      </c>
      <c r="R285" s="436" t="str">
        <f>IF(Q285="G",ZTE!$A$6,IF(Q285="L",ZTE!$A$3,IF(JBU!Q956="C",ZTE!$A$2,IF(JBU!Q956="U",ZTE!$A$4,IF(JBU!Q956="I",ZTE!$A$5,"")))))</f>
        <v>Location: We can not find the requested criteria in your documents. Please confirm that your bid is compliant with this criteria and show us the reference in your submitted documents.</v>
      </c>
      <c r="S285" s="436">
        <f t="shared" si="8"/>
        <v>1</v>
      </c>
      <c r="U285" s="365" t="str">
        <f t="shared" si="9"/>
        <v>Open</v>
      </c>
    </row>
    <row r="286" spans="1:21" s="436" customFormat="1" ht="60">
      <c r="A286" s="360" t="s">
        <v>1228</v>
      </c>
      <c r="B286" s="360" t="s">
        <v>1200</v>
      </c>
      <c r="C286" s="362" t="s">
        <v>151</v>
      </c>
      <c r="D286" s="362" t="s">
        <v>151</v>
      </c>
      <c r="E286" s="361" t="s">
        <v>821</v>
      </c>
      <c r="F286" s="361" t="s">
        <v>152</v>
      </c>
      <c r="G286" s="362" t="s">
        <v>540</v>
      </c>
      <c r="H286" s="384">
        <v>1</v>
      </c>
      <c r="I286" s="364"/>
      <c r="J286" s="365"/>
      <c r="K286" s="365"/>
      <c r="L286" s="365">
        <v>1</v>
      </c>
      <c r="M286" s="364" t="s">
        <v>1157</v>
      </c>
      <c r="N286" s="365"/>
      <c r="O286" s="366"/>
      <c r="P286" s="366"/>
      <c r="Q286" s="376" t="s">
        <v>1226</v>
      </c>
      <c r="R286" s="436" t="str">
        <f>IF(Q286="G",ZTE!$A$6,IF(Q286="L",ZTE!$A$3,IF(JBU!Q959="C",ZTE!$A$2,IF(JBU!Q959="U",ZTE!$A$4,IF(JBU!Q959="I",ZTE!$A$5,"")))))</f>
        <v>Location: We can not find the requested criteria in your documents. Please confirm that your bid is compliant with this criteria and show us the reference in your submitted documents.</v>
      </c>
      <c r="S286" s="436">
        <f t="shared" si="8"/>
        <v>1</v>
      </c>
      <c r="U286" s="365" t="str">
        <f t="shared" si="9"/>
        <v>Open</v>
      </c>
    </row>
    <row r="287" spans="1:21" s="436" customFormat="1" ht="60">
      <c r="A287" s="360" t="s">
        <v>1228</v>
      </c>
      <c r="B287" s="360" t="s">
        <v>1200</v>
      </c>
      <c r="C287" s="362" t="s">
        <v>151</v>
      </c>
      <c r="D287" s="362" t="s">
        <v>151</v>
      </c>
      <c r="E287" s="361" t="s">
        <v>821</v>
      </c>
      <c r="F287" s="361" t="s">
        <v>152</v>
      </c>
      <c r="G287" s="362" t="s">
        <v>546</v>
      </c>
      <c r="H287" s="384">
        <v>1</v>
      </c>
      <c r="I287" s="364"/>
      <c r="J287" s="365"/>
      <c r="K287" s="365"/>
      <c r="L287" s="365">
        <v>1</v>
      </c>
      <c r="M287" s="364" t="s">
        <v>1157</v>
      </c>
      <c r="N287" s="365"/>
      <c r="O287" s="366"/>
      <c r="P287" s="366"/>
      <c r="Q287" s="376" t="s">
        <v>1226</v>
      </c>
      <c r="R287" s="436" t="str">
        <f>IF(Q287="G",ZTE!$A$6,IF(Q287="L",ZTE!$A$3,IF(JBU!Q962="C",ZTE!$A$2,IF(JBU!Q962="U",ZTE!$A$4,IF(JBU!Q962="I",ZTE!$A$5,"")))))</f>
        <v>Location: We can not find the requested criteria in your documents. Please confirm that your bid is compliant with this criteria and show us the reference in your submitted documents.</v>
      </c>
      <c r="S287" s="436">
        <f t="shared" si="8"/>
        <v>1</v>
      </c>
      <c r="U287" s="365" t="str">
        <f t="shared" si="9"/>
        <v>Open</v>
      </c>
    </row>
    <row r="288" spans="1:21" s="436" customFormat="1" ht="60">
      <c r="A288" s="360" t="s">
        <v>1228</v>
      </c>
      <c r="B288" s="360" t="s">
        <v>1200</v>
      </c>
      <c r="C288" s="362" t="s">
        <v>151</v>
      </c>
      <c r="D288" s="362" t="s">
        <v>151</v>
      </c>
      <c r="E288" s="361" t="s">
        <v>821</v>
      </c>
      <c r="F288" s="361" t="s">
        <v>152</v>
      </c>
      <c r="G288" s="362" t="s">
        <v>545</v>
      </c>
      <c r="H288" s="384">
        <v>1</v>
      </c>
      <c r="I288" s="364"/>
      <c r="J288" s="365"/>
      <c r="K288" s="365"/>
      <c r="L288" s="365">
        <v>1</v>
      </c>
      <c r="M288" s="364" t="s">
        <v>1157</v>
      </c>
      <c r="N288" s="365"/>
      <c r="O288" s="366"/>
      <c r="P288" s="366"/>
      <c r="Q288" s="376" t="s">
        <v>1226</v>
      </c>
      <c r="R288" s="436" t="str">
        <f>IF(Q288="G",ZTE!$A$6,IF(Q288="L",ZTE!$A$3,IF(JBU!Q960="C",ZTE!$A$2,IF(JBU!Q960="U",ZTE!$A$4,IF(JBU!Q960="I",ZTE!$A$5,"")))))</f>
        <v>Location: We can not find the requested criteria in your documents. Please confirm that your bid is compliant with this criteria and show us the reference in your submitted documents.</v>
      </c>
      <c r="S288" s="436">
        <f t="shared" si="8"/>
        <v>1</v>
      </c>
      <c r="U288" s="365" t="str">
        <f t="shared" si="9"/>
        <v>Open</v>
      </c>
    </row>
    <row r="289" spans="1:21" s="436" customFormat="1" ht="60">
      <c r="A289" s="360" t="s">
        <v>1228</v>
      </c>
      <c r="B289" s="360" t="s">
        <v>1200</v>
      </c>
      <c r="C289" s="362" t="s">
        <v>151</v>
      </c>
      <c r="D289" s="362" t="s">
        <v>151</v>
      </c>
      <c r="E289" s="361" t="s">
        <v>821</v>
      </c>
      <c r="F289" s="361" t="s">
        <v>152</v>
      </c>
      <c r="G289" s="362" t="s">
        <v>427</v>
      </c>
      <c r="H289" s="384">
        <v>1</v>
      </c>
      <c r="I289" s="364"/>
      <c r="J289" s="365"/>
      <c r="K289" s="365"/>
      <c r="L289" s="365">
        <v>1</v>
      </c>
      <c r="M289" s="364" t="s">
        <v>1157</v>
      </c>
      <c r="N289" s="365"/>
      <c r="O289" s="366"/>
      <c r="P289" s="366"/>
      <c r="Q289" s="376" t="s">
        <v>1226</v>
      </c>
      <c r="R289" s="436" t="str">
        <f>IF(Q289="G",ZTE!$A$6,IF(Q289="L",ZTE!$A$3,IF(JBU!Q961="C",ZTE!$A$2,IF(JBU!Q961="U",ZTE!$A$4,IF(JBU!Q961="I",ZTE!$A$5,"")))))</f>
        <v>Location: We can not find the requested criteria in your documents. Please confirm that your bid is compliant with this criteria and show us the reference in your submitted documents.</v>
      </c>
      <c r="S289" s="436">
        <f t="shared" si="8"/>
        <v>1</v>
      </c>
      <c r="U289" s="365" t="str">
        <f t="shared" si="9"/>
        <v>Open</v>
      </c>
    </row>
    <row r="290" spans="1:21" s="436" customFormat="1" ht="60">
      <c r="A290" s="360" t="s">
        <v>1228</v>
      </c>
      <c r="B290" s="360" t="s">
        <v>1200</v>
      </c>
      <c r="C290" s="362" t="s">
        <v>151</v>
      </c>
      <c r="D290" s="362" t="s">
        <v>151</v>
      </c>
      <c r="E290" s="361" t="s">
        <v>821</v>
      </c>
      <c r="F290" s="361" t="s">
        <v>152</v>
      </c>
      <c r="G290" s="362" t="s">
        <v>538</v>
      </c>
      <c r="H290" s="384">
        <v>1</v>
      </c>
      <c r="I290" s="364"/>
      <c r="J290" s="365"/>
      <c r="K290" s="365"/>
      <c r="L290" s="365">
        <v>1</v>
      </c>
      <c r="M290" s="364" t="s">
        <v>1157</v>
      </c>
      <c r="N290" s="365"/>
      <c r="O290" s="366"/>
      <c r="P290" s="366"/>
      <c r="Q290" s="376" t="s">
        <v>1226</v>
      </c>
      <c r="R290" s="436" t="str">
        <f>IF(Q290="G",ZTE!$A$6,IF(Q290="L",ZTE!$A$3,IF(JBU!Q957="C",ZTE!$A$2,IF(JBU!Q957="U",ZTE!$A$4,IF(JBU!Q957="I",ZTE!$A$5,"")))))</f>
        <v>Location: We can not find the requested criteria in your documents. Please confirm that your bid is compliant with this criteria and show us the reference in your submitted documents.</v>
      </c>
      <c r="S290" s="436">
        <f t="shared" si="8"/>
        <v>1</v>
      </c>
      <c r="U290" s="365" t="str">
        <f t="shared" si="9"/>
        <v>Open</v>
      </c>
    </row>
    <row r="291" spans="1:21" s="436" customFormat="1" ht="60">
      <c r="A291" s="360" t="s">
        <v>1228</v>
      </c>
      <c r="B291" s="360" t="s">
        <v>1200</v>
      </c>
      <c r="C291" s="362" t="s">
        <v>151</v>
      </c>
      <c r="D291" s="362" t="s">
        <v>151</v>
      </c>
      <c r="E291" s="361" t="s">
        <v>821</v>
      </c>
      <c r="F291" s="361" t="s">
        <v>152</v>
      </c>
      <c r="G291" s="362" t="s">
        <v>190</v>
      </c>
      <c r="H291" s="384">
        <v>1</v>
      </c>
      <c r="I291" s="364"/>
      <c r="J291" s="365"/>
      <c r="K291" s="365"/>
      <c r="L291" s="365">
        <v>1</v>
      </c>
      <c r="M291" s="364" t="s">
        <v>1157</v>
      </c>
      <c r="N291" s="365"/>
      <c r="O291" s="366"/>
      <c r="P291" s="366"/>
      <c r="Q291" s="376" t="s">
        <v>1226</v>
      </c>
      <c r="R291" s="436" t="str">
        <f>IF(Q291="G",ZTE!$A$6,IF(Q291="L",ZTE!$A$3,IF(JBU!Q958="C",ZTE!$A$2,IF(JBU!Q958="U",ZTE!$A$4,IF(JBU!Q958="I",ZTE!$A$5,"")))))</f>
        <v>Location: We can not find the requested criteria in your documents. Please confirm that your bid is compliant with this criteria and show us the reference in your submitted documents.</v>
      </c>
      <c r="S291" s="436">
        <f t="shared" si="8"/>
        <v>1</v>
      </c>
      <c r="U291" s="365" t="str">
        <f t="shared" si="9"/>
        <v>Open</v>
      </c>
    </row>
    <row r="292" spans="1:21" s="436" customFormat="1" ht="60">
      <c r="A292" s="360" t="s">
        <v>1228</v>
      </c>
      <c r="B292" s="360" t="s">
        <v>1200</v>
      </c>
      <c r="C292" s="362" t="s">
        <v>151</v>
      </c>
      <c r="D292" s="362" t="s">
        <v>151</v>
      </c>
      <c r="E292" s="361" t="s">
        <v>821</v>
      </c>
      <c r="F292" s="361" t="s">
        <v>152</v>
      </c>
      <c r="G292" s="362" t="s">
        <v>547</v>
      </c>
      <c r="H292" s="384">
        <v>1</v>
      </c>
      <c r="I292" s="364"/>
      <c r="J292" s="365"/>
      <c r="K292" s="365"/>
      <c r="L292" s="365">
        <v>1</v>
      </c>
      <c r="M292" s="364" t="s">
        <v>1157</v>
      </c>
      <c r="N292" s="365"/>
      <c r="O292" s="366"/>
      <c r="P292" s="366"/>
      <c r="Q292" s="376" t="s">
        <v>1226</v>
      </c>
      <c r="R292" s="436" t="str">
        <f>IF(Q292="G",ZTE!$A$6,IF(Q292="L",ZTE!$A$3,IF(JBU!Q963="C",ZTE!$A$2,IF(JBU!Q963="U",ZTE!$A$4,IF(JBU!Q963="I",ZTE!$A$5,"")))))</f>
        <v>Location: We can not find the requested criteria in your documents. Please confirm that your bid is compliant with this criteria and show us the reference in your submitted documents.</v>
      </c>
      <c r="S292" s="436">
        <f t="shared" si="8"/>
        <v>1</v>
      </c>
      <c r="U292" s="365" t="str">
        <f t="shared" si="9"/>
        <v>Open</v>
      </c>
    </row>
    <row r="293" spans="1:21" s="436" customFormat="1" ht="60">
      <c r="A293" s="360" t="s">
        <v>1228</v>
      </c>
      <c r="B293" s="360" t="s">
        <v>1200</v>
      </c>
      <c r="C293" s="362" t="s">
        <v>151</v>
      </c>
      <c r="D293" s="362" t="s">
        <v>151</v>
      </c>
      <c r="E293" s="361" t="s">
        <v>1009</v>
      </c>
      <c r="F293" s="361" t="s">
        <v>158</v>
      </c>
      <c r="G293" s="362" t="s">
        <v>716</v>
      </c>
      <c r="H293" s="384">
        <v>1</v>
      </c>
      <c r="I293" s="364"/>
      <c r="J293" s="365"/>
      <c r="K293" s="365"/>
      <c r="L293" s="365">
        <v>1</v>
      </c>
      <c r="M293" s="364" t="s">
        <v>1157</v>
      </c>
      <c r="N293" s="365"/>
      <c r="O293" s="366" t="s">
        <v>717</v>
      </c>
      <c r="P293" s="366" t="s">
        <v>1146</v>
      </c>
      <c r="Q293" s="376" t="s">
        <v>1226</v>
      </c>
      <c r="R293" s="436" t="str">
        <f>IF(Q293="G",ZTE!$A$6,IF(Q293="L",ZTE!$A$3,IF(JBU!Q968="C",ZTE!$A$2,IF(JBU!Q968="U",ZTE!$A$4,IF(JBU!Q968="I",ZTE!$A$5,"")))))</f>
        <v>Location: We can not find the requested criteria in your documents. Please confirm that your bid is compliant with this criteria and show us the reference in your submitted documents.</v>
      </c>
      <c r="S293" s="436">
        <f t="shared" si="8"/>
        <v>1</v>
      </c>
      <c r="U293" s="365" t="str">
        <f t="shared" si="9"/>
        <v>Open</v>
      </c>
    </row>
    <row r="294" spans="1:21" s="436" customFormat="1" ht="60">
      <c r="A294" s="360" t="s">
        <v>1228</v>
      </c>
      <c r="B294" s="360" t="s">
        <v>1200</v>
      </c>
      <c r="C294" s="362" t="s">
        <v>151</v>
      </c>
      <c r="D294" s="362" t="s">
        <v>151</v>
      </c>
      <c r="E294" s="362" t="s">
        <v>704</v>
      </c>
      <c r="F294" s="361" t="s">
        <v>153</v>
      </c>
      <c r="G294" s="362" t="s">
        <v>156</v>
      </c>
      <c r="H294" s="384">
        <v>1</v>
      </c>
      <c r="I294" s="364"/>
      <c r="J294" s="365"/>
      <c r="K294" s="365"/>
      <c r="L294" s="365">
        <v>1</v>
      </c>
      <c r="M294" s="364" t="s">
        <v>1157</v>
      </c>
      <c r="N294" s="365"/>
      <c r="O294" s="366" t="s">
        <v>1047</v>
      </c>
      <c r="P294" s="366"/>
      <c r="Q294" s="376" t="s">
        <v>1226</v>
      </c>
      <c r="R294" s="436" t="str">
        <f>IF(Q294="G",ZTE!$A$6,IF(Q294="L",ZTE!$A$3,IF(JBU!Q966="C",ZTE!$A$2,IF(JBU!Q966="U",ZTE!$A$4,IF(JBU!Q966="I",ZTE!$A$5,"")))))</f>
        <v>Location: We can not find the requested criteria in your documents. Please confirm that your bid is compliant with this criteria and show us the reference in your submitted documents.</v>
      </c>
      <c r="S294" s="436">
        <f t="shared" si="8"/>
        <v>1</v>
      </c>
      <c r="U294" s="365" t="str">
        <f t="shared" si="9"/>
        <v>Open</v>
      </c>
    </row>
    <row r="295" spans="1:21" s="436" customFormat="1" ht="60">
      <c r="A295" s="360" t="s">
        <v>1228</v>
      </c>
      <c r="B295" s="360" t="s">
        <v>1200</v>
      </c>
      <c r="C295" s="362" t="s">
        <v>151</v>
      </c>
      <c r="D295" s="362" t="s">
        <v>151</v>
      </c>
      <c r="E295" s="362" t="s">
        <v>704</v>
      </c>
      <c r="F295" s="361" t="s">
        <v>153</v>
      </c>
      <c r="G295" s="362" t="s">
        <v>157</v>
      </c>
      <c r="H295" s="384">
        <v>1</v>
      </c>
      <c r="I295" s="364"/>
      <c r="J295" s="365"/>
      <c r="K295" s="365"/>
      <c r="L295" s="365">
        <v>1</v>
      </c>
      <c r="M295" s="364" t="s">
        <v>1157</v>
      </c>
      <c r="N295" s="365"/>
      <c r="O295" s="366" t="s">
        <v>1047</v>
      </c>
      <c r="P295" s="366"/>
      <c r="Q295" s="376" t="s">
        <v>1226</v>
      </c>
      <c r="R295" s="436" t="str">
        <f>IF(Q295="G",ZTE!$A$6,IF(Q295="L",ZTE!$A$3,IF(JBU!Q967="C",ZTE!$A$2,IF(JBU!Q967="U",ZTE!$A$4,IF(JBU!Q967="I",ZTE!$A$5,"")))))</f>
        <v>Location: We can not find the requested criteria in your documents. Please confirm that your bid is compliant with this criteria and show us the reference in your submitted documents.</v>
      </c>
      <c r="S295" s="436">
        <f t="shared" si="8"/>
        <v>1</v>
      </c>
      <c r="U295" s="365" t="str">
        <f t="shared" si="9"/>
        <v>Open</v>
      </c>
    </row>
    <row r="296" spans="1:21" s="436" customFormat="1" ht="60">
      <c r="A296" s="360" t="s">
        <v>1228</v>
      </c>
      <c r="B296" s="360" t="s">
        <v>1200</v>
      </c>
      <c r="C296" s="362" t="s">
        <v>151</v>
      </c>
      <c r="D296" s="362" t="s">
        <v>151</v>
      </c>
      <c r="E296" s="362" t="s">
        <v>704</v>
      </c>
      <c r="F296" s="361" t="s">
        <v>153</v>
      </c>
      <c r="G296" s="362" t="s">
        <v>155</v>
      </c>
      <c r="H296" s="384">
        <v>1</v>
      </c>
      <c r="I296" s="364"/>
      <c r="J296" s="365"/>
      <c r="K296" s="365"/>
      <c r="L296" s="365">
        <v>1</v>
      </c>
      <c r="M296" s="364" t="s">
        <v>1157</v>
      </c>
      <c r="N296" s="365"/>
      <c r="O296" s="366" t="s">
        <v>1047</v>
      </c>
      <c r="P296" s="366"/>
      <c r="Q296" s="376" t="s">
        <v>1226</v>
      </c>
      <c r="R296" s="436" t="str">
        <f>IF(Q296="G",ZTE!$A$6,IF(Q296="L",ZTE!$A$3,IF(JBU!Q965="C",ZTE!$A$2,IF(JBU!Q965="U",ZTE!$A$4,IF(JBU!Q965="I",ZTE!$A$5,"")))))</f>
        <v>Location: We can not find the requested criteria in your documents. Please confirm that your bid is compliant with this criteria and show us the reference in your submitted documents.</v>
      </c>
      <c r="S296" s="436">
        <f t="shared" si="8"/>
        <v>1</v>
      </c>
      <c r="U296" s="365" t="str">
        <f t="shared" si="9"/>
        <v>Open</v>
      </c>
    </row>
    <row r="297" spans="1:21" s="436" customFormat="1" ht="60">
      <c r="A297" s="360" t="s">
        <v>1228</v>
      </c>
      <c r="B297" s="360" t="s">
        <v>1200</v>
      </c>
      <c r="C297" s="362" t="s">
        <v>151</v>
      </c>
      <c r="D297" s="362" t="s">
        <v>151</v>
      </c>
      <c r="E297" s="362" t="s">
        <v>704</v>
      </c>
      <c r="F297" s="361" t="s">
        <v>153</v>
      </c>
      <c r="G297" s="362" t="s">
        <v>154</v>
      </c>
      <c r="H297" s="384">
        <v>1</v>
      </c>
      <c r="I297" s="364"/>
      <c r="J297" s="365"/>
      <c r="K297" s="365"/>
      <c r="L297" s="365">
        <v>1</v>
      </c>
      <c r="M297" s="364" t="s">
        <v>1157</v>
      </c>
      <c r="N297" s="365"/>
      <c r="O297" s="366" t="s">
        <v>1047</v>
      </c>
      <c r="P297" s="366"/>
      <c r="Q297" s="376" t="s">
        <v>1226</v>
      </c>
      <c r="R297" s="436" t="str">
        <f>IF(Q297="G",ZTE!$A$6,IF(Q297="L",ZTE!$A$3,IF(JBU!Q964="C",ZTE!$A$2,IF(JBU!Q964="U",ZTE!$A$4,IF(JBU!Q964="I",ZTE!$A$5,"")))))</f>
        <v>Location: We can not find the requested criteria in your documents. Please confirm that your bid is compliant with this criteria and show us the reference in your submitted documents.</v>
      </c>
      <c r="S297" s="436">
        <f t="shared" si="8"/>
        <v>1</v>
      </c>
      <c r="U297" s="365" t="str">
        <f t="shared" si="9"/>
        <v>Open</v>
      </c>
    </row>
    <row r="298" spans="1:21" s="436" customFormat="1" ht="45">
      <c r="A298" s="360" t="s">
        <v>1228</v>
      </c>
      <c r="B298" s="360" t="s">
        <v>1200</v>
      </c>
      <c r="C298" s="362" t="s">
        <v>841</v>
      </c>
      <c r="D298" s="362" t="s">
        <v>841</v>
      </c>
      <c r="E298" s="361" t="s">
        <v>821</v>
      </c>
      <c r="F298" s="361" t="s">
        <v>159</v>
      </c>
      <c r="G298" s="362" t="s">
        <v>550</v>
      </c>
      <c r="H298" s="384">
        <v>1</v>
      </c>
      <c r="I298" s="364"/>
      <c r="J298" s="365">
        <v>1</v>
      </c>
      <c r="K298" s="365"/>
      <c r="L298" s="365"/>
      <c r="M298" s="364" t="s">
        <v>1462</v>
      </c>
      <c r="N298" s="365" t="s">
        <v>1338</v>
      </c>
      <c r="O298" s="366"/>
      <c r="P298" s="366"/>
      <c r="Q298" s="376"/>
      <c r="R298" s="436" t="str">
        <f>IF(Q298="G",ZTE!$A$6,IF(Q298="L",ZTE!$A$3,IF(JBU!Q971="C",ZTE!$A$2,IF(JBU!Q971="U",ZTE!$A$4,IF(JBU!Q971="I",ZTE!$A$5,"")))))</f>
        <v/>
      </c>
      <c r="S298" s="436">
        <f t="shared" si="8"/>
        <v>1</v>
      </c>
      <c r="U298" s="365" t="str">
        <f t="shared" si="9"/>
        <v>Pass</v>
      </c>
    </row>
    <row r="299" spans="1:21" s="436" customFormat="1" ht="45">
      <c r="A299" s="360" t="s">
        <v>1228</v>
      </c>
      <c r="B299" s="360" t="s">
        <v>1200</v>
      </c>
      <c r="C299" s="362" t="s">
        <v>841</v>
      </c>
      <c r="D299" s="362" t="s">
        <v>841</v>
      </c>
      <c r="E299" s="361" t="s">
        <v>821</v>
      </c>
      <c r="F299" s="361" t="s">
        <v>159</v>
      </c>
      <c r="G299" s="362" t="s">
        <v>554</v>
      </c>
      <c r="H299" s="384">
        <v>1</v>
      </c>
      <c r="I299" s="364"/>
      <c r="J299" s="365">
        <v>1</v>
      </c>
      <c r="K299" s="365"/>
      <c r="L299" s="365"/>
      <c r="M299" s="364" t="s">
        <v>1462</v>
      </c>
      <c r="N299" s="365" t="s">
        <v>1338</v>
      </c>
      <c r="O299" s="366"/>
      <c r="P299" s="366"/>
      <c r="Q299" s="376"/>
      <c r="R299" s="436" t="str">
        <f>IF(Q299="G",ZTE!$A$6,IF(Q299="L",ZTE!$A$3,IF(JBU!Q973="C",ZTE!$A$2,IF(JBU!Q973="U",ZTE!$A$4,IF(JBU!Q973="I",ZTE!$A$5,"")))))</f>
        <v/>
      </c>
      <c r="S299" s="436">
        <f t="shared" si="8"/>
        <v>1</v>
      </c>
      <c r="U299" s="365" t="str">
        <f t="shared" si="9"/>
        <v>Pass</v>
      </c>
    </row>
    <row r="300" spans="1:21" s="436" customFormat="1" ht="45">
      <c r="A300" s="360" t="s">
        <v>1228</v>
      </c>
      <c r="B300" s="360" t="s">
        <v>1200</v>
      </c>
      <c r="C300" s="362" t="s">
        <v>841</v>
      </c>
      <c r="D300" s="362" t="s">
        <v>841</v>
      </c>
      <c r="E300" s="361" t="s">
        <v>821</v>
      </c>
      <c r="F300" s="361" t="s">
        <v>159</v>
      </c>
      <c r="G300" s="362" t="s">
        <v>436</v>
      </c>
      <c r="H300" s="384">
        <v>1</v>
      </c>
      <c r="I300" s="364"/>
      <c r="J300" s="365">
        <v>1</v>
      </c>
      <c r="K300" s="365"/>
      <c r="L300" s="365"/>
      <c r="M300" s="364" t="s">
        <v>1462</v>
      </c>
      <c r="N300" s="365" t="s">
        <v>1338</v>
      </c>
      <c r="O300" s="366"/>
      <c r="P300" s="366"/>
      <c r="Q300" s="376"/>
      <c r="R300" s="436" t="str">
        <f>IF(Q300="G",ZTE!$A$6,IF(Q300="L",ZTE!$A$3,IF(JBU!Q972="C",ZTE!$A$2,IF(JBU!Q972="U",ZTE!$A$4,IF(JBU!Q972="I",ZTE!$A$5,"")))))</f>
        <v/>
      </c>
      <c r="S300" s="436">
        <f t="shared" si="8"/>
        <v>1</v>
      </c>
      <c r="U300" s="365" t="str">
        <f t="shared" si="9"/>
        <v>Pass</v>
      </c>
    </row>
    <row r="301" spans="1:21" s="436" customFormat="1" ht="45">
      <c r="A301" s="360" t="s">
        <v>1228</v>
      </c>
      <c r="B301" s="360" t="s">
        <v>1200</v>
      </c>
      <c r="C301" s="362" t="s">
        <v>841</v>
      </c>
      <c r="D301" s="362" t="s">
        <v>841</v>
      </c>
      <c r="E301" s="361" t="s">
        <v>821</v>
      </c>
      <c r="F301" s="361" t="s">
        <v>159</v>
      </c>
      <c r="G301" s="362" t="s">
        <v>721</v>
      </c>
      <c r="H301" s="384">
        <v>1</v>
      </c>
      <c r="I301" s="364"/>
      <c r="J301" s="365">
        <v>1</v>
      </c>
      <c r="K301" s="365"/>
      <c r="L301" s="365"/>
      <c r="M301" s="364" t="s">
        <v>1462</v>
      </c>
      <c r="N301" s="365" t="s">
        <v>1338</v>
      </c>
      <c r="O301" s="366"/>
      <c r="P301" s="366"/>
      <c r="Q301" s="376"/>
      <c r="R301" s="436" t="str">
        <f>IF(Q301="G",ZTE!$A$6,IF(Q301="L",ZTE!$A$3,IF(JBU!Q975="C",ZTE!$A$2,IF(JBU!Q975="U",ZTE!$A$4,IF(JBU!Q975="I",ZTE!$A$5,"")))))</f>
        <v/>
      </c>
      <c r="S301" s="436">
        <f t="shared" si="8"/>
        <v>1</v>
      </c>
      <c r="U301" s="365" t="str">
        <f t="shared" si="9"/>
        <v>Pass</v>
      </c>
    </row>
    <row r="302" spans="1:21" s="436" customFormat="1" ht="45">
      <c r="A302" s="360" t="s">
        <v>1228</v>
      </c>
      <c r="B302" s="360" t="s">
        <v>1200</v>
      </c>
      <c r="C302" s="362" t="s">
        <v>841</v>
      </c>
      <c r="D302" s="362" t="s">
        <v>841</v>
      </c>
      <c r="E302" s="361" t="s">
        <v>821</v>
      </c>
      <c r="F302" s="361" t="s">
        <v>159</v>
      </c>
      <c r="G302" s="362" t="s">
        <v>549</v>
      </c>
      <c r="H302" s="384">
        <v>1</v>
      </c>
      <c r="I302" s="364"/>
      <c r="J302" s="365">
        <v>1</v>
      </c>
      <c r="K302" s="365"/>
      <c r="L302" s="365"/>
      <c r="M302" s="364" t="s">
        <v>1462</v>
      </c>
      <c r="N302" s="365" t="s">
        <v>1338</v>
      </c>
      <c r="O302" s="366"/>
      <c r="P302" s="366"/>
      <c r="Q302" s="376"/>
      <c r="R302" s="436" t="str">
        <f>IF(Q302="G",ZTE!$A$6,IF(Q302="L",ZTE!$A$3,IF(JBU!Q970="C",ZTE!$A$2,IF(JBU!Q970="U",ZTE!$A$4,IF(JBU!Q970="I",ZTE!$A$5,"")))))</f>
        <v/>
      </c>
      <c r="S302" s="436">
        <f t="shared" si="8"/>
        <v>1</v>
      </c>
      <c r="U302" s="365" t="str">
        <f t="shared" si="9"/>
        <v>Pass</v>
      </c>
    </row>
    <row r="303" spans="1:21" s="436" customFormat="1" ht="45">
      <c r="A303" s="360" t="s">
        <v>1228</v>
      </c>
      <c r="B303" s="360" t="s">
        <v>1200</v>
      </c>
      <c r="C303" s="362" t="s">
        <v>841</v>
      </c>
      <c r="D303" s="362" t="s">
        <v>841</v>
      </c>
      <c r="E303" s="361" t="s">
        <v>821</v>
      </c>
      <c r="F303" s="361" t="s">
        <v>159</v>
      </c>
      <c r="G303" s="362" t="s">
        <v>190</v>
      </c>
      <c r="H303" s="384">
        <v>1</v>
      </c>
      <c r="I303" s="364"/>
      <c r="J303" s="365">
        <v>1</v>
      </c>
      <c r="K303" s="365"/>
      <c r="L303" s="365"/>
      <c r="M303" s="364" t="s">
        <v>1462</v>
      </c>
      <c r="N303" s="365" t="s">
        <v>1338</v>
      </c>
      <c r="O303" s="366"/>
      <c r="P303" s="366"/>
      <c r="Q303" s="376"/>
      <c r="R303" s="436" t="str">
        <f>IF(Q303="G",ZTE!$A$6,IF(Q303="L",ZTE!$A$3,IF(JBU!Q969="C",ZTE!$A$2,IF(JBU!Q969="U",ZTE!$A$4,IF(JBU!Q969="I",ZTE!$A$5,"")))))</f>
        <v/>
      </c>
      <c r="S303" s="436">
        <f t="shared" si="8"/>
        <v>1</v>
      </c>
      <c r="U303" s="365" t="str">
        <f t="shared" si="9"/>
        <v>Pass</v>
      </c>
    </row>
    <row r="304" spans="1:21" s="436" customFormat="1" ht="45">
      <c r="A304" s="360" t="s">
        <v>1228</v>
      </c>
      <c r="B304" s="360" t="s">
        <v>1200</v>
      </c>
      <c r="C304" s="362" t="s">
        <v>841</v>
      </c>
      <c r="D304" s="362" t="s">
        <v>841</v>
      </c>
      <c r="E304" s="361" t="s">
        <v>821</v>
      </c>
      <c r="F304" s="361" t="s">
        <v>159</v>
      </c>
      <c r="G304" s="362" t="s">
        <v>726</v>
      </c>
      <c r="H304" s="384">
        <v>1</v>
      </c>
      <c r="I304" s="364"/>
      <c r="J304" s="365">
        <v>1</v>
      </c>
      <c r="K304" s="365"/>
      <c r="L304" s="365"/>
      <c r="M304" s="364" t="s">
        <v>1462</v>
      </c>
      <c r="N304" s="365" t="s">
        <v>1338</v>
      </c>
      <c r="O304" s="366"/>
      <c r="P304" s="366"/>
      <c r="Q304" s="376"/>
      <c r="R304" s="436" t="str">
        <f>IF(Q304="G",ZTE!$A$6,IF(Q304="L",ZTE!$A$3,IF(JBU!Q976="C",ZTE!$A$2,IF(JBU!Q976="U",ZTE!$A$4,IF(JBU!Q976="I",ZTE!$A$5,"")))))</f>
        <v/>
      </c>
      <c r="S304" s="436">
        <f t="shared" si="8"/>
        <v>1</v>
      </c>
      <c r="U304" s="365" t="str">
        <f t="shared" si="9"/>
        <v>Pass</v>
      </c>
    </row>
    <row r="305" spans="1:21" s="436" customFormat="1" ht="45">
      <c r="A305" s="360" t="s">
        <v>1228</v>
      </c>
      <c r="B305" s="360" t="s">
        <v>1200</v>
      </c>
      <c r="C305" s="362" t="s">
        <v>841</v>
      </c>
      <c r="D305" s="362" t="s">
        <v>841</v>
      </c>
      <c r="E305" s="361" t="s">
        <v>821</v>
      </c>
      <c r="F305" s="361" t="s">
        <v>159</v>
      </c>
      <c r="G305" s="362" t="s">
        <v>718</v>
      </c>
      <c r="H305" s="384">
        <v>1</v>
      </c>
      <c r="I305" s="364"/>
      <c r="J305" s="365">
        <v>1</v>
      </c>
      <c r="K305" s="365"/>
      <c r="L305" s="365"/>
      <c r="M305" s="364" t="s">
        <v>1462</v>
      </c>
      <c r="N305" s="365" t="s">
        <v>1338</v>
      </c>
      <c r="O305" s="366"/>
      <c r="P305" s="366"/>
      <c r="Q305" s="376"/>
      <c r="R305" s="436" t="str">
        <f>IF(Q305="G",ZTE!$A$6,IF(Q305="L",ZTE!$A$3,IF(JBU!Q974="C",ZTE!$A$2,IF(JBU!Q974="U",ZTE!$A$4,IF(JBU!Q974="I",ZTE!$A$5,"")))))</f>
        <v/>
      </c>
      <c r="S305" s="436">
        <f t="shared" si="8"/>
        <v>1</v>
      </c>
      <c r="U305" s="365" t="str">
        <f t="shared" si="9"/>
        <v>Pass</v>
      </c>
    </row>
    <row r="306" spans="1:21" s="436" customFormat="1" ht="45">
      <c r="A306" s="360" t="s">
        <v>1228</v>
      </c>
      <c r="B306" s="360" t="s">
        <v>1200</v>
      </c>
      <c r="C306" s="362" t="s">
        <v>841</v>
      </c>
      <c r="D306" s="362" t="s">
        <v>841</v>
      </c>
      <c r="E306" s="362" t="s">
        <v>704</v>
      </c>
      <c r="F306" s="361" t="s">
        <v>160</v>
      </c>
      <c r="G306" s="362" t="s">
        <v>566</v>
      </c>
      <c r="H306" s="384">
        <v>1</v>
      </c>
      <c r="I306" s="364"/>
      <c r="J306" s="365">
        <v>1</v>
      </c>
      <c r="K306" s="365"/>
      <c r="L306" s="365"/>
      <c r="M306" s="364" t="s">
        <v>1462</v>
      </c>
      <c r="N306" s="365" t="s">
        <v>1338</v>
      </c>
      <c r="O306" s="366" t="s">
        <v>1047</v>
      </c>
      <c r="P306" s="366"/>
      <c r="Q306" s="376"/>
      <c r="R306" s="436" t="str">
        <f>IF(Q306="G",ZTE!$A$6,IF(Q306="L",ZTE!$A$3,IF(JBU!Q978="C",ZTE!$A$2,IF(JBU!Q978="U",ZTE!$A$4,IF(JBU!Q978="I",ZTE!$A$5,"")))))</f>
        <v/>
      </c>
      <c r="S306" s="436">
        <f t="shared" si="8"/>
        <v>1</v>
      </c>
      <c r="U306" s="365" t="str">
        <f t="shared" si="9"/>
        <v>Pass</v>
      </c>
    </row>
    <row r="307" spans="1:21" s="436" customFormat="1" ht="30">
      <c r="A307" s="360" t="s">
        <v>1228</v>
      </c>
      <c r="B307" s="360" t="s">
        <v>1200</v>
      </c>
      <c r="C307" s="362" t="s">
        <v>841</v>
      </c>
      <c r="D307" s="362" t="s">
        <v>841</v>
      </c>
      <c r="E307" s="362" t="s">
        <v>704</v>
      </c>
      <c r="F307" s="361" t="s">
        <v>160</v>
      </c>
      <c r="G307" s="362" t="s">
        <v>565</v>
      </c>
      <c r="H307" s="384">
        <v>1</v>
      </c>
      <c r="I307" s="364"/>
      <c r="J307" s="365">
        <v>1</v>
      </c>
      <c r="K307" s="365"/>
      <c r="L307" s="365"/>
      <c r="M307" s="364" t="s">
        <v>1462</v>
      </c>
      <c r="N307" s="365" t="s">
        <v>1338</v>
      </c>
      <c r="O307" s="366"/>
      <c r="P307" s="366"/>
      <c r="Q307" s="376"/>
      <c r="R307" s="436" t="str">
        <f>IF(Q307="G",ZTE!$A$6,IF(Q307="L",ZTE!$A$3,IF(JBU!Q977="C",ZTE!$A$2,IF(JBU!Q977="U",ZTE!$A$4,IF(JBU!Q977="I",ZTE!$A$5,"")))))</f>
        <v/>
      </c>
      <c r="S307" s="436">
        <f t="shared" si="8"/>
        <v>1</v>
      </c>
      <c r="U307" s="365" t="str">
        <f t="shared" si="9"/>
        <v>Pass</v>
      </c>
    </row>
    <row r="308" spans="1:21" s="436" customFormat="1" ht="45">
      <c r="A308" s="360" t="s">
        <v>1228</v>
      </c>
      <c r="B308" s="360" t="s">
        <v>1197</v>
      </c>
      <c r="C308" s="361" t="s">
        <v>801</v>
      </c>
      <c r="D308" s="361" t="s">
        <v>795</v>
      </c>
      <c r="E308" s="361" t="s">
        <v>1009</v>
      </c>
      <c r="F308" s="361" t="s">
        <v>28</v>
      </c>
      <c r="G308" s="362" t="s">
        <v>656</v>
      </c>
      <c r="H308" s="363">
        <v>1</v>
      </c>
      <c r="I308" s="364" t="s">
        <v>1280</v>
      </c>
      <c r="J308" s="365">
        <v>1</v>
      </c>
      <c r="K308" s="365"/>
      <c r="L308" s="365"/>
      <c r="M308" s="364" t="s">
        <v>1462</v>
      </c>
      <c r="N308" s="365"/>
      <c r="O308" s="366"/>
      <c r="P308" s="366"/>
      <c r="Q308" s="365"/>
      <c r="R308" s="436" t="str">
        <f>IF(Q308="G",ZTE!$A$6,IF(Q308="L",ZTE!$A$3,IF(JBU!Q1165="C",ZTE!$A$2,IF(JBU!Q1165="U",ZTE!$A$4,IF(JBU!Q1165="I",ZTE!$A$5,"")))))</f>
        <v/>
      </c>
      <c r="S308" s="436">
        <f t="shared" si="8"/>
        <v>1</v>
      </c>
      <c r="U308" s="365" t="str">
        <f t="shared" si="9"/>
        <v>Pass</v>
      </c>
    </row>
    <row r="309" spans="1:21" s="436" customFormat="1" ht="45">
      <c r="A309" s="360" t="s">
        <v>1228</v>
      </c>
      <c r="B309" s="360" t="s">
        <v>1197</v>
      </c>
      <c r="C309" s="361" t="s">
        <v>801</v>
      </c>
      <c r="D309" s="361" t="s">
        <v>795</v>
      </c>
      <c r="E309" s="361" t="s">
        <v>1009</v>
      </c>
      <c r="F309" s="361" t="s">
        <v>28</v>
      </c>
      <c r="G309" s="362" t="s">
        <v>655</v>
      </c>
      <c r="H309" s="363">
        <v>1</v>
      </c>
      <c r="I309" s="364" t="s">
        <v>1280</v>
      </c>
      <c r="J309" s="365">
        <v>1</v>
      </c>
      <c r="K309" s="365"/>
      <c r="L309" s="365"/>
      <c r="M309" s="364" t="s">
        <v>1462</v>
      </c>
      <c r="N309" s="365"/>
      <c r="O309" s="366"/>
      <c r="P309" s="366"/>
      <c r="Q309" s="365"/>
      <c r="R309" s="436" t="str">
        <f>IF(Q309="G",ZTE!$A$6,IF(Q309="L",ZTE!$A$3,IF(JBU!Q1164="C",ZTE!$A$2,IF(JBU!Q1164="U",ZTE!$A$4,IF(JBU!Q1164="I",ZTE!$A$5,"")))))</f>
        <v/>
      </c>
      <c r="S309" s="436">
        <f t="shared" si="8"/>
        <v>1</v>
      </c>
      <c r="U309" s="365" t="str">
        <f t="shared" si="9"/>
        <v>Pass</v>
      </c>
    </row>
    <row r="310" spans="1:21" s="436" customFormat="1" ht="45">
      <c r="A310" s="360" t="s">
        <v>1228</v>
      </c>
      <c r="B310" s="360" t="s">
        <v>1197</v>
      </c>
      <c r="C310" s="361" t="s">
        <v>801</v>
      </c>
      <c r="D310" s="361" t="s">
        <v>795</v>
      </c>
      <c r="E310" s="361" t="s">
        <v>1009</v>
      </c>
      <c r="F310" s="361" t="s">
        <v>28</v>
      </c>
      <c r="G310" s="362" t="s">
        <v>798</v>
      </c>
      <c r="H310" s="363">
        <v>1</v>
      </c>
      <c r="I310" s="364" t="s">
        <v>1274</v>
      </c>
      <c r="J310" s="365">
        <v>1</v>
      </c>
      <c r="K310" s="365"/>
      <c r="L310" s="365"/>
      <c r="M310" s="364" t="s">
        <v>1462</v>
      </c>
      <c r="N310" s="365"/>
      <c r="O310" s="366"/>
      <c r="P310" s="366"/>
      <c r="Q310" s="365"/>
      <c r="R310" s="436" t="str">
        <f>IF(Q310="G",ZTE!$A$6,IF(Q310="L",ZTE!$A$3,IF(JBU!Q1163="C",ZTE!$A$2,IF(JBU!Q1163="U",ZTE!$A$4,IF(JBU!Q1163="I",ZTE!$A$5,"")))))</f>
        <v/>
      </c>
      <c r="S310" s="436">
        <f t="shared" si="8"/>
        <v>1</v>
      </c>
      <c r="U310" s="365" t="str">
        <f t="shared" si="9"/>
        <v>Pass</v>
      </c>
    </row>
    <row r="311" spans="1:21" s="436" customFormat="1" ht="45">
      <c r="A311" s="360" t="s">
        <v>1228</v>
      </c>
      <c r="B311" s="360" t="s">
        <v>1197</v>
      </c>
      <c r="C311" s="361" t="s">
        <v>801</v>
      </c>
      <c r="D311" s="361" t="s">
        <v>795</v>
      </c>
      <c r="E311" s="361" t="s">
        <v>1009</v>
      </c>
      <c r="F311" s="361" t="s">
        <v>29</v>
      </c>
      <c r="G311" s="362" t="s">
        <v>658</v>
      </c>
      <c r="H311" s="363">
        <v>1</v>
      </c>
      <c r="I311" s="364"/>
      <c r="J311" s="365"/>
      <c r="K311" s="365"/>
      <c r="L311" s="365">
        <v>1</v>
      </c>
      <c r="M311" s="364" t="s">
        <v>1158</v>
      </c>
      <c r="N311" s="365"/>
      <c r="O311" s="366"/>
      <c r="P311" s="366"/>
      <c r="Q311" s="365" t="s">
        <v>1271</v>
      </c>
      <c r="R311" s="436" t="str">
        <f>IF(Q311="G",ZTE!$A$6,IF(Q311="L",ZTE!$A$3,IF(JBU!Q1169="C",ZTE!$A$2,IF(JBU!Q1169="U",ZTE!$A$4,IF(JBU!Q1169="I",ZTE!$A$5,"")))))</f>
        <v/>
      </c>
      <c r="S311" s="436">
        <f t="shared" si="8"/>
        <v>1</v>
      </c>
      <c r="U311" s="365" t="str">
        <f t="shared" si="9"/>
        <v>Open</v>
      </c>
    </row>
    <row r="312" spans="1:21" s="436" customFormat="1" ht="60">
      <c r="A312" s="360" t="s">
        <v>1228</v>
      </c>
      <c r="B312" s="360" t="s">
        <v>1197</v>
      </c>
      <c r="C312" s="361" t="s">
        <v>801</v>
      </c>
      <c r="D312" s="361" t="s">
        <v>795</v>
      </c>
      <c r="E312" s="361" t="s">
        <v>1009</v>
      </c>
      <c r="F312" s="361" t="s">
        <v>28</v>
      </c>
      <c r="G312" s="362" t="s">
        <v>657</v>
      </c>
      <c r="H312" s="363">
        <v>1</v>
      </c>
      <c r="I312" s="364"/>
      <c r="J312" s="365"/>
      <c r="K312" s="365"/>
      <c r="L312" s="365">
        <v>1</v>
      </c>
      <c r="M312" s="364" t="s">
        <v>1157</v>
      </c>
      <c r="N312" s="365"/>
      <c r="O312" s="366"/>
      <c r="P312" s="366"/>
      <c r="Q312" s="365" t="s">
        <v>1226</v>
      </c>
      <c r="R312" s="436" t="str">
        <f>IF(Q312="G",ZTE!$A$6,IF(Q312="L",ZTE!$A$3,IF(JBU!Q1166="C",ZTE!$A$2,IF(JBU!Q1166="U",ZTE!$A$4,IF(JBU!Q1166="I",ZTE!$A$5,"")))))</f>
        <v>Location: We can not find the requested criteria in your documents. Please confirm that your bid is compliant with this criteria and show us the reference in your submitted documents.</v>
      </c>
      <c r="S312" s="436">
        <f t="shared" si="8"/>
        <v>1</v>
      </c>
      <c r="U312" s="365" t="str">
        <f t="shared" si="9"/>
        <v>Open</v>
      </c>
    </row>
    <row r="313" spans="1:21" s="436" customFormat="1" ht="45">
      <c r="A313" s="360" t="s">
        <v>1228</v>
      </c>
      <c r="B313" s="360" t="s">
        <v>1197</v>
      </c>
      <c r="C313" s="361" t="s">
        <v>801</v>
      </c>
      <c r="D313" s="361" t="s">
        <v>795</v>
      </c>
      <c r="E313" s="361" t="s">
        <v>1009</v>
      </c>
      <c r="F313" s="361" t="s">
        <v>29</v>
      </c>
      <c r="G313" s="362" t="s">
        <v>806</v>
      </c>
      <c r="H313" s="363">
        <v>1</v>
      </c>
      <c r="I313" s="364"/>
      <c r="J313" s="365"/>
      <c r="K313" s="365"/>
      <c r="L313" s="365">
        <v>1</v>
      </c>
      <c r="M313" s="364" t="s">
        <v>1462</v>
      </c>
      <c r="N313" s="365"/>
      <c r="O313" s="366"/>
      <c r="P313" s="366"/>
      <c r="Q313" s="365" t="s">
        <v>1271</v>
      </c>
      <c r="R313" s="436" t="str">
        <f>IF(Q313="G",ZTE!$A$6,IF(Q313="L",ZTE!$A$3,IF(JBU!Q1168="C",ZTE!$A$2,IF(JBU!Q1168="U",ZTE!$A$4,IF(JBU!Q1168="I",ZTE!$A$5,"")))))</f>
        <v/>
      </c>
      <c r="S313" s="436">
        <f t="shared" si="8"/>
        <v>1</v>
      </c>
      <c r="U313" s="365" t="str">
        <f t="shared" si="9"/>
        <v>Open</v>
      </c>
    </row>
    <row r="314" spans="1:21" s="436" customFormat="1" ht="60">
      <c r="A314" s="360" t="s">
        <v>1228</v>
      </c>
      <c r="B314" s="360" t="s">
        <v>1197</v>
      </c>
      <c r="C314" s="361" t="s">
        <v>801</v>
      </c>
      <c r="D314" s="361" t="s">
        <v>795</v>
      </c>
      <c r="E314" s="361" t="s">
        <v>1009</v>
      </c>
      <c r="F314" s="361" t="s">
        <v>28</v>
      </c>
      <c r="G314" s="362" t="s">
        <v>803</v>
      </c>
      <c r="H314" s="363">
        <v>1</v>
      </c>
      <c r="I314" s="364"/>
      <c r="J314" s="365"/>
      <c r="K314" s="365"/>
      <c r="L314" s="365">
        <v>1</v>
      </c>
      <c r="M314" s="364" t="s">
        <v>1157</v>
      </c>
      <c r="N314" s="365"/>
      <c r="O314" s="366"/>
      <c r="P314" s="366"/>
      <c r="Q314" s="365" t="s">
        <v>1226</v>
      </c>
      <c r="R314" s="436" t="str">
        <f>IF(Q314="G",ZTE!$A$6,IF(Q314="L",ZTE!$A$3,IF(JBU!Q1167="C",ZTE!$A$2,IF(JBU!Q1167="U",ZTE!$A$4,IF(JBU!Q1167="I",ZTE!$A$5,"")))))</f>
        <v>Location: We can not find the requested criteria in your documents. Please confirm that your bid is compliant with this criteria and show us the reference in your submitted documents.</v>
      </c>
      <c r="S314" s="436">
        <f t="shared" si="8"/>
        <v>1</v>
      </c>
      <c r="U314" s="365" t="str">
        <f t="shared" si="9"/>
        <v>Open</v>
      </c>
    </row>
    <row r="315" spans="1:21" s="436" customFormat="1" ht="75">
      <c r="A315" s="360" t="s">
        <v>1228</v>
      </c>
      <c r="B315" s="360" t="s">
        <v>1198</v>
      </c>
      <c r="C315" s="362" t="s">
        <v>217</v>
      </c>
      <c r="D315" s="362" t="s">
        <v>851</v>
      </c>
      <c r="E315" s="362" t="s">
        <v>245</v>
      </c>
      <c r="F315" s="361" t="s">
        <v>244</v>
      </c>
      <c r="G315" s="362" t="s">
        <v>856</v>
      </c>
      <c r="H315" s="384">
        <v>1</v>
      </c>
      <c r="I315" s="364"/>
      <c r="J315" s="365"/>
      <c r="K315" s="365"/>
      <c r="L315" s="365">
        <v>1</v>
      </c>
      <c r="M315" s="318" t="s">
        <v>1157</v>
      </c>
      <c r="N315" s="365"/>
      <c r="O315" s="366" t="s">
        <v>1047</v>
      </c>
      <c r="P315" s="366"/>
      <c r="Q315" s="376"/>
      <c r="S315" s="436">
        <f t="shared" si="8"/>
        <v>1</v>
      </c>
      <c r="U315" s="365" t="str">
        <f t="shared" si="9"/>
        <v>Open</v>
      </c>
    </row>
    <row r="316" spans="1:21" s="436" customFormat="1" ht="120">
      <c r="A316" s="360" t="s">
        <v>1228</v>
      </c>
      <c r="B316" s="360" t="s">
        <v>1198</v>
      </c>
      <c r="C316" s="362" t="s">
        <v>217</v>
      </c>
      <c r="D316" s="362" t="s">
        <v>851</v>
      </c>
      <c r="E316" s="361" t="s">
        <v>821</v>
      </c>
      <c r="F316" s="361" t="s">
        <v>218</v>
      </c>
      <c r="G316" s="362" t="s">
        <v>751</v>
      </c>
      <c r="H316" s="384">
        <v>1</v>
      </c>
      <c r="I316" s="364"/>
      <c r="J316" s="365">
        <v>1</v>
      </c>
      <c r="K316" s="365"/>
      <c r="L316" s="365"/>
      <c r="M316" s="362"/>
      <c r="N316" s="365"/>
      <c r="O316" s="366" t="s">
        <v>1070</v>
      </c>
      <c r="P316" s="366"/>
      <c r="Q316" s="376"/>
      <c r="S316" s="436">
        <f t="shared" si="8"/>
        <v>1</v>
      </c>
      <c r="U316" s="365" t="str">
        <f t="shared" si="9"/>
        <v>Pass</v>
      </c>
    </row>
    <row r="317" spans="1:21" s="436" customFormat="1" ht="60">
      <c r="A317" s="360" t="s">
        <v>1228</v>
      </c>
      <c r="B317" s="360" t="s">
        <v>1198</v>
      </c>
      <c r="C317" s="362" t="s">
        <v>217</v>
      </c>
      <c r="D317" s="362" t="s">
        <v>851</v>
      </c>
      <c r="E317" s="361" t="s">
        <v>821</v>
      </c>
      <c r="F317" s="361" t="s">
        <v>218</v>
      </c>
      <c r="G317" s="362" t="s">
        <v>221</v>
      </c>
      <c r="H317" s="384">
        <v>1</v>
      </c>
      <c r="I317" s="364"/>
      <c r="J317" s="365"/>
      <c r="K317" s="365"/>
      <c r="L317" s="365">
        <v>1</v>
      </c>
      <c r="M317" s="318" t="s">
        <v>1157</v>
      </c>
      <c r="N317" s="365"/>
      <c r="O317" s="366"/>
      <c r="P317" s="366"/>
      <c r="Q317" s="376"/>
      <c r="S317" s="436">
        <f t="shared" si="8"/>
        <v>1</v>
      </c>
      <c r="U317" s="365" t="str">
        <f t="shared" si="9"/>
        <v>Open</v>
      </c>
    </row>
    <row r="318" spans="1:21" s="436" customFormat="1" ht="60">
      <c r="A318" s="360" t="s">
        <v>1228</v>
      </c>
      <c r="B318" s="360" t="s">
        <v>1198</v>
      </c>
      <c r="C318" s="362" t="s">
        <v>217</v>
      </c>
      <c r="D318" s="362" t="s">
        <v>851</v>
      </c>
      <c r="E318" s="361" t="s">
        <v>821</v>
      </c>
      <c r="F318" s="361" t="s">
        <v>218</v>
      </c>
      <c r="G318" s="362" t="s">
        <v>222</v>
      </c>
      <c r="H318" s="384">
        <v>1</v>
      </c>
      <c r="I318" s="364"/>
      <c r="J318" s="365"/>
      <c r="K318" s="365"/>
      <c r="L318" s="365">
        <v>1</v>
      </c>
      <c r="M318" s="318" t="s">
        <v>1157</v>
      </c>
      <c r="N318" s="365"/>
      <c r="O318" s="366"/>
      <c r="P318" s="366"/>
      <c r="Q318" s="376"/>
      <c r="S318" s="436">
        <f t="shared" si="8"/>
        <v>1</v>
      </c>
      <c r="U318" s="365" t="str">
        <f t="shared" si="9"/>
        <v>Open</v>
      </c>
    </row>
    <row r="319" spans="1:21" s="436" customFormat="1" ht="45">
      <c r="A319" s="360" t="s">
        <v>1228</v>
      </c>
      <c r="B319" s="360" t="s">
        <v>1198</v>
      </c>
      <c r="C319" s="362" t="s">
        <v>217</v>
      </c>
      <c r="D319" s="362" t="s">
        <v>851</v>
      </c>
      <c r="E319" s="361" t="s">
        <v>821</v>
      </c>
      <c r="F319" s="361" t="s">
        <v>218</v>
      </c>
      <c r="G319" s="362" t="s">
        <v>219</v>
      </c>
      <c r="H319" s="384">
        <v>1</v>
      </c>
      <c r="I319" s="364"/>
      <c r="J319" s="365">
        <v>1</v>
      </c>
      <c r="K319" s="365"/>
      <c r="L319" s="365"/>
      <c r="M319" s="362"/>
      <c r="N319" s="365"/>
      <c r="O319" s="366"/>
      <c r="P319" s="366"/>
      <c r="Q319" s="376"/>
      <c r="S319" s="436">
        <f t="shared" si="8"/>
        <v>1</v>
      </c>
      <c r="U319" s="365" t="str">
        <f t="shared" si="9"/>
        <v>Pass</v>
      </c>
    </row>
    <row r="320" spans="1:21" s="436" customFormat="1" ht="60">
      <c r="A320" s="360" t="s">
        <v>1228</v>
      </c>
      <c r="B320" s="360" t="s">
        <v>1198</v>
      </c>
      <c r="C320" s="362" t="s">
        <v>217</v>
      </c>
      <c r="D320" s="362" t="s">
        <v>851</v>
      </c>
      <c r="E320" s="361" t="s">
        <v>821</v>
      </c>
      <c r="F320" s="361" t="s">
        <v>218</v>
      </c>
      <c r="G320" s="362" t="s">
        <v>220</v>
      </c>
      <c r="H320" s="384">
        <v>1</v>
      </c>
      <c r="I320" s="364"/>
      <c r="J320" s="365"/>
      <c r="K320" s="365"/>
      <c r="L320" s="365">
        <v>1</v>
      </c>
      <c r="M320" s="318" t="s">
        <v>1157</v>
      </c>
      <c r="N320" s="365"/>
      <c r="O320" s="366"/>
      <c r="P320" s="366"/>
      <c r="Q320" s="376"/>
      <c r="S320" s="436">
        <f t="shared" si="8"/>
        <v>1</v>
      </c>
      <c r="U320" s="365" t="str">
        <f t="shared" si="9"/>
        <v>Open</v>
      </c>
    </row>
    <row r="321" spans="1:21" s="436" customFormat="1" ht="60">
      <c r="A321" s="360" t="s">
        <v>1228</v>
      </c>
      <c r="B321" s="360" t="s">
        <v>1198</v>
      </c>
      <c r="C321" s="362" t="s">
        <v>217</v>
      </c>
      <c r="D321" s="362" t="s">
        <v>851</v>
      </c>
      <c r="E321" s="361" t="s">
        <v>1004</v>
      </c>
      <c r="F321" s="361" t="s">
        <v>229</v>
      </c>
      <c r="G321" s="362" t="s">
        <v>753</v>
      </c>
      <c r="H321" s="384">
        <v>1</v>
      </c>
      <c r="I321" s="364"/>
      <c r="J321" s="365"/>
      <c r="K321" s="365"/>
      <c r="L321" s="365">
        <v>1</v>
      </c>
      <c r="M321" s="318" t="s">
        <v>1157</v>
      </c>
      <c r="N321" s="365"/>
      <c r="O321" s="366" t="s">
        <v>754</v>
      </c>
      <c r="P321" s="366"/>
      <c r="Q321" s="376"/>
      <c r="S321" s="436">
        <f t="shared" si="8"/>
        <v>1</v>
      </c>
      <c r="U321" s="365" t="str">
        <f t="shared" si="9"/>
        <v>Open</v>
      </c>
    </row>
    <row r="322" spans="1:21" s="436" customFormat="1" ht="60">
      <c r="A322" s="360" t="s">
        <v>1228</v>
      </c>
      <c r="B322" s="360" t="s">
        <v>1197</v>
      </c>
      <c r="C322" s="362" t="s">
        <v>261</v>
      </c>
      <c r="D322" s="362" t="s">
        <v>851</v>
      </c>
      <c r="E322" s="362" t="s">
        <v>1007</v>
      </c>
      <c r="F322" s="361" t="s">
        <v>262</v>
      </c>
      <c r="G322" s="362" t="s">
        <v>769</v>
      </c>
      <c r="H322" s="384">
        <v>1</v>
      </c>
      <c r="I322" s="364"/>
      <c r="J322" s="365"/>
      <c r="K322" s="365"/>
      <c r="L322" s="365">
        <v>1</v>
      </c>
      <c r="M322" s="364" t="s">
        <v>1157</v>
      </c>
      <c r="N322" s="365"/>
      <c r="O322" s="366"/>
      <c r="P322" s="366"/>
      <c r="Q322" s="365" t="s">
        <v>1226</v>
      </c>
      <c r="R322" s="436" t="str">
        <f>IF(Q322="G",ZTE!$A$6,IF(Q322="L",ZTE!$A$3,IF(JBU!Q1193="C",ZTE!$A$2,IF(JBU!Q1193="U",ZTE!$A$4,IF(JBU!Q1193="I",ZTE!$A$5,"")))))</f>
        <v>Location: We can not find the requested criteria in your documents. Please confirm that your bid is compliant with this criteria and show us the reference in your submitted documents.</v>
      </c>
      <c r="S322" s="436">
        <f t="shared" ref="S322:S385" si="10">SUM(J322:L322)</f>
        <v>1</v>
      </c>
      <c r="U322" s="365" t="str">
        <f t="shared" ref="U322:U385" si="11">IF(J322=1,"Pass",IF(K322=1,"Fail","Open"))</f>
        <v>Open</v>
      </c>
    </row>
    <row r="323" spans="1:21" s="436" customFormat="1" ht="60">
      <c r="A323" s="360" t="s">
        <v>1228</v>
      </c>
      <c r="B323" s="360" t="s">
        <v>1198</v>
      </c>
      <c r="C323" s="362" t="s">
        <v>217</v>
      </c>
      <c r="D323" s="362" t="s">
        <v>851</v>
      </c>
      <c r="E323" s="360" t="s">
        <v>853</v>
      </c>
      <c r="F323" s="361" t="s">
        <v>230</v>
      </c>
      <c r="G323" s="362" t="s">
        <v>755</v>
      </c>
      <c r="H323" s="384">
        <v>1</v>
      </c>
      <c r="I323" s="364"/>
      <c r="J323" s="365"/>
      <c r="K323" s="365"/>
      <c r="L323" s="365">
        <v>1</v>
      </c>
      <c r="M323" s="318" t="s">
        <v>1157</v>
      </c>
      <c r="N323" s="365"/>
      <c r="O323" s="366"/>
      <c r="P323" s="366"/>
      <c r="Q323" s="376"/>
      <c r="S323" s="436">
        <f t="shared" si="10"/>
        <v>1</v>
      </c>
      <c r="U323" s="365" t="str">
        <f t="shared" si="11"/>
        <v>Open</v>
      </c>
    </row>
    <row r="324" spans="1:21" s="436" customFormat="1" ht="60">
      <c r="A324" s="360" t="s">
        <v>1228</v>
      </c>
      <c r="B324" s="360" t="s">
        <v>1198</v>
      </c>
      <c r="C324" s="362" t="s">
        <v>217</v>
      </c>
      <c r="D324" s="362" t="s">
        <v>851</v>
      </c>
      <c r="E324" s="360" t="s">
        <v>853</v>
      </c>
      <c r="F324" s="361" t="s">
        <v>230</v>
      </c>
      <c r="G324" s="362" t="s">
        <v>243</v>
      </c>
      <c r="H324" s="384">
        <v>1</v>
      </c>
      <c r="I324" s="364"/>
      <c r="J324" s="365"/>
      <c r="K324" s="365"/>
      <c r="L324" s="365">
        <v>1</v>
      </c>
      <c r="M324" s="318" t="s">
        <v>1157</v>
      </c>
      <c r="N324" s="365"/>
      <c r="O324" s="366"/>
      <c r="P324" s="366"/>
      <c r="Q324" s="376"/>
      <c r="S324" s="436">
        <f t="shared" si="10"/>
        <v>1</v>
      </c>
      <c r="U324" s="365" t="str">
        <f t="shared" si="11"/>
        <v>Open</v>
      </c>
    </row>
    <row r="325" spans="1:21" s="436" customFormat="1" ht="45">
      <c r="A325" s="360" t="s">
        <v>1228</v>
      </c>
      <c r="B325" s="360" t="s">
        <v>1198</v>
      </c>
      <c r="C325" s="361" t="s">
        <v>75</v>
      </c>
      <c r="D325" s="361" t="s">
        <v>813</v>
      </c>
      <c r="E325" s="361" t="s">
        <v>1009</v>
      </c>
      <c r="F325" s="361" t="s">
        <v>76</v>
      </c>
      <c r="G325" s="362" t="s">
        <v>665</v>
      </c>
      <c r="H325" s="363">
        <v>1</v>
      </c>
      <c r="I325" s="364"/>
      <c r="J325" s="365">
        <v>1</v>
      </c>
      <c r="K325" s="365"/>
      <c r="L325" s="365"/>
      <c r="M325" s="362"/>
      <c r="N325" s="365" t="s">
        <v>1220</v>
      </c>
      <c r="O325" s="366"/>
      <c r="P325" s="366"/>
      <c r="Q325" s="376"/>
      <c r="S325" s="436">
        <f t="shared" si="10"/>
        <v>1</v>
      </c>
      <c r="U325" s="365" t="str">
        <f t="shared" si="11"/>
        <v>Pass</v>
      </c>
    </row>
    <row r="326" spans="1:21" s="436" customFormat="1" ht="60">
      <c r="A326" s="360" t="s">
        <v>1228</v>
      </c>
      <c r="B326" s="360" t="s">
        <v>1198</v>
      </c>
      <c r="C326" s="361" t="s">
        <v>75</v>
      </c>
      <c r="D326" s="361" t="s">
        <v>813</v>
      </c>
      <c r="E326" s="361" t="s">
        <v>1009</v>
      </c>
      <c r="F326" s="361" t="s">
        <v>77</v>
      </c>
      <c r="G326" s="362" t="s">
        <v>1037</v>
      </c>
      <c r="H326" s="363">
        <v>1</v>
      </c>
      <c r="I326" s="364" t="s">
        <v>1222</v>
      </c>
      <c r="J326" s="365"/>
      <c r="K326" s="365"/>
      <c r="L326" s="365">
        <v>1</v>
      </c>
      <c r="M326" s="362" t="s">
        <v>1468</v>
      </c>
      <c r="N326" s="365"/>
      <c r="O326" s="366" t="s">
        <v>1177</v>
      </c>
      <c r="P326" s="366" t="s">
        <v>1082</v>
      </c>
      <c r="Q326" s="364"/>
      <c r="S326" s="436">
        <f t="shared" si="10"/>
        <v>1</v>
      </c>
      <c r="U326" s="365" t="str">
        <f t="shared" si="11"/>
        <v>Open</v>
      </c>
    </row>
    <row r="327" spans="1:21" s="436" customFormat="1" ht="60">
      <c r="A327" s="360" t="s">
        <v>1228</v>
      </c>
      <c r="B327" s="360" t="s">
        <v>1198</v>
      </c>
      <c r="C327" s="361" t="s">
        <v>75</v>
      </c>
      <c r="D327" s="361" t="s">
        <v>813</v>
      </c>
      <c r="E327" s="361" t="s">
        <v>1009</v>
      </c>
      <c r="F327" s="361" t="s">
        <v>77</v>
      </c>
      <c r="G327" s="362" t="s">
        <v>671</v>
      </c>
      <c r="H327" s="363">
        <v>1</v>
      </c>
      <c r="I327" s="364"/>
      <c r="J327" s="365"/>
      <c r="K327" s="365"/>
      <c r="L327" s="365">
        <v>1</v>
      </c>
      <c r="M327" s="318" t="s">
        <v>1157</v>
      </c>
      <c r="N327" s="365"/>
      <c r="O327" s="366" t="s">
        <v>1036</v>
      </c>
      <c r="P327" s="366"/>
      <c r="Q327" s="364"/>
      <c r="S327" s="436">
        <f t="shared" si="10"/>
        <v>1</v>
      </c>
      <c r="U327" s="365" t="str">
        <f t="shared" si="11"/>
        <v>Open</v>
      </c>
    </row>
    <row r="328" spans="1:21" s="436" customFormat="1" ht="45">
      <c r="A328" s="360" t="s">
        <v>1228</v>
      </c>
      <c r="B328" s="360" t="s">
        <v>1198</v>
      </c>
      <c r="C328" s="361" t="s">
        <v>75</v>
      </c>
      <c r="D328" s="361" t="s">
        <v>813</v>
      </c>
      <c r="E328" s="361" t="s">
        <v>1009</v>
      </c>
      <c r="F328" s="361" t="s">
        <v>78</v>
      </c>
      <c r="G328" s="362" t="s">
        <v>1178</v>
      </c>
      <c r="H328" s="363">
        <v>1</v>
      </c>
      <c r="I328" s="364"/>
      <c r="J328" s="365"/>
      <c r="K328" s="365"/>
      <c r="L328" s="365">
        <v>1</v>
      </c>
      <c r="M328" s="362" t="s">
        <v>1468</v>
      </c>
      <c r="N328" s="365"/>
      <c r="O328" s="366"/>
      <c r="P328" s="366"/>
      <c r="S328" s="436">
        <f t="shared" si="10"/>
        <v>1</v>
      </c>
      <c r="U328" s="365" t="str">
        <f t="shared" si="11"/>
        <v>Open</v>
      </c>
    </row>
    <row r="329" spans="1:21" s="436" customFormat="1" ht="45">
      <c r="A329" s="360" t="s">
        <v>1228</v>
      </c>
      <c r="B329" s="360" t="s">
        <v>1198</v>
      </c>
      <c r="C329" s="361" t="s">
        <v>75</v>
      </c>
      <c r="D329" s="361" t="s">
        <v>813</v>
      </c>
      <c r="E329" s="361" t="s">
        <v>1009</v>
      </c>
      <c r="F329" s="361" t="s">
        <v>76</v>
      </c>
      <c r="G329" s="362" t="s">
        <v>666</v>
      </c>
      <c r="H329" s="363">
        <v>1</v>
      </c>
      <c r="I329" s="364"/>
      <c r="J329" s="365">
        <v>1</v>
      </c>
      <c r="K329" s="365"/>
      <c r="L329" s="365"/>
      <c r="M329" s="362"/>
      <c r="N329" s="365" t="s">
        <v>1221</v>
      </c>
      <c r="O329" s="366" t="s">
        <v>1035</v>
      </c>
      <c r="P329" s="366"/>
      <c r="Q329" s="376"/>
      <c r="S329" s="436">
        <f t="shared" si="10"/>
        <v>1</v>
      </c>
      <c r="U329" s="365" t="str">
        <f t="shared" si="11"/>
        <v>Pass</v>
      </c>
    </row>
    <row r="330" spans="1:21" s="436" customFormat="1" ht="45">
      <c r="A330" s="360" t="s">
        <v>1228</v>
      </c>
      <c r="B330" s="360" t="s">
        <v>1198</v>
      </c>
      <c r="C330" s="361" t="s">
        <v>75</v>
      </c>
      <c r="D330" s="361" t="s">
        <v>813</v>
      </c>
      <c r="E330" s="361" t="s">
        <v>1009</v>
      </c>
      <c r="F330" s="361" t="s">
        <v>77</v>
      </c>
      <c r="G330" s="362" t="s">
        <v>670</v>
      </c>
      <c r="H330" s="363">
        <v>1</v>
      </c>
      <c r="I330" s="364"/>
      <c r="J330" s="365">
        <v>1</v>
      </c>
      <c r="K330" s="365"/>
      <c r="L330" s="365"/>
      <c r="M330" s="362"/>
      <c r="N330" s="365"/>
      <c r="O330" s="366" t="s">
        <v>1038</v>
      </c>
      <c r="P330" s="366" t="s">
        <v>1152</v>
      </c>
      <c r="Q330" s="376"/>
      <c r="S330" s="436">
        <f t="shared" si="10"/>
        <v>1</v>
      </c>
      <c r="U330" s="365" t="str">
        <f t="shared" si="11"/>
        <v>Pass</v>
      </c>
    </row>
    <row r="331" spans="1:21" s="436" customFormat="1" ht="120">
      <c r="A331" s="360" t="s">
        <v>1228</v>
      </c>
      <c r="B331" s="360" t="s">
        <v>1000</v>
      </c>
      <c r="C331" s="361" t="s">
        <v>835</v>
      </c>
      <c r="D331" s="361" t="s">
        <v>1001</v>
      </c>
      <c r="E331" s="361" t="s">
        <v>781</v>
      </c>
      <c r="F331" s="361" t="s">
        <v>15</v>
      </c>
      <c r="G331" s="362" t="s">
        <v>1165</v>
      </c>
      <c r="H331" s="363">
        <v>1</v>
      </c>
      <c r="I331" s="441"/>
      <c r="J331" s="363"/>
      <c r="K331" s="363"/>
      <c r="L331" s="363">
        <v>1</v>
      </c>
      <c r="M331" s="362" t="s">
        <v>1156</v>
      </c>
      <c r="N331" s="365"/>
      <c r="O331" s="366" t="s">
        <v>1029</v>
      </c>
      <c r="P331" s="366"/>
      <c r="Q331" s="364"/>
      <c r="S331" s="436">
        <f t="shared" si="10"/>
        <v>1</v>
      </c>
      <c r="T331" s="436">
        <v>1</v>
      </c>
      <c r="U331" s="365" t="str">
        <f t="shared" si="11"/>
        <v>Open</v>
      </c>
    </row>
    <row r="332" spans="1:21" s="436" customFormat="1" ht="90">
      <c r="A332" s="360" t="s">
        <v>1228</v>
      </c>
      <c r="B332" s="360" t="s">
        <v>1000</v>
      </c>
      <c r="C332" s="361" t="s">
        <v>835</v>
      </c>
      <c r="D332" s="361" t="s">
        <v>1001</v>
      </c>
      <c r="E332" s="361" t="s">
        <v>781</v>
      </c>
      <c r="F332" s="361" t="s">
        <v>14</v>
      </c>
      <c r="G332" s="362" t="s">
        <v>1164</v>
      </c>
      <c r="H332" s="363">
        <v>3</v>
      </c>
      <c r="I332" s="441"/>
      <c r="J332" s="363"/>
      <c r="K332" s="363"/>
      <c r="L332" s="363">
        <v>1</v>
      </c>
      <c r="M332" s="364"/>
      <c r="N332" s="365"/>
      <c r="O332" s="366" t="s">
        <v>1029</v>
      </c>
      <c r="P332" s="366"/>
      <c r="Q332" s="364"/>
      <c r="S332" s="436">
        <f t="shared" si="10"/>
        <v>1</v>
      </c>
      <c r="U332" s="365" t="str">
        <f t="shared" si="11"/>
        <v>Open</v>
      </c>
    </row>
    <row r="333" spans="1:21" s="436" customFormat="1" ht="105">
      <c r="A333" s="360" t="s">
        <v>1228</v>
      </c>
      <c r="B333" s="360" t="s">
        <v>1000</v>
      </c>
      <c r="C333" s="361" t="s">
        <v>835</v>
      </c>
      <c r="D333" s="361" t="s">
        <v>1001</v>
      </c>
      <c r="E333" s="361" t="s">
        <v>781</v>
      </c>
      <c r="F333" s="361" t="s">
        <v>14</v>
      </c>
      <c r="G333" s="362" t="s">
        <v>1163</v>
      </c>
      <c r="H333" s="363">
        <v>2</v>
      </c>
      <c r="I333" s="441"/>
      <c r="J333" s="363"/>
      <c r="K333" s="363"/>
      <c r="L333" s="363">
        <v>1</v>
      </c>
      <c r="M333" s="364"/>
      <c r="N333" s="365"/>
      <c r="O333" s="366" t="s">
        <v>1029</v>
      </c>
      <c r="P333" s="366" t="s">
        <v>1028</v>
      </c>
      <c r="Q333" s="364"/>
      <c r="S333" s="436">
        <f t="shared" si="10"/>
        <v>1</v>
      </c>
      <c r="U333" s="365" t="str">
        <f t="shared" si="11"/>
        <v>Open</v>
      </c>
    </row>
    <row r="334" spans="1:21" s="436" customFormat="1" ht="60">
      <c r="A334" s="360" t="s">
        <v>1228</v>
      </c>
      <c r="B334" s="360" t="s">
        <v>1000</v>
      </c>
      <c r="C334" s="361" t="s">
        <v>835</v>
      </c>
      <c r="D334" s="361" t="s">
        <v>1001</v>
      </c>
      <c r="E334" s="361" t="s">
        <v>781</v>
      </c>
      <c r="F334" s="361" t="s">
        <v>14</v>
      </c>
      <c r="G334" s="362" t="s">
        <v>646</v>
      </c>
      <c r="H334" s="363">
        <v>3</v>
      </c>
      <c r="I334" s="441"/>
      <c r="J334" s="363"/>
      <c r="K334" s="363"/>
      <c r="L334" s="363">
        <v>1</v>
      </c>
      <c r="M334" s="364"/>
      <c r="N334" s="365"/>
      <c r="O334" s="366" t="s">
        <v>1029</v>
      </c>
      <c r="P334" s="366"/>
      <c r="Q334" s="364"/>
      <c r="S334" s="436">
        <f t="shared" si="10"/>
        <v>1</v>
      </c>
      <c r="U334" s="365" t="str">
        <f t="shared" si="11"/>
        <v>Open</v>
      </c>
    </row>
    <row r="335" spans="1:21" s="436" customFormat="1" ht="75">
      <c r="A335" s="360" t="s">
        <v>1228</v>
      </c>
      <c r="B335" s="360" t="s">
        <v>1000</v>
      </c>
      <c r="C335" s="361" t="s">
        <v>835</v>
      </c>
      <c r="D335" s="361" t="s">
        <v>1001</v>
      </c>
      <c r="E335" s="361" t="s">
        <v>777</v>
      </c>
      <c r="F335" s="361" t="s">
        <v>13</v>
      </c>
      <c r="G335" s="362" t="s">
        <v>780</v>
      </c>
      <c r="H335" s="363">
        <v>1</v>
      </c>
      <c r="I335" s="441"/>
      <c r="J335" s="363"/>
      <c r="K335" s="363"/>
      <c r="L335" s="363">
        <v>1</v>
      </c>
      <c r="M335" s="362" t="s">
        <v>1156</v>
      </c>
      <c r="N335" s="365"/>
      <c r="O335" s="366" t="s">
        <v>1029</v>
      </c>
      <c r="P335" s="366"/>
      <c r="Q335" s="364"/>
      <c r="S335" s="436">
        <f t="shared" si="10"/>
        <v>1</v>
      </c>
      <c r="T335" s="436">
        <v>1</v>
      </c>
      <c r="U335" s="365" t="str">
        <f t="shared" si="11"/>
        <v>Open</v>
      </c>
    </row>
    <row r="336" spans="1:21" s="436" customFormat="1" ht="150">
      <c r="A336" s="360" t="s">
        <v>1228</v>
      </c>
      <c r="B336" s="360" t="s">
        <v>1000</v>
      </c>
      <c r="C336" s="361" t="s">
        <v>835</v>
      </c>
      <c r="D336" s="361" t="s">
        <v>1001</v>
      </c>
      <c r="E336" s="361" t="s">
        <v>777</v>
      </c>
      <c r="F336" s="361" t="s">
        <v>13</v>
      </c>
      <c r="G336" s="362" t="s">
        <v>779</v>
      </c>
      <c r="H336" s="363">
        <v>2</v>
      </c>
      <c r="I336" s="441"/>
      <c r="J336" s="363"/>
      <c r="K336" s="363"/>
      <c r="L336" s="363">
        <v>1</v>
      </c>
      <c r="M336" s="362" t="s">
        <v>1156</v>
      </c>
      <c r="N336" s="365"/>
      <c r="O336" s="366" t="s">
        <v>1029</v>
      </c>
      <c r="P336" s="366"/>
      <c r="Q336" s="364"/>
      <c r="S336" s="436">
        <f t="shared" si="10"/>
        <v>1</v>
      </c>
      <c r="U336" s="365" t="str">
        <f t="shared" si="11"/>
        <v>Open</v>
      </c>
    </row>
    <row r="337" spans="1:21" s="436" customFormat="1" ht="90">
      <c r="A337" s="360" t="s">
        <v>1228</v>
      </c>
      <c r="B337" s="360" t="s">
        <v>1000</v>
      </c>
      <c r="C337" s="361" t="s">
        <v>833</v>
      </c>
      <c r="D337" s="361" t="s">
        <v>1003</v>
      </c>
      <c r="E337" s="361" t="s">
        <v>1005</v>
      </c>
      <c r="F337" s="361" t="s">
        <v>7</v>
      </c>
      <c r="G337" s="362" t="s">
        <v>775</v>
      </c>
      <c r="H337" s="363">
        <v>2</v>
      </c>
      <c r="I337" s="441"/>
      <c r="J337" s="363"/>
      <c r="K337" s="363"/>
      <c r="L337" s="363">
        <v>1</v>
      </c>
      <c r="M337" s="362" t="s">
        <v>1157</v>
      </c>
      <c r="N337" s="365"/>
      <c r="O337" s="366"/>
      <c r="P337" s="366"/>
      <c r="Q337" s="364"/>
      <c r="S337" s="436">
        <f t="shared" si="10"/>
        <v>1</v>
      </c>
      <c r="U337" s="365" t="str">
        <f t="shared" si="11"/>
        <v>Open</v>
      </c>
    </row>
    <row r="338" spans="1:21" s="436" customFormat="1" ht="90">
      <c r="A338" s="360" t="s">
        <v>1228</v>
      </c>
      <c r="B338" s="360" t="s">
        <v>1000</v>
      </c>
      <c r="C338" s="361" t="s">
        <v>833</v>
      </c>
      <c r="D338" s="361" t="s">
        <v>1003</v>
      </c>
      <c r="E338" s="361" t="s">
        <v>1005</v>
      </c>
      <c r="F338" s="361" t="s">
        <v>7</v>
      </c>
      <c r="G338" s="362" t="s">
        <v>774</v>
      </c>
      <c r="H338" s="363">
        <v>1</v>
      </c>
      <c r="I338" s="441"/>
      <c r="J338" s="363">
        <v>1</v>
      </c>
      <c r="K338" s="363"/>
      <c r="L338" s="363"/>
      <c r="M338" s="364"/>
      <c r="N338" s="365"/>
      <c r="O338" s="366"/>
      <c r="P338" s="366" t="s">
        <v>1073</v>
      </c>
      <c r="Q338" s="364"/>
      <c r="S338" s="436">
        <f t="shared" si="10"/>
        <v>1</v>
      </c>
      <c r="T338" s="436">
        <v>1</v>
      </c>
      <c r="U338" s="365" t="str">
        <f t="shared" si="11"/>
        <v>Pass</v>
      </c>
    </row>
    <row r="339" spans="1:21" s="436" customFormat="1" ht="90">
      <c r="A339" s="360" t="s">
        <v>1228</v>
      </c>
      <c r="B339" s="360" t="s">
        <v>1000</v>
      </c>
      <c r="C339" s="361" t="s">
        <v>833</v>
      </c>
      <c r="D339" s="361" t="s">
        <v>1003</v>
      </c>
      <c r="E339" s="361" t="s">
        <v>1005</v>
      </c>
      <c r="F339" s="361" t="s">
        <v>7</v>
      </c>
      <c r="G339" s="362" t="s">
        <v>559</v>
      </c>
      <c r="H339" s="363">
        <v>3</v>
      </c>
      <c r="I339" s="441"/>
      <c r="J339" s="363">
        <v>1</v>
      </c>
      <c r="K339" s="363"/>
      <c r="L339" s="363"/>
      <c r="M339" s="364"/>
      <c r="N339" s="365"/>
      <c r="O339" s="366"/>
      <c r="P339" s="366"/>
      <c r="Q339" s="364"/>
      <c r="S339" s="436">
        <f t="shared" si="10"/>
        <v>1</v>
      </c>
      <c r="U339" s="365" t="str">
        <f t="shared" si="11"/>
        <v>Pass</v>
      </c>
    </row>
    <row r="340" spans="1:21" s="436" customFormat="1" ht="90">
      <c r="A340" s="360" t="s">
        <v>1228</v>
      </c>
      <c r="B340" s="360" t="s">
        <v>1000</v>
      </c>
      <c r="C340" s="361" t="s">
        <v>833</v>
      </c>
      <c r="D340" s="361" t="s">
        <v>1003</v>
      </c>
      <c r="E340" s="361" t="s">
        <v>1005</v>
      </c>
      <c r="F340" s="361" t="s">
        <v>7</v>
      </c>
      <c r="G340" s="362" t="s">
        <v>560</v>
      </c>
      <c r="H340" s="363">
        <v>1</v>
      </c>
      <c r="I340" s="441"/>
      <c r="J340" s="363"/>
      <c r="K340" s="363"/>
      <c r="L340" s="363">
        <v>1</v>
      </c>
      <c r="M340" s="362" t="s">
        <v>1157</v>
      </c>
      <c r="N340" s="365"/>
      <c r="O340" s="366"/>
      <c r="P340" s="366" t="s">
        <v>1071</v>
      </c>
      <c r="Q340" s="364"/>
      <c r="S340" s="436">
        <f t="shared" si="10"/>
        <v>1</v>
      </c>
      <c r="T340" s="436">
        <v>1</v>
      </c>
      <c r="U340" s="365" t="str">
        <f t="shared" si="11"/>
        <v>Open</v>
      </c>
    </row>
    <row r="341" spans="1:21" s="436" customFormat="1" ht="60">
      <c r="A341" s="360" t="s">
        <v>1228</v>
      </c>
      <c r="B341" s="360" t="s">
        <v>1000</v>
      </c>
      <c r="C341" s="361" t="s">
        <v>834</v>
      </c>
      <c r="D341" s="361" t="s">
        <v>1003</v>
      </c>
      <c r="E341" s="361" t="s">
        <v>1005</v>
      </c>
      <c r="F341" s="361" t="s">
        <v>8</v>
      </c>
      <c r="G341" s="362" t="s">
        <v>637</v>
      </c>
      <c r="H341" s="363">
        <v>1</v>
      </c>
      <c r="I341" s="441"/>
      <c r="J341" s="363"/>
      <c r="K341" s="363"/>
      <c r="L341" s="363">
        <v>1</v>
      </c>
      <c r="M341" s="362" t="s">
        <v>1157</v>
      </c>
      <c r="N341" s="365"/>
      <c r="O341" s="366"/>
      <c r="P341" s="366"/>
      <c r="Q341" s="364"/>
      <c r="S341" s="436">
        <f t="shared" si="10"/>
        <v>1</v>
      </c>
      <c r="T341" s="436">
        <v>1</v>
      </c>
      <c r="U341" s="365" t="str">
        <f t="shared" si="11"/>
        <v>Open</v>
      </c>
    </row>
    <row r="342" spans="1:21" s="436" customFormat="1" ht="45">
      <c r="A342" s="360" t="s">
        <v>1228</v>
      </c>
      <c r="B342" s="360" t="s">
        <v>1000</v>
      </c>
      <c r="C342" s="362" t="s">
        <v>0</v>
      </c>
      <c r="D342" s="361" t="s">
        <v>1003</v>
      </c>
      <c r="E342" s="361" t="s">
        <v>1005</v>
      </c>
      <c r="F342" s="361" t="s">
        <v>5</v>
      </c>
      <c r="G342" s="362" t="s">
        <v>622</v>
      </c>
      <c r="H342" s="363">
        <v>3</v>
      </c>
      <c r="I342" s="441"/>
      <c r="J342" s="363">
        <v>1</v>
      </c>
      <c r="K342" s="363"/>
      <c r="L342" s="363"/>
      <c r="M342" s="364"/>
      <c r="N342" s="365"/>
      <c r="O342" s="366"/>
      <c r="P342" s="366"/>
      <c r="Q342" s="364"/>
      <c r="S342" s="436">
        <f t="shared" si="10"/>
        <v>1</v>
      </c>
      <c r="U342" s="365" t="str">
        <f t="shared" si="11"/>
        <v>Pass</v>
      </c>
    </row>
    <row r="343" spans="1:21" s="436" customFormat="1" ht="60">
      <c r="A343" s="360" t="s">
        <v>1228</v>
      </c>
      <c r="B343" s="360" t="s">
        <v>1000</v>
      </c>
      <c r="C343" s="362" t="s">
        <v>0</v>
      </c>
      <c r="D343" s="361" t="s">
        <v>1003</v>
      </c>
      <c r="E343" s="361" t="s">
        <v>1005</v>
      </c>
      <c r="F343" s="361" t="s">
        <v>6</v>
      </c>
      <c r="G343" s="362" t="s">
        <v>624</v>
      </c>
      <c r="H343" s="363">
        <v>1</v>
      </c>
      <c r="I343" s="441"/>
      <c r="J343" s="363">
        <v>1</v>
      </c>
      <c r="K343" s="363"/>
      <c r="L343" s="363"/>
      <c r="M343" s="364"/>
      <c r="N343" s="365"/>
      <c r="O343" s="366" t="s">
        <v>1025</v>
      </c>
      <c r="P343" s="366" t="s">
        <v>1072</v>
      </c>
      <c r="Q343" s="364"/>
      <c r="S343" s="436">
        <f t="shared" si="10"/>
        <v>1</v>
      </c>
      <c r="U343" s="365" t="str">
        <f t="shared" si="11"/>
        <v>Pass</v>
      </c>
    </row>
    <row r="344" spans="1:21" s="436" customFormat="1" ht="60">
      <c r="A344" s="360" t="s">
        <v>1228</v>
      </c>
      <c r="B344" s="360" t="s">
        <v>1000</v>
      </c>
      <c r="C344" s="361" t="s">
        <v>834</v>
      </c>
      <c r="D344" s="361" t="s">
        <v>1003</v>
      </c>
      <c r="E344" s="361" t="s">
        <v>1004</v>
      </c>
      <c r="F344" s="361" t="s">
        <v>8</v>
      </c>
      <c r="G344" s="362" t="s">
        <v>1160</v>
      </c>
      <c r="H344" s="363">
        <v>1</v>
      </c>
      <c r="I344" s="441"/>
      <c r="J344" s="363"/>
      <c r="K344" s="363"/>
      <c r="L344" s="363">
        <v>1</v>
      </c>
      <c r="M344" s="362" t="s">
        <v>1157</v>
      </c>
      <c r="N344" s="365"/>
      <c r="O344" s="366" t="s">
        <v>1028</v>
      </c>
      <c r="P344" s="366"/>
      <c r="Q344" s="364"/>
      <c r="S344" s="436">
        <f t="shared" si="10"/>
        <v>1</v>
      </c>
      <c r="T344" s="436">
        <v>1</v>
      </c>
      <c r="U344" s="365" t="str">
        <f t="shared" si="11"/>
        <v>Open</v>
      </c>
    </row>
    <row r="345" spans="1:21" s="436" customFormat="1" ht="60">
      <c r="A345" s="360" t="s">
        <v>1228</v>
      </c>
      <c r="B345" s="360" t="s">
        <v>1000</v>
      </c>
      <c r="C345" s="361" t="s">
        <v>834</v>
      </c>
      <c r="D345" s="361" t="s">
        <v>1003</v>
      </c>
      <c r="E345" s="361" t="s">
        <v>781</v>
      </c>
      <c r="F345" s="361" t="s">
        <v>8</v>
      </c>
      <c r="G345" s="362" t="s">
        <v>639</v>
      </c>
      <c r="H345" s="363">
        <v>3</v>
      </c>
      <c r="I345" s="441"/>
      <c r="J345" s="363"/>
      <c r="K345" s="363"/>
      <c r="L345" s="363">
        <v>1</v>
      </c>
      <c r="M345" s="362" t="s">
        <v>1157</v>
      </c>
      <c r="N345" s="365"/>
      <c r="O345" s="366"/>
      <c r="P345" s="366"/>
      <c r="Q345" s="364"/>
      <c r="S345" s="436">
        <f t="shared" si="10"/>
        <v>1</v>
      </c>
      <c r="U345" s="365" t="str">
        <f t="shared" si="11"/>
        <v>Open</v>
      </c>
    </row>
    <row r="346" spans="1:21" s="436" customFormat="1" ht="60">
      <c r="A346" s="360" t="s">
        <v>1228</v>
      </c>
      <c r="B346" s="360" t="s">
        <v>1000</v>
      </c>
      <c r="C346" s="361" t="s">
        <v>834</v>
      </c>
      <c r="D346" s="361" t="s">
        <v>1003</v>
      </c>
      <c r="E346" s="361" t="s">
        <v>781</v>
      </c>
      <c r="F346" s="361" t="s">
        <v>8</v>
      </c>
      <c r="G346" s="362" t="s">
        <v>638</v>
      </c>
      <c r="H346" s="363">
        <v>1</v>
      </c>
      <c r="I346" s="441"/>
      <c r="J346" s="363"/>
      <c r="K346" s="363"/>
      <c r="L346" s="363">
        <v>1</v>
      </c>
      <c r="M346" s="362" t="s">
        <v>1157</v>
      </c>
      <c r="N346" s="365"/>
      <c r="O346" s="366"/>
      <c r="P346" s="366"/>
      <c r="Q346" s="364"/>
      <c r="S346" s="436">
        <f t="shared" si="10"/>
        <v>1</v>
      </c>
      <c r="T346" s="436">
        <v>1</v>
      </c>
      <c r="U346" s="365" t="str">
        <f t="shared" si="11"/>
        <v>Open</v>
      </c>
    </row>
    <row r="347" spans="1:21" s="436" customFormat="1" ht="90">
      <c r="A347" s="360" t="s">
        <v>1228</v>
      </c>
      <c r="B347" s="360" t="s">
        <v>1000</v>
      </c>
      <c r="C347" s="361" t="s">
        <v>833</v>
      </c>
      <c r="D347" s="361" t="s">
        <v>1003</v>
      </c>
      <c r="E347" s="361" t="s">
        <v>781</v>
      </c>
      <c r="F347" s="361" t="s">
        <v>7</v>
      </c>
      <c r="G347" s="362" t="s">
        <v>561</v>
      </c>
      <c r="H347" s="363">
        <v>2</v>
      </c>
      <c r="I347" s="441"/>
      <c r="J347" s="363"/>
      <c r="K347" s="363"/>
      <c r="L347" s="363">
        <v>1</v>
      </c>
      <c r="M347" s="362" t="s">
        <v>1157</v>
      </c>
      <c r="N347" s="365"/>
      <c r="O347" s="366"/>
      <c r="P347" s="366"/>
      <c r="Q347" s="364"/>
      <c r="S347" s="436">
        <f t="shared" si="10"/>
        <v>1</v>
      </c>
      <c r="U347" s="365" t="str">
        <f t="shared" si="11"/>
        <v>Open</v>
      </c>
    </row>
    <row r="348" spans="1:21" s="436" customFormat="1" ht="45">
      <c r="A348" s="360" t="s">
        <v>1228</v>
      </c>
      <c r="B348" s="360" t="s">
        <v>1000</v>
      </c>
      <c r="C348" s="361" t="s">
        <v>834</v>
      </c>
      <c r="D348" s="361" t="s">
        <v>1003</v>
      </c>
      <c r="E348" s="361" t="s">
        <v>781</v>
      </c>
      <c r="F348" s="361" t="s">
        <v>9</v>
      </c>
      <c r="G348" s="362" t="s">
        <v>640</v>
      </c>
      <c r="H348" s="363">
        <v>1</v>
      </c>
      <c r="I348" s="441"/>
      <c r="J348" s="363">
        <v>1</v>
      </c>
      <c r="K348" s="363"/>
      <c r="L348" s="363"/>
      <c r="M348" s="364"/>
      <c r="N348" s="365"/>
      <c r="O348" s="366"/>
      <c r="P348" s="366"/>
      <c r="Q348" s="364"/>
      <c r="S348" s="436">
        <f t="shared" si="10"/>
        <v>1</v>
      </c>
      <c r="U348" s="365" t="str">
        <f t="shared" si="11"/>
        <v>Pass</v>
      </c>
    </row>
    <row r="349" spans="1:21" s="436" customFormat="1" ht="90">
      <c r="A349" s="360" t="s">
        <v>1228</v>
      </c>
      <c r="B349" s="360" t="s">
        <v>1000</v>
      </c>
      <c r="C349" s="361" t="s">
        <v>833</v>
      </c>
      <c r="D349" s="361" t="s">
        <v>1003</v>
      </c>
      <c r="E349" s="361" t="s">
        <v>781</v>
      </c>
      <c r="F349" s="361" t="s">
        <v>7</v>
      </c>
      <c r="G349" s="362" t="s">
        <v>562</v>
      </c>
      <c r="H349" s="363">
        <v>1</v>
      </c>
      <c r="I349" s="441"/>
      <c r="J349" s="363"/>
      <c r="K349" s="363"/>
      <c r="L349" s="363">
        <v>1</v>
      </c>
      <c r="M349" s="362" t="s">
        <v>1157</v>
      </c>
      <c r="N349" s="365"/>
      <c r="O349" s="366"/>
      <c r="P349" s="366"/>
      <c r="Q349" s="364"/>
      <c r="S349" s="436">
        <f t="shared" si="10"/>
        <v>1</v>
      </c>
      <c r="T349" s="436">
        <v>1</v>
      </c>
      <c r="U349" s="365" t="str">
        <f t="shared" si="11"/>
        <v>Open</v>
      </c>
    </row>
    <row r="350" spans="1:21" s="436" customFormat="1" ht="60">
      <c r="A350" s="360" t="s">
        <v>1228</v>
      </c>
      <c r="B350" s="360" t="s">
        <v>1199</v>
      </c>
      <c r="C350" s="362" t="s">
        <v>93</v>
      </c>
      <c r="D350" s="362" t="s">
        <v>1003</v>
      </c>
      <c r="E350" s="361" t="s">
        <v>773</v>
      </c>
      <c r="F350" s="361" t="s">
        <v>108</v>
      </c>
      <c r="G350" s="362" t="s">
        <v>687</v>
      </c>
      <c r="H350" s="363">
        <v>1</v>
      </c>
      <c r="I350" s="364"/>
      <c r="J350" s="365"/>
      <c r="K350" s="365"/>
      <c r="L350" s="365">
        <v>1</v>
      </c>
      <c r="M350" s="364" t="s">
        <v>1157</v>
      </c>
      <c r="N350" s="365"/>
      <c r="O350" s="366" t="s">
        <v>688</v>
      </c>
      <c r="P350" s="366"/>
      <c r="Q350" s="376" t="s">
        <v>1226</v>
      </c>
      <c r="R350" s="436" t="str">
        <f>IF(Q350="G",ZTE!$A$6,IF(Q350="L",ZTE!$A$3,IF(JBU!Q361="C",ZTE!$A$2,IF(JBU!Q361="U",ZTE!$A$4,IF(JBU!Q361="I",ZTE!$A$5,"")))))</f>
        <v>Location: We can not find the requested criteria in your documents. Please confirm that your bid is compliant with this criteria and show us the reference in your submitted documents.</v>
      </c>
      <c r="S350" s="436">
        <f t="shared" si="10"/>
        <v>1</v>
      </c>
      <c r="U350" s="365" t="str">
        <f t="shared" si="11"/>
        <v>Open</v>
      </c>
    </row>
    <row r="351" spans="1:21" s="436" customFormat="1" ht="60">
      <c r="A351" s="360" t="s">
        <v>1228</v>
      </c>
      <c r="B351" s="360" t="s">
        <v>1199</v>
      </c>
      <c r="C351" s="362" t="s">
        <v>42</v>
      </c>
      <c r="D351" s="362" t="s">
        <v>1003</v>
      </c>
      <c r="E351" s="361" t="s">
        <v>773</v>
      </c>
      <c r="F351" s="361" t="s">
        <v>148</v>
      </c>
      <c r="G351" s="362" t="s">
        <v>713</v>
      </c>
      <c r="H351" s="363">
        <v>1</v>
      </c>
      <c r="I351" s="364"/>
      <c r="J351" s="365"/>
      <c r="K351" s="365"/>
      <c r="L351" s="365">
        <v>1</v>
      </c>
      <c r="M351" s="364" t="s">
        <v>1157</v>
      </c>
      <c r="N351" s="365"/>
      <c r="O351" s="366"/>
      <c r="P351" s="366"/>
      <c r="Q351" s="376" t="s">
        <v>1226</v>
      </c>
      <c r="R351" s="436" t="str">
        <f>IF(Q351="G",ZTE!$A$6,IF(Q351="L",ZTE!$A$3,IF(JBU!Q400="C",ZTE!$A$2,IF(JBU!Q400="U",ZTE!$A$4,IF(JBU!Q400="I",ZTE!$A$5,"")))))</f>
        <v>Location: We can not find the requested criteria in your documents. Please confirm that your bid is compliant with this criteria and show us the reference in your submitted documents.</v>
      </c>
      <c r="S351" s="436">
        <f t="shared" si="10"/>
        <v>1</v>
      </c>
      <c r="U351" s="365" t="str">
        <f t="shared" si="11"/>
        <v>Open</v>
      </c>
    </row>
    <row r="352" spans="1:21" s="436" customFormat="1" ht="90">
      <c r="A352" s="360" t="s">
        <v>1228</v>
      </c>
      <c r="B352" s="360" t="s">
        <v>1382</v>
      </c>
      <c r="C352" s="362" t="s">
        <v>109</v>
      </c>
      <c r="D352" s="362" t="s">
        <v>109</v>
      </c>
      <c r="E352" s="361" t="s">
        <v>821</v>
      </c>
      <c r="F352" s="361" t="s">
        <v>111</v>
      </c>
      <c r="G352" s="362" t="s">
        <v>424</v>
      </c>
      <c r="H352" s="363">
        <v>1</v>
      </c>
      <c r="I352" s="364"/>
      <c r="J352" s="365">
        <v>1</v>
      </c>
      <c r="K352" s="365"/>
      <c r="L352" s="365"/>
      <c r="M352" s="364" t="s">
        <v>1462</v>
      </c>
      <c r="N352" s="365"/>
      <c r="O352" s="366" t="s">
        <v>1048</v>
      </c>
      <c r="P352" s="366" t="s">
        <v>1100</v>
      </c>
      <c r="Q352" s="376"/>
      <c r="R352" s="436" t="str">
        <f>IF(Q352="G",ZTE!$A$6,IF(Q352="L",ZTE!$A$3,IF(JBU!Q408="C",ZTE!$A$2,IF(JBU!Q408="U",ZTE!$A$4,IF(JBU!Q408="I",ZTE!$A$5,"")))))</f>
        <v/>
      </c>
      <c r="S352" s="436">
        <f t="shared" si="10"/>
        <v>1</v>
      </c>
      <c r="U352" s="365" t="str">
        <f t="shared" si="11"/>
        <v>Pass</v>
      </c>
    </row>
    <row r="353" spans="1:21" s="436" customFormat="1" ht="60">
      <c r="A353" s="360" t="s">
        <v>1228</v>
      </c>
      <c r="B353" s="360" t="s">
        <v>1382</v>
      </c>
      <c r="C353" s="362" t="s">
        <v>109</v>
      </c>
      <c r="D353" s="362" t="s">
        <v>109</v>
      </c>
      <c r="E353" s="361" t="s">
        <v>821</v>
      </c>
      <c r="F353" s="361" t="s">
        <v>111</v>
      </c>
      <c r="G353" s="362" t="s">
        <v>941</v>
      </c>
      <c r="H353" s="363">
        <v>1</v>
      </c>
      <c r="I353" s="364"/>
      <c r="J353" s="365"/>
      <c r="K353" s="365"/>
      <c r="L353" s="365">
        <v>1</v>
      </c>
      <c r="M353" s="364" t="s">
        <v>1157</v>
      </c>
      <c r="N353" s="365"/>
      <c r="O353" s="366" t="s">
        <v>1051</v>
      </c>
      <c r="P353" s="366" t="s">
        <v>1101</v>
      </c>
      <c r="Q353" s="376" t="s">
        <v>1226</v>
      </c>
      <c r="R353" s="436" t="str">
        <f>IF(Q353="G",ZTE!$A$6,IF(Q353="L",ZTE!$A$3,IF(JBU!Q411="C",ZTE!$A$2,IF(JBU!Q411="U",ZTE!$A$4,IF(JBU!Q411="I",ZTE!$A$5,"")))))</f>
        <v>Location: We can not find the requested criteria in your documents. Please confirm that your bid is compliant with this criteria and show us the reference in your submitted documents.</v>
      </c>
      <c r="S353" s="436">
        <f t="shared" si="10"/>
        <v>1</v>
      </c>
      <c r="U353" s="365" t="str">
        <f t="shared" si="11"/>
        <v>Open</v>
      </c>
    </row>
    <row r="354" spans="1:21" s="436" customFormat="1" ht="60">
      <c r="A354" s="360" t="s">
        <v>1228</v>
      </c>
      <c r="B354" s="360" t="s">
        <v>1382</v>
      </c>
      <c r="C354" s="362" t="s">
        <v>109</v>
      </c>
      <c r="D354" s="362" t="s">
        <v>109</v>
      </c>
      <c r="E354" s="361" t="s">
        <v>821</v>
      </c>
      <c r="F354" s="361" t="s">
        <v>111</v>
      </c>
      <c r="G354" s="362" t="s">
        <v>428</v>
      </c>
      <c r="H354" s="363">
        <v>1</v>
      </c>
      <c r="I354" s="364"/>
      <c r="J354" s="365"/>
      <c r="K354" s="365"/>
      <c r="L354" s="365">
        <v>1</v>
      </c>
      <c r="M354" s="364" t="s">
        <v>1157</v>
      </c>
      <c r="N354" s="365"/>
      <c r="O354" s="366"/>
      <c r="P354" s="366"/>
      <c r="Q354" s="376" t="s">
        <v>1226</v>
      </c>
      <c r="R354" s="436" t="str">
        <f>IF(Q354="G",ZTE!$A$6,IF(Q354="L",ZTE!$A$3,IF(JBU!Q413="C",ZTE!$A$2,IF(JBU!Q413="U",ZTE!$A$4,IF(JBU!Q413="I",ZTE!$A$5,"")))))</f>
        <v>Location: We can not find the requested criteria in your documents. Please confirm that your bid is compliant with this criteria and show us the reference in your submitted documents.</v>
      </c>
      <c r="S354" s="436">
        <f t="shared" si="10"/>
        <v>1</v>
      </c>
      <c r="U354" s="365" t="str">
        <f t="shared" si="11"/>
        <v>Open</v>
      </c>
    </row>
    <row r="355" spans="1:21" s="436" customFormat="1" ht="45">
      <c r="A355" s="360" t="s">
        <v>1228</v>
      </c>
      <c r="B355" s="360" t="s">
        <v>1382</v>
      </c>
      <c r="C355" s="362" t="s">
        <v>109</v>
      </c>
      <c r="D355" s="362" t="s">
        <v>109</v>
      </c>
      <c r="E355" s="361" t="s">
        <v>821</v>
      </c>
      <c r="F355" s="361" t="s">
        <v>111</v>
      </c>
      <c r="G355" s="362" t="s">
        <v>425</v>
      </c>
      <c r="H355" s="363">
        <v>1</v>
      </c>
      <c r="I355" s="364"/>
      <c r="J355" s="365">
        <v>1</v>
      </c>
      <c r="K355" s="365"/>
      <c r="L355" s="365"/>
      <c r="M355" s="364" t="s">
        <v>1462</v>
      </c>
      <c r="N355" s="365"/>
      <c r="O355" s="366"/>
      <c r="P355" s="366"/>
      <c r="Q355" s="376"/>
      <c r="R355" s="436" t="str">
        <f>IF(Q355="G",ZTE!$A$6,IF(Q355="L",ZTE!$A$3,IF(JBU!Q409="C",ZTE!$A$2,IF(JBU!Q409="U",ZTE!$A$4,IF(JBU!Q409="I",ZTE!$A$5,"")))))</f>
        <v/>
      </c>
      <c r="S355" s="436">
        <f t="shared" si="10"/>
        <v>1</v>
      </c>
      <c r="U355" s="365" t="str">
        <f t="shared" si="11"/>
        <v>Pass</v>
      </c>
    </row>
    <row r="356" spans="1:21" s="436" customFormat="1" ht="60">
      <c r="A356" s="360" t="s">
        <v>1228</v>
      </c>
      <c r="B356" s="360" t="s">
        <v>1382</v>
      </c>
      <c r="C356" s="362" t="s">
        <v>109</v>
      </c>
      <c r="D356" s="362" t="s">
        <v>109</v>
      </c>
      <c r="E356" s="361" t="s">
        <v>821</v>
      </c>
      <c r="F356" s="361" t="s">
        <v>111</v>
      </c>
      <c r="G356" s="362" t="s">
        <v>427</v>
      </c>
      <c r="H356" s="363">
        <v>1</v>
      </c>
      <c r="I356" s="364"/>
      <c r="J356" s="365"/>
      <c r="K356" s="365"/>
      <c r="L356" s="365">
        <v>1</v>
      </c>
      <c r="M356" s="364" t="s">
        <v>1157</v>
      </c>
      <c r="N356" s="365"/>
      <c r="O356" s="366" t="s">
        <v>1034</v>
      </c>
      <c r="P356" s="366" t="s">
        <v>1102</v>
      </c>
      <c r="Q356" s="376" t="s">
        <v>1226</v>
      </c>
      <c r="R356" s="436" t="str">
        <f>IF(Q356="G",ZTE!$A$6,IF(Q356="L",ZTE!$A$3,IF(JBU!Q412="C",ZTE!$A$2,IF(JBU!Q412="U",ZTE!$A$4,IF(JBU!Q412="I",ZTE!$A$5,"")))))</f>
        <v>Location: We can not find the requested criteria in your documents. Please confirm that your bid is compliant with this criteria and show us the reference in your submitted documents.</v>
      </c>
      <c r="S356" s="436">
        <f t="shared" si="10"/>
        <v>1</v>
      </c>
      <c r="U356" s="365" t="str">
        <f t="shared" si="11"/>
        <v>Open</v>
      </c>
    </row>
    <row r="357" spans="1:21" s="436" customFormat="1" ht="75">
      <c r="A357" s="360" t="s">
        <v>1228</v>
      </c>
      <c r="B357" s="360" t="s">
        <v>1382</v>
      </c>
      <c r="C357" s="362" t="s">
        <v>109</v>
      </c>
      <c r="D357" s="362" t="s">
        <v>109</v>
      </c>
      <c r="E357" s="361" t="s">
        <v>821</v>
      </c>
      <c r="F357" s="361" t="s">
        <v>111</v>
      </c>
      <c r="G357" s="362" t="s">
        <v>692</v>
      </c>
      <c r="H357" s="384">
        <v>1</v>
      </c>
      <c r="I357" s="364"/>
      <c r="J357" s="365"/>
      <c r="K357" s="365"/>
      <c r="L357" s="365">
        <v>1</v>
      </c>
      <c r="M357" s="364" t="s">
        <v>1157</v>
      </c>
      <c r="N357" s="365"/>
      <c r="O357" s="366" t="s">
        <v>1052</v>
      </c>
      <c r="P357" s="366" t="s">
        <v>1105</v>
      </c>
      <c r="Q357" s="376" t="s">
        <v>1226</v>
      </c>
      <c r="R357" s="436" t="str">
        <f>IF(Q357="G",ZTE!$A$6,IF(Q357="L",ZTE!$A$3,IF(JBU!Q414="C",ZTE!$A$2,IF(JBU!Q414="U",ZTE!$A$4,IF(JBU!Q414="I",ZTE!$A$5,"")))))</f>
        <v>Location: We can not find the requested criteria in your documents. Please confirm that your bid is compliant with this criteria and show us the reference in your submitted documents.</v>
      </c>
      <c r="S357" s="436">
        <f t="shared" si="10"/>
        <v>1</v>
      </c>
      <c r="U357" s="365" t="str">
        <f t="shared" si="11"/>
        <v>Open</v>
      </c>
    </row>
    <row r="358" spans="1:21" s="436" customFormat="1" ht="60">
      <c r="A358" s="360" t="s">
        <v>1228</v>
      </c>
      <c r="B358" s="360" t="s">
        <v>1382</v>
      </c>
      <c r="C358" s="362" t="s">
        <v>109</v>
      </c>
      <c r="D358" s="362" t="s">
        <v>109</v>
      </c>
      <c r="E358" s="361" t="s">
        <v>821</v>
      </c>
      <c r="F358" s="361" t="s">
        <v>111</v>
      </c>
      <c r="G358" s="362" t="s">
        <v>432</v>
      </c>
      <c r="H358" s="363">
        <v>1</v>
      </c>
      <c r="I358" s="364"/>
      <c r="J358" s="365"/>
      <c r="K358" s="365"/>
      <c r="L358" s="365">
        <v>1</v>
      </c>
      <c r="M358" s="364" t="s">
        <v>1157</v>
      </c>
      <c r="N358" s="365"/>
      <c r="O358" s="366"/>
      <c r="P358" s="366" t="s">
        <v>1109</v>
      </c>
      <c r="Q358" s="376" t="s">
        <v>1226</v>
      </c>
      <c r="R358" s="436" t="str">
        <f>IF(Q358="G",ZTE!$A$6,IF(Q358="L",ZTE!$A$3,IF(JBU!Q415="C",ZTE!$A$2,IF(JBU!Q415="U",ZTE!$A$4,IF(JBU!Q415="I",ZTE!$A$5,"")))))</f>
        <v>Location: We can not find the requested criteria in your documents. Please confirm that your bid is compliant with this criteria and show us the reference in your submitted documents.</v>
      </c>
      <c r="S358" s="436">
        <f t="shared" si="10"/>
        <v>1</v>
      </c>
      <c r="U358" s="365" t="str">
        <f t="shared" si="11"/>
        <v>Open</v>
      </c>
    </row>
    <row r="359" spans="1:21" s="436" customFormat="1" ht="60">
      <c r="A359" s="360" t="s">
        <v>1228</v>
      </c>
      <c r="B359" s="360" t="s">
        <v>1382</v>
      </c>
      <c r="C359" s="362" t="s">
        <v>109</v>
      </c>
      <c r="D359" s="362" t="s">
        <v>109</v>
      </c>
      <c r="E359" s="361" t="s">
        <v>821</v>
      </c>
      <c r="F359" s="361" t="s">
        <v>111</v>
      </c>
      <c r="G359" s="362" t="s">
        <v>426</v>
      </c>
      <c r="H359" s="363">
        <v>1</v>
      </c>
      <c r="I359" s="364"/>
      <c r="J359" s="365"/>
      <c r="K359" s="365"/>
      <c r="L359" s="365">
        <v>1</v>
      </c>
      <c r="M359" s="364" t="s">
        <v>1157</v>
      </c>
      <c r="N359" s="365"/>
      <c r="O359" s="366" t="s">
        <v>1048</v>
      </c>
      <c r="P359" s="366" t="s">
        <v>1100</v>
      </c>
      <c r="Q359" s="376" t="s">
        <v>1226</v>
      </c>
      <c r="R359" s="436" t="str">
        <f>IF(Q359="G",ZTE!$A$6,IF(Q359="L",ZTE!$A$3,IF(JBU!Q410="C",ZTE!$A$2,IF(JBU!Q410="U",ZTE!$A$4,IF(JBU!Q410="I",ZTE!$A$5,"")))))</f>
        <v>Location: We can not find the requested criteria in your documents. Please confirm that your bid is compliant with this criteria and show us the reference in your submitted documents.</v>
      </c>
      <c r="S359" s="436">
        <f t="shared" si="10"/>
        <v>1</v>
      </c>
      <c r="U359" s="365" t="str">
        <f t="shared" si="11"/>
        <v>Open</v>
      </c>
    </row>
    <row r="360" spans="1:21" s="436" customFormat="1" ht="45">
      <c r="A360" s="360" t="s">
        <v>1228</v>
      </c>
      <c r="B360" s="360" t="s">
        <v>1382</v>
      </c>
      <c r="C360" s="362" t="s">
        <v>109</v>
      </c>
      <c r="D360" s="362" t="s">
        <v>109</v>
      </c>
      <c r="E360" s="361" t="s">
        <v>1009</v>
      </c>
      <c r="F360" s="361" t="s">
        <v>110</v>
      </c>
      <c r="G360" s="362" t="s">
        <v>1567</v>
      </c>
      <c r="H360" s="363">
        <v>1</v>
      </c>
      <c r="I360" s="364"/>
      <c r="J360" s="365"/>
      <c r="K360" s="365">
        <v>1</v>
      </c>
      <c r="L360" s="365"/>
      <c r="M360" s="362" t="s">
        <v>689</v>
      </c>
      <c r="N360" s="365" t="s">
        <v>1351</v>
      </c>
      <c r="O360" s="366"/>
      <c r="P360" s="366" t="s">
        <v>1099</v>
      </c>
      <c r="Q360" s="376" t="s">
        <v>1276</v>
      </c>
      <c r="R360" s="436" t="str">
        <f>IF(Q360="G",ZTE!$A$6,IF(Q360="L",ZTE!$A$3,IF(JBU!Q407="C",ZTE!$A$2,IF(JBU!Q407="U",ZTE!$A$4,IF(JBU!Q407="I",ZTE!$A$5,"")))))</f>
        <v/>
      </c>
      <c r="S360" s="436">
        <f t="shared" si="10"/>
        <v>1</v>
      </c>
      <c r="U360" s="365" t="str">
        <f t="shared" si="11"/>
        <v>Fail</v>
      </c>
    </row>
    <row r="361" spans="1:21" s="436" customFormat="1" ht="60">
      <c r="A361" s="360" t="s">
        <v>1228</v>
      </c>
      <c r="B361" s="360" t="s">
        <v>1382</v>
      </c>
      <c r="C361" s="362" t="s">
        <v>109</v>
      </c>
      <c r="D361" s="362" t="s">
        <v>109</v>
      </c>
      <c r="E361" s="361" t="s">
        <v>704</v>
      </c>
      <c r="F361" s="361" t="s">
        <v>112</v>
      </c>
      <c r="G361" s="362" t="s">
        <v>114</v>
      </c>
      <c r="H361" s="363">
        <v>1</v>
      </c>
      <c r="I361" s="364"/>
      <c r="J361" s="365"/>
      <c r="K361" s="365"/>
      <c r="L361" s="365">
        <v>1</v>
      </c>
      <c r="M361" s="364" t="s">
        <v>1157</v>
      </c>
      <c r="N361" s="365"/>
      <c r="O361" s="366" t="s">
        <v>1047</v>
      </c>
      <c r="P361" s="366"/>
      <c r="Q361" s="376" t="s">
        <v>1226</v>
      </c>
      <c r="R361" s="436" t="str">
        <f>IF(Q361="G",ZTE!$A$6,IF(Q361="L",ZTE!$A$3,IF(JBU!Q416="C",ZTE!$A$2,IF(JBU!Q416="U",ZTE!$A$4,IF(JBU!Q416="I",ZTE!$A$5,"")))))</f>
        <v>Location: We can not find the requested criteria in your documents. Please confirm that your bid is compliant with this criteria and show us the reference in your submitted documents.</v>
      </c>
      <c r="S361" s="436">
        <f t="shared" si="10"/>
        <v>1</v>
      </c>
      <c r="U361" s="365" t="str">
        <f t="shared" si="11"/>
        <v>Open</v>
      </c>
    </row>
    <row r="362" spans="1:21" s="436" customFormat="1" ht="60">
      <c r="A362" s="360" t="s">
        <v>1228</v>
      </c>
      <c r="B362" s="360" t="s">
        <v>1199</v>
      </c>
      <c r="C362" s="362" t="s">
        <v>121</v>
      </c>
      <c r="D362" s="362" t="s">
        <v>121</v>
      </c>
      <c r="E362" s="361" t="s">
        <v>704</v>
      </c>
      <c r="F362" s="361" t="s">
        <v>129</v>
      </c>
      <c r="G362" s="362" t="s">
        <v>130</v>
      </c>
      <c r="H362" s="363">
        <v>1</v>
      </c>
      <c r="I362" s="364"/>
      <c r="J362" s="365"/>
      <c r="K362" s="365"/>
      <c r="L362" s="365">
        <v>1</v>
      </c>
      <c r="M362" s="364" t="s">
        <v>1157</v>
      </c>
      <c r="N362" s="365"/>
      <c r="O362" s="366" t="s">
        <v>1047</v>
      </c>
      <c r="P362" s="366" t="s">
        <v>1134</v>
      </c>
      <c r="Q362" s="376" t="s">
        <v>1226</v>
      </c>
      <c r="R362" s="436" t="str">
        <f>IF(Q362="G",ZTE!$A$6,IF(Q362="L",ZTE!$A$3,IF(JBU!Q362="C",ZTE!$A$2,IF(JBU!Q362="U",ZTE!$A$4,IF(JBU!Q362="I",ZTE!$A$5,"")))))</f>
        <v>Location: We can not find the requested criteria in your documents. Please confirm that your bid is compliant with this criteria and show us the reference in your submitted documents.</v>
      </c>
      <c r="S362" s="436">
        <f t="shared" si="10"/>
        <v>1</v>
      </c>
      <c r="U362" s="365" t="str">
        <f t="shared" si="11"/>
        <v>Open</v>
      </c>
    </row>
    <row r="363" spans="1:21" s="436" customFormat="1" ht="60">
      <c r="A363" s="360" t="s">
        <v>1228</v>
      </c>
      <c r="B363" s="360" t="s">
        <v>1199</v>
      </c>
      <c r="C363" s="362" t="s">
        <v>121</v>
      </c>
      <c r="D363" s="362" t="s">
        <v>121</v>
      </c>
      <c r="E363" s="361" t="s">
        <v>704</v>
      </c>
      <c r="F363" s="361" t="s">
        <v>129</v>
      </c>
      <c r="G363" s="362" t="s">
        <v>131</v>
      </c>
      <c r="H363" s="363">
        <v>1</v>
      </c>
      <c r="I363" s="364"/>
      <c r="J363" s="365"/>
      <c r="K363" s="365"/>
      <c r="L363" s="365">
        <v>1</v>
      </c>
      <c r="M363" s="364" t="s">
        <v>1157</v>
      </c>
      <c r="N363" s="365"/>
      <c r="O363" s="366" t="s">
        <v>1047</v>
      </c>
      <c r="P363" s="366" t="s">
        <v>1135</v>
      </c>
      <c r="Q363" s="376" t="s">
        <v>1226</v>
      </c>
      <c r="R363" s="436" t="str">
        <f>IF(Q363="G",ZTE!$A$6,IF(Q363="L",ZTE!$A$3,IF(JBU!Q363="C",ZTE!$A$2,IF(JBU!Q363="U",ZTE!$A$4,IF(JBU!Q363="I",ZTE!$A$5,"")))))</f>
        <v>Location: We can not find the requested criteria in your documents. Please confirm that your bid is compliant with this criteria and show us the reference in your submitted documents.</v>
      </c>
      <c r="S363" s="436">
        <f t="shared" si="10"/>
        <v>1</v>
      </c>
      <c r="U363" s="365" t="str">
        <f t="shared" si="11"/>
        <v>Open</v>
      </c>
    </row>
    <row r="364" spans="1:21" s="436" customFormat="1" ht="45">
      <c r="A364" s="360" t="s">
        <v>1228</v>
      </c>
      <c r="B364" s="360" t="s">
        <v>1382</v>
      </c>
      <c r="C364" s="362" t="s">
        <v>824</v>
      </c>
      <c r="D364" s="362" t="s">
        <v>824</v>
      </c>
      <c r="E364" s="361" t="s">
        <v>821</v>
      </c>
      <c r="F364" s="361" t="s">
        <v>133</v>
      </c>
      <c r="G364" s="362" t="s">
        <v>434</v>
      </c>
      <c r="H364" s="363">
        <v>1</v>
      </c>
      <c r="I364" s="364"/>
      <c r="J364" s="365">
        <v>1</v>
      </c>
      <c r="K364" s="365"/>
      <c r="L364" s="365"/>
      <c r="M364" s="364" t="s">
        <v>1462</v>
      </c>
      <c r="N364" s="365"/>
      <c r="O364" s="366" t="s">
        <v>1057</v>
      </c>
      <c r="P364" s="366" t="s">
        <v>1119</v>
      </c>
      <c r="Q364" s="376"/>
      <c r="R364" s="436" t="str">
        <f>IF(Q364="G",ZTE!$A$6,IF(Q364="L",ZTE!$A$3,IF(JBU!Q417="C",ZTE!$A$2,IF(JBU!Q417="U",ZTE!$A$4,IF(JBU!Q417="I",ZTE!$A$5,"")))))</f>
        <v/>
      </c>
      <c r="S364" s="436">
        <f t="shared" si="10"/>
        <v>1</v>
      </c>
      <c r="U364" s="365" t="str">
        <f t="shared" si="11"/>
        <v>Pass</v>
      </c>
    </row>
    <row r="365" spans="1:21" s="436" customFormat="1" ht="45">
      <c r="A365" s="360" t="s">
        <v>1228</v>
      </c>
      <c r="B365" s="360" t="s">
        <v>1382</v>
      </c>
      <c r="C365" s="362" t="s">
        <v>824</v>
      </c>
      <c r="D365" s="362" t="s">
        <v>824</v>
      </c>
      <c r="E365" s="361" t="s">
        <v>821</v>
      </c>
      <c r="F365" s="361" t="s">
        <v>133</v>
      </c>
      <c r="G365" s="362" t="s">
        <v>437</v>
      </c>
      <c r="H365" s="363">
        <v>1</v>
      </c>
      <c r="I365" s="364"/>
      <c r="J365" s="365">
        <v>1</v>
      </c>
      <c r="K365" s="365"/>
      <c r="L365" s="365"/>
      <c r="M365" s="364" t="s">
        <v>1462</v>
      </c>
      <c r="N365" s="365"/>
      <c r="O365" s="366"/>
      <c r="P365" s="366"/>
      <c r="Q365" s="376"/>
      <c r="R365" s="436" t="str">
        <f>IF(Q365="G",ZTE!$A$6,IF(Q365="L",ZTE!$A$3,IF(JBU!Q420="C",ZTE!$A$2,IF(JBU!Q420="U",ZTE!$A$4,IF(JBU!Q420="I",ZTE!$A$5,"")))))</f>
        <v/>
      </c>
      <c r="S365" s="436">
        <f t="shared" si="10"/>
        <v>1</v>
      </c>
      <c r="U365" s="365" t="str">
        <f t="shared" si="11"/>
        <v>Pass</v>
      </c>
    </row>
    <row r="366" spans="1:21" s="436" customFormat="1" ht="45">
      <c r="A366" s="360" t="s">
        <v>1228</v>
      </c>
      <c r="B366" s="360" t="s">
        <v>1382</v>
      </c>
      <c r="C366" s="362" t="s">
        <v>824</v>
      </c>
      <c r="D366" s="362" t="s">
        <v>824</v>
      </c>
      <c r="E366" s="361" t="s">
        <v>821</v>
      </c>
      <c r="F366" s="361" t="s">
        <v>133</v>
      </c>
      <c r="G366" s="362" t="s">
        <v>1195</v>
      </c>
      <c r="H366" s="363">
        <v>1</v>
      </c>
      <c r="I366" s="364"/>
      <c r="J366" s="365">
        <v>1</v>
      </c>
      <c r="K366" s="365"/>
      <c r="L366" s="365"/>
      <c r="M366" s="364" t="s">
        <v>1462</v>
      </c>
      <c r="N366" s="365"/>
      <c r="O366" s="366" t="s">
        <v>1058</v>
      </c>
      <c r="P366" s="366" t="s">
        <v>1120</v>
      </c>
      <c r="Q366" s="376"/>
      <c r="R366" s="436" t="str">
        <f>IF(Q366="G",ZTE!$A$6,IF(Q366="L",ZTE!$A$3,IF(JBU!Q418="C",ZTE!$A$2,IF(JBU!Q418="U",ZTE!$A$4,IF(JBU!Q418="I",ZTE!$A$5,"")))))</f>
        <v/>
      </c>
      <c r="S366" s="436">
        <f t="shared" si="10"/>
        <v>1</v>
      </c>
      <c r="U366" s="365" t="str">
        <f t="shared" si="11"/>
        <v>Pass</v>
      </c>
    </row>
    <row r="367" spans="1:21" s="436" customFormat="1" ht="60">
      <c r="A367" s="360" t="s">
        <v>1228</v>
      </c>
      <c r="B367" s="360" t="s">
        <v>1382</v>
      </c>
      <c r="C367" s="362" t="s">
        <v>824</v>
      </c>
      <c r="D367" s="362" t="s">
        <v>824</v>
      </c>
      <c r="E367" s="361" t="s">
        <v>821</v>
      </c>
      <c r="F367" s="361" t="s">
        <v>133</v>
      </c>
      <c r="G367" s="362" t="s">
        <v>451</v>
      </c>
      <c r="H367" s="363">
        <v>1</v>
      </c>
      <c r="I367" s="364"/>
      <c r="J367" s="365"/>
      <c r="K367" s="365"/>
      <c r="L367" s="365">
        <v>1</v>
      </c>
      <c r="M367" s="364" t="s">
        <v>1157</v>
      </c>
      <c r="N367" s="365"/>
      <c r="O367" s="366"/>
      <c r="P367" s="366"/>
      <c r="Q367" s="376" t="s">
        <v>1226</v>
      </c>
      <c r="R367" s="436" t="str">
        <f>IF(Q367="G",ZTE!$A$6,IF(Q367="L",ZTE!$A$3,IF(JBU!Q421="C",ZTE!$A$2,IF(JBU!Q421="U",ZTE!$A$4,IF(JBU!Q421="I",ZTE!$A$5,"")))))</f>
        <v>Location: We can not find the requested criteria in your documents. Please confirm that your bid is compliant with this criteria and show us the reference in your submitted documents.</v>
      </c>
      <c r="S367" s="436">
        <f t="shared" si="10"/>
        <v>1</v>
      </c>
      <c r="U367" s="365" t="str">
        <f t="shared" si="11"/>
        <v>Open</v>
      </c>
    </row>
    <row r="368" spans="1:21" s="436" customFormat="1" ht="45">
      <c r="A368" s="360" t="s">
        <v>1228</v>
      </c>
      <c r="B368" s="360" t="s">
        <v>1382</v>
      </c>
      <c r="C368" s="362" t="s">
        <v>824</v>
      </c>
      <c r="D368" s="362" t="s">
        <v>824</v>
      </c>
      <c r="E368" s="361" t="s">
        <v>821</v>
      </c>
      <c r="F368" s="361" t="s">
        <v>133</v>
      </c>
      <c r="G368" s="362" t="s">
        <v>435</v>
      </c>
      <c r="H368" s="363">
        <v>1</v>
      </c>
      <c r="I368" s="364"/>
      <c r="J368" s="365">
        <v>1</v>
      </c>
      <c r="K368" s="365"/>
      <c r="L368" s="365"/>
      <c r="M368" s="364" t="s">
        <v>1462</v>
      </c>
      <c r="N368" s="365"/>
      <c r="O368" s="366"/>
      <c r="P368" s="366"/>
      <c r="Q368" s="376"/>
      <c r="R368" s="436" t="str">
        <f>IF(Q368="G",ZTE!$A$6,IF(Q368="L",ZTE!$A$3,IF(JBU!Q419="C",ZTE!$A$2,IF(JBU!Q419="U",ZTE!$A$4,IF(JBU!Q419="I",ZTE!$A$5,"")))))</f>
        <v/>
      </c>
      <c r="S368" s="436">
        <f t="shared" si="10"/>
        <v>1</v>
      </c>
      <c r="U368" s="365" t="str">
        <f t="shared" si="11"/>
        <v>Pass</v>
      </c>
    </row>
    <row r="369" spans="1:21" s="436" customFormat="1" ht="30">
      <c r="A369" s="360" t="s">
        <v>1228</v>
      </c>
      <c r="B369" s="360" t="s">
        <v>1382</v>
      </c>
      <c r="C369" s="362" t="s">
        <v>824</v>
      </c>
      <c r="D369" s="362" t="s">
        <v>824</v>
      </c>
      <c r="E369" s="361" t="s">
        <v>825</v>
      </c>
      <c r="F369" s="361" t="s">
        <v>134</v>
      </c>
      <c r="G369" s="362" t="s">
        <v>458</v>
      </c>
      <c r="H369" s="363">
        <v>1</v>
      </c>
      <c r="I369" s="364"/>
      <c r="J369" s="365">
        <v>1</v>
      </c>
      <c r="K369" s="365"/>
      <c r="L369" s="365"/>
      <c r="M369" s="364" t="s">
        <v>1462</v>
      </c>
      <c r="N369" s="365"/>
      <c r="O369" s="366"/>
      <c r="P369" s="366"/>
      <c r="Q369" s="376"/>
      <c r="R369" s="436" t="str">
        <f>IF(Q369="G",ZTE!$A$6,IF(Q369="L",ZTE!$A$3,IF(JBU!Q422="C",ZTE!$A$2,IF(JBU!Q422="U",ZTE!$A$4,IF(JBU!Q422="I",ZTE!$A$5,"")))))</f>
        <v/>
      </c>
      <c r="S369" s="436">
        <f t="shared" si="10"/>
        <v>1</v>
      </c>
      <c r="U369" s="365" t="str">
        <f t="shared" si="11"/>
        <v>Pass</v>
      </c>
    </row>
    <row r="370" spans="1:21" s="436" customFormat="1" ht="30">
      <c r="A370" s="360" t="s">
        <v>1228</v>
      </c>
      <c r="B370" s="360" t="s">
        <v>1382</v>
      </c>
      <c r="C370" s="362" t="s">
        <v>824</v>
      </c>
      <c r="D370" s="362" t="s">
        <v>824</v>
      </c>
      <c r="E370" s="361" t="s">
        <v>825</v>
      </c>
      <c r="F370" s="361" t="s">
        <v>827</v>
      </c>
      <c r="G370" s="362" t="s">
        <v>462</v>
      </c>
      <c r="H370" s="363">
        <v>1</v>
      </c>
      <c r="I370" s="364"/>
      <c r="J370" s="365">
        <v>1</v>
      </c>
      <c r="K370" s="365"/>
      <c r="L370" s="365"/>
      <c r="M370" s="364" t="s">
        <v>1462</v>
      </c>
      <c r="N370" s="365"/>
      <c r="O370" s="366"/>
      <c r="P370" s="366"/>
      <c r="Q370" s="376"/>
      <c r="R370" s="436" t="str">
        <f>IF(Q370="G",ZTE!$A$6,IF(Q370="L",ZTE!$A$3,IF(JBU!Q424="C",ZTE!$A$2,IF(JBU!Q424="U",ZTE!$A$4,IF(JBU!Q424="I",ZTE!$A$5,"")))))</f>
        <v/>
      </c>
      <c r="S370" s="436">
        <f t="shared" si="10"/>
        <v>1</v>
      </c>
      <c r="U370" s="365" t="str">
        <f t="shared" si="11"/>
        <v>Pass</v>
      </c>
    </row>
    <row r="371" spans="1:21" s="436" customFormat="1" ht="30">
      <c r="A371" s="360" t="s">
        <v>1228</v>
      </c>
      <c r="B371" s="360" t="s">
        <v>1382</v>
      </c>
      <c r="C371" s="362" t="s">
        <v>824</v>
      </c>
      <c r="D371" s="362" t="s">
        <v>824</v>
      </c>
      <c r="E371" s="361" t="s">
        <v>825</v>
      </c>
      <c r="F371" s="361" t="s">
        <v>134</v>
      </c>
      <c r="G371" s="362" t="s">
        <v>461</v>
      </c>
      <c r="H371" s="363">
        <v>1</v>
      </c>
      <c r="I371" s="364"/>
      <c r="J371" s="365"/>
      <c r="K371" s="365"/>
      <c r="L371" s="365">
        <v>1</v>
      </c>
      <c r="M371" s="364" t="s">
        <v>1462</v>
      </c>
      <c r="N371" s="365"/>
      <c r="O371" s="366"/>
      <c r="P371" s="366"/>
      <c r="Q371" s="376" t="s">
        <v>1271</v>
      </c>
      <c r="R371" s="436" t="str">
        <f>IF(Q371="G",ZTE!$A$6,IF(Q371="L",ZTE!$A$3,IF(JBU!Q423="C",ZTE!$A$2,IF(JBU!Q423="U",ZTE!$A$4,IF(JBU!Q423="I",ZTE!$A$5,"")))))</f>
        <v/>
      </c>
      <c r="S371" s="436">
        <f t="shared" si="10"/>
        <v>1</v>
      </c>
      <c r="U371" s="365" t="str">
        <f t="shared" si="11"/>
        <v>Open</v>
      </c>
    </row>
    <row r="372" spans="1:21" s="436" customFormat="1" ht="60">
      <c r="A372" s="360" t="s">
        <v>1228</v>
      </c>
      <c r="B372" s="360" t="s">
        <v>1382</v>
      </c>
      <c r="C372" s="362" t="s">
        <v>824</v>
      </c>
      <c r="D372" s="362" t="s">
        <v>824</v>
      </c>
      <c r="E372" s="362" t="s">
        <v>704</v>
      </c>
      <c r="F372" s="361" t="s">
        <v>135</v>
      </c>
      <c r="G372" s="362" t="s">
        <v>138</v>
      </c>
      <c r="H372" s="363">
        <v>1</v>
      </c>
      <c r="I372" s="364"/>
      <c r="J372" s="365"/>
      <c r="K372" s="365"/>
      <c r="L372" s="365">
        <v>1</v>
      </c>
      <c r="M372" s="364" t="s">
        <v>1157</v>
      </c>
      <c r="N372" s="365"/>
      <c r="O372" s="366" t="s">
        <v>1047</v>
      </c>
      <c r="P372" s="366" t="s">
        <v>1138</v>
      </c>
      <c r="Q372" s="376" t="s">
        <v>1226</v>
      </c>
      <c r="R372" s="436" t="str">
        <f>IF(Q372="G",ZTE!$A$6,IF(Q372="L",ZTE!$A$3,IF(JBU!Q427="C",ZTE!$A$2,IF(JBU!Q427="U",ZTE!$A$4,IF(JBU!Q427="I",ZTE!$A$5,"")))))</f>
        <v>Location: We can not find the requested criteria in your documents. Please confirm that your bid is compliant with this criteria and show us the reference in your submitted documents.</v>
      </c>
      <c r="S372" s="436">
        <f t="shared" si="10"/>
        <v>1</v>
      </c>
      <c r="U372" s="365" t="str">
        <f t="shared" si="11"/>
        <v>Open</v>
      </c>
    </row>
    <row r="373" spans="1:21" s="436" customFormat="1" ht="60">
      <c r="A373" s="360" t="s">
        <v>1228</v>
      </c>
      <c r="B373" s="360" t="s">
        <v>1382</v>
      </c>
      <c r="C373" s="362" t="s">
        <v>824</v>
      </c>
      <c r="D373" s="362" t="s">
        <v>824</v>
      </c>
      <c r="E373" s="362" t="s">
        <v>704</v>
      </c>
      <c r="F373" s="361" t="s">
        <v>135</v>
      </c>
      <c r="G373" s="362" t="s">
        <v>137</v>
      </c>
      <c r="H373" s="363">
        <v>1</v>
      </c>
      <c r="I373" s="364"/>
      <c r="J373" s="365"/>
      <c r="K373" s="365"/>
      <c r="L373" s="365">
        <v>1</v>
      </c>
      <c r="M373" s="364" t="s">
        <v>1157</v>
      </c>
      <c r="N373" s="365"/>
      <c r="O373" s="366" t="s">
        <v>1047</v>
      </c>
      <c r="P373" s="366" t="s">
        <v>1137</v>
      </c>
      <c r="Q373" s="376" t="s">
        <v>1226</v>
      </c>
      <c r="R373" s="436" t="str">
        <f>IF(Q373="G",ZTE!$A$6,IF(Q373="L",ZTE!$A$3,IF(JBU!Q426="C",ZTE!$A$2,IF(JBU!Q426="U",ZTE!$A$4,IF(JBU!Q426="I",ZTE!$A$5,"")))))</f>
        <v>Location: We can not find the requested criteria in your documents. Please confirm that your bid is compliant with this criteria and show us the reference in your submitted documents.</v>
      </c>
      <c r="S373" s="436">
        <f t="shared" si="10"/>
        <v>1</v>
      </c>
      <c r="U373" s="365" t="str">
        <f t="shared" si="11"/>
        <v>Open</v>
      </c>
    </row>
    <row r="374" spans="1:21" s="436" customFormat="1" ht="60">
      <c r="A374" s="360" t="s">
        <v>1228</v>
      </c>
      <c r="B374" s="360" t="s">
        <v>1382</v>
      </c>
      <c r="C374" s="362" t="s">
        <v>824</v>
      </c>
      <c r="D374" s="362" t="s">
        <v>824</v>
      </c>
      <c r="E374" s="362" t="s">
        <v>704</v>
      </c>
      <c r="F374" s="361" t="s">
        <v>135</v>
      </c>
      <c r="G374" s="362" t="s">
        <v>136</v>
      </c>
      <c r="H374" s="363">
        <v>1</v>
      </c>
      <c r="I374" s="364"/>
      <c r="J374" s="365"/>
      <c r="K374" s="365"/>
      <c r="L374" s="365">
        <v>1</v>
      </c>
      <c r="M374" s="364" t="s">
        <v>1157</v>
      </c>
      <c r="N374" s="365"/>
      <c r="O374" s="366" t="s">
        <v>1047</v>
      </c>
      <c r="P374" s="366" t="s">
        <v>1136</v>
      </c>
      <c r="Q374" s="376" t="s">
        <v>1226</v>
      </c>
      <c r="R374" s="436" t="str">
        <f>IF(Q374="G",ZTE!$A$6,IF(Q374="L",ZTE!$A$3,IF(JBU!Q425="C",ZTE!$A$2,IF(JBU!Q425="U",ZTE!$A$4,IF(JBU!Q425="I",ZTE!$A$5,"")))))</f>
        <v>Location: We can not find the requested criteria in your documents. Please confirm that your bid is compliant with this criteria and show us the reference in your submitted documents.</v>
      </c>
      <c r="S374" s="436">
        <f t="shared" si="10"/>
        <v>1</v>
      </c>
      <c r="U374" s="365" t="str">
        <f t="shared" si="11"/>
        <v>Open</v>
      </c>
    </row>
    <row r="375" spans="1:21" s="436" customFormat="1" ht="75">
      <c r="A375" s="360" t="s">
        <v>1228</v>
      </c>
      <c r="B375" s="360" t="s">
        <v>1200</v>
      </c>
      <c r="C375" s="362" t="s">
        <v>161</v>
      </c>
      <c r="D375" s="361" t="s">
        <v>999</v>
      </c>
      <c r="E375" s="361" t="s">
        <v>1002</v>
      </c>
      <c r="F375" s="361" t="s">
        <v>164</v>
      </c>
      <c r="G375" s="362" t="s">
        <v>731</v>
      </c>
      <c r="H375" s="384">
        <v>1</v>
      </c>
      <c r="I375" s="364"/>
      <c r="J375" s="365"/>
      <c r="K375" s="365"/>
      <c r="L375" s="365">
        <v>1</v>
      </c>
      <c r="M375" s="364" t="s">
        <v>1157</v>
      </c>
      <c r="N375" s="365"/>
      <c r="O375" s="366"/>
      <c r="P375" s="366"/>
      <c r="Q375" s="376" t="s">
        <v>1226</v>
      </c>
      <c r="R375" s="436" t="str">
        <f>IF(Q375="G",ZTE!$A$6,IF(Q375="L",ZTE!$A$3,IF(JBU!Q1001="C",ZTE!$A$2,IF(JBU!Q1001="U",ZTE!$A$4,IF(JBU!Q1001="I",ZTE!$A$5,"")))))</f>
        <v>Location: We can not find the requested criteria in your documents. Please confirm that your bid is compliant with this criteria and show us the reference in your submitted documents.</v>
      </c>
      <c r="S375" s="436">
        <f t="shared" si="10"/>
        <v>1</v>
      </c>
      <c r="U375" s="365" t="str">
        <f t="shared" si="11"/>
        <v>Open</v>
      </c>
    </row>
    <row r="376" spans="1:21" s="436" customFormat="1" ht="60">
      <c r="A376" s="360" t="s">
        <v>1228</v>
      </c>
      <c r="B376" s="360" t="s">
        <v>1199</v>
      </c>
      <c r="C376" s="362" t="s">
        <v>42</v>
      </c>
      <c r="D376" s="362" t="s">
        <v>1018</v>
      </c>
      <c r="E376" s="361" t="s">
        <v>1002</v>
      </c>
      <c r="F376" s="361" t="s">
        <v>150</v>
      </c>
      <c r="G376" s="362" t="s">
        <v>715</v>
      </c>
      <c r="H376" s="384">
        <v>1</v>
      </c>
      <c r="I376" s="364"/>
      <c r="J376" s="365"/>
      <c r="K376" s="365"/>
      <c r="L376" s="365">
        <v>1</v>
      </c>
      <c r="M376" s="364" t="s">
        <v>1462</v>
      </c>
      <c r="N376" s="365"/>
      <c r="O376" s="366"/>
      <c r="P376" s="366"/>
      <c r="Q376" s="376" t="s">
        <v>1271</v>
      </c>
      <c r="R376" s="436" t="str">
        <f>IF(Q376="G",ZTE!$A$6,IF(Q376="L",ZTE!$A$3,IF(JBU!Q406="C",ZTE!$A$2,IF(JBU!Q406="U",ZTE!$A$4,IF(JBU!Q406="I",ZTE!$A$5,"")))))</f>
        <v/>
      </c>
      <c r="S376" s="436">
        <f t="shared" si="10"/>
        <v>1</v>
      </c>
      <c r="U376" s="365" t="str">
        <f t="shared" si="11"/>
        <v>Open</v>
      </c>
    </row>
    <row r="377" spans="1:21" s="436" customFormat="1" ht="60">
      <c r="A377" s="360" t="s">
        <v>1228</v>
      </c>
      <c r="B377" s="360" t="s">
        <v>1199</v>
      </c>
      <c r="C377" s="362" t="s">
        <v>93</v>
      </c>
      <c r="D377" s="361" t="s">
        <v>999</v>
      </c>
      <c r="E377" s="361" t="s">
        <v>1002</v>
      </c>
      <c r="F377" s="361" t="s">
        <v>106</v>
      </c>
      <c r="G377" s="362" t="s">
        <v>685</v>
      </c>
      <c r="H377" s="363">
        <v>1</v>
      </c>
      <c r="I377" s="364"/>
      <c r="J377" s="365"/>
      <c r="K377" s="365"/>
      <c r="L377" s="365">
        <v>1</v>
      </c>
      <c r="M377" s="364" t="s">
        <v>1157</v>
      </c>
      <c r="N377" s="365"/>
      <c r="O377" s="366"/>
      <c r="P377" s="366"/>
      <c r="Q377" s="376" t="s">
        <v>1226</v>
      </c>
      <c r="R377" s="436" t="str">
        <f>IF(Q377="G",ZTE!$A$6,IF(Q377="L",ZTE!$A$3,IF(JBU!Q359="C",ZTE!$A$2,IF(JBU!Q359="U",ZTE!$A$4,IF(JBU!Q359="I",ZTE!$A$5,"")))))</f>
        <v>Location: We can not find the requested criteria in your documents. Please confirm that your bid is compliant with this criteria and show us the reference in your submitted documents.</v>
      </c>
      <c r="S377" s="436">
        <f t="shared" si="10"/>
        <v>1</v>
      </c>
      <c r="U377" s="365" t="str">
        <f t="shared" si="11"/>
        <v>Open</v>
      </c>
    </row>
    <row r="378" spans="1:21" s="436" customFormat="1" ht="105">
      <c r="A378" s="360" t="s">
        <v>1228</v>
      </c>
      <c r="B378" s="360" t="s">
        <v>1000</v>
      </c>
      <c r="C378" s="361" t="s">
        <v>834</v>
      </c>
      <c r="D378" s="361" t="s">
        <v>998</v>
      </c>
      <c r="E378" s="361" t="s">
        <v>1002</v>
      </c>
      <c r="F378" s="361" t="s">
        <v>10</v>
      </c>
      <c r="G378" s="362" t="s">
        <v>776</v>
      </c>
      <c r="H378" s="363">
        <v>1</v>
      </c>
      <c r="I378" s="441"/>
      <c r="J378" s="363"/>
      <c r="K378" s="363"/>
      <c r="L378" s="363">
        <v>1</v>
      </c>
      <c r="M378" s="362" t="s">
        <v>1156</v>
      </c>
      <c r="N378" s="365"/>
      <c r="O378" s="366" t="s">
        <v>1028</v>
      </c>
      <c r="P378" s="366"/>
      <c r="Q378" s="364"/>
      <c r="S378" s="436">
        <f t="shared" si="10"/>
        <v>1</v>
      </c>
      <c r="U378" s="365" t="str">
        <f t="shared" si="11"/>
        <v>Open</v>
      </c>
    </row>
    <row r="379" spans="1:21" s="436" customFormat="1" ht="90">
      <c r="A379" s="360" t="s">
        <v>1228</v>
      </c>
      <c r="B379" s="360" t="s">
        <v>1000</v>
      </c>
      <c r="C379" s="362" t="s">
        <v>0</v>
      </c>
      <c r="D379" s="361" t="s">
        <v>783</v>
      </c>
      <c r="E379" s="361" t="s">
        <v>1004</v>
      </c>
      <c r="F379" s="361" t="s">
        <v>3</v>
      </c>
      <c r="G379" s="362" t="s">
        <v>956</v>
      </c>
      <c r="H379" s="363">
        <v>1</v>
      </c>
      <c r="I379" s="441"/>
      <c r="J379" s="363"/>
      <c r="K379" s="363"/>
      <c r="L379" s="363">
        <v>1</v>
      </c>
      <c r="M379" s="362" t="s">
        <v>1159</v>
      </c>
      <c r="N379" s="365"/>
      <c r="O379" s="366" t="s">
        <v>1023</v>
      </c>
      <c r="P379" s="366" t="s">
        <v>1149</v>
      </c>
      <c r="Q379" s="362"/>
      <c r="S379" s="436">
        <f t="shared" si="10"/>
        <v>1</v>
      </c>
      <c r="U379" s="365" t="str">
        <f t="shared" si="11"/>
        <v>Open</v>
      </c>
    </row>
    <row r="380" spans="1:21" s="436" customFormat="1" ht="45">
      <c r="A380" s="360" t="s">
        <v>1228</v>
      </c>
      <c r="B380" s="360" t="s">
        <v>1197</v>
      </c>
      <c r="C380" s="362" t="s">
        <v>247</v>
      </c>
      <c r="D380" s="362" t="s">
        <v>783</v>
      </c>
      <c r="E380" s="362" t="s">
        <v>247</v>
      </c>
      <c r="F380" s="361" t="s">
        <v>246</v>
      </c>
      <c r="G380" s="362" t="s">
        <v>760</v>
      </c>
      <c r="H380" s="384">
        <v>1</v>
      </c>
      <c r="I380" s="364"/>
      <c r="J380" s="365"/>
      <c r="K380" s="365"/>
      <c r="L380" s="365">
        <v>1</v>
      </c>
      <c r="M380" s="364" t="s">
        <v>1158</v>
      </c>
      <c r="N380" s="365"/>
      <c r="O380" s="366" t="s">
        <v>1062</v>
      </c>
      <c r="P380" s="366"/>
      <c r="Q380" s="365" t="s">
        <v>1271</v>
      </c>
      <c r="R380" s="436" t="str">
        <f>IF(Q380="G",ZTE!$A$6,IF(Q380="L",ZTE!$A$3,IF(JBU!Q1182="C",ZTE!$A$2,IF(JBU!Q1182="U",ZTE!$A$4,IF(JBU!Q1182="I",ZTE!$A$5,"")))))</f>
        <v/>
      </c>
      <c r="S380" s="436">
        <f t="shared" si="10"/>
        <v>1</v>
      </c>
      <c r="U380" s="365" t="str">
        <f t="shared" si="11"/>
        <v>Open</v>
      </c>
    </row>
    <row r="381" spans="1:21" s="436" customFormat="1" ht="30">
      <c r="A381" s="360" t="s">
        <v>1228</v>
      </c>
      <c r="B381" s="360" t="s">
        <v>1197</v>
      </c>
      <c r="C381" s="362" t="s">
        <v>247</v>
      </c>
      <c r="D381" s="362" t="s">
        <v>783</v>
      </c>
      <c r="E381" s="362" t="s">
        <v>247</v>
      </c>
      <c r="F381" s="361" t="s">
        <v>246</v>
      </c>
      <c r="G381" s="362" t="s">
        <v>248</v>
      </c>
      <c r="H381" s="384">
        <v>1</v>
      </c>
      <c r="I381" s="364"/>
      <c r="J381" s="365"/>
      <c r="K381" s="365"/>
      <c r="L381" s="365">
        <v>1</v>
      </c>
      <c r="M381" s="364" t="s">
        <v>1462</v>
      </c>
      <c r="N381" s="365"/>
      <c r="O381" s="366" t="s">
        <v>1062</v>
      </c>
      <c r="P381" s="366"/>
      <c r="Q381" s="365" t="s">
        <v>1271</v>
      </c>
      <c r="R381" s="436" t="str">
        <f>IF(Q381="G",ZTE!$A$6,IF(Q381="L",ZTE!$A$3,IF(JBU!Q1183="C",ZTE!$A$2,IF(JBU!Q1183="U",ZTE!$A$4,IF(JBU!Q1183="I",ZTE!$A$5,"")))))</f>
        <v/>
      </c>
      <c r="S381" s="436">
        <f t="shared" si="10"/>
        <v>1</v>
      </c>
      <c r="U381" s="365" t="str">
        <f t="shared" si="11"/>
        <v>Open</v>
      </c>
    </row>
    <row r="382" spans="1:21" s="436" customFormat="1" ht="30">
      <c r="A382" s="360" t="s">
        <v>1228</v>
      </c>
      <c r="B382" s="360" t="s">
        <v>1197</v>
      </c>
      <c r="C382" s="362" t="s">
        <v>247</v>
      </c>
      <c r="D382" s="362" t="s">
        <v>783</v>
      </c>
      <c r="E382" s="362" t="s">
        <v>247</v>
      </c>
      <c r="F382" s="361" t="s">
        <v>246</v>
      </c>
      <c r="G382" s="362" t="s">
        <v>251</v>
      </c>
      <c r="H382" s="384">
        <v>1</v>
      </c>
      <c r="I382" s="364"/>
      <c r="J382" s="365"/>
      <c r="K382" s="365"/>
      <c r="L382" s="365">
        <v>1</v>
      </c>
      <c r="M382" s="364" t="s">
        <v>1462</v>
      </c>
      <c r="N382" s="365"/>
      <c r="O382" s="366" t="s">
        <v>1062</v>
      </c>
      <c r="P382" s="366"/>
      <c r="Q382" s="365" t="s">
        <v>1271</v>
      </c>
      <c r="R382" s="436" t="str">
        <f>IF(Q382="G",ZTE!$A$6,IF(Q382="L",ZTE!$A$3,IF(JBU!Q1184="C",ZTE!$A$2,IF(JBU!Q1184="U",ZTE!$A$4,IF(JBU!Q1184="I",ZTE!$A$5,"")))))</f>
        <v/>
      </c>
      <c r="S382" s="436">
        <f t="shared" si="10"/>
        <v>1</v>
      </c>
      <c r="U382" s="365" t="str">
        <f t="shared" si="11"/>
        <v>Open</v>
      </c>
    </row>
    <row r="383" spans="1:21" s="436" customFormat="1" ht="45">
      <c r="A383" s="360" t="s">
        <v>1228</v>
      </c>
      <c r="B383" s="360" t="s">
        <v>1000</v>
      </c>
      <c r="C383" s="362" t="s">
        <v>0</v>
      </c>
      <c r="D383" s="361" t="s">
        <v>783</v>
      </c>
      <c r="E383" s="361" t="s">
        <v>1002</v>
      </c>
      <c r="F383" s="361" t="s">
        <v>2</v>
      </c>
      <c r="G383" s="362" t="s">
        <v>957</v>
      </c>
      <c r="H383" s="363">
        <v>1</v>
      </c>
      <c r="I383" s="441"/>
      <c r="J383" s="363"/>
      <c r="K383" s="363"/>
      <c r="L383" s="363">
        <v>1</v>
      </c>
      <c r="M383" s="362" t="s">
        <v>1156</v>
      </c>
      <c r="N383" s="365"/>
      <c r="O383" s="366" t="s">
        <v>1028</v>
      </c>
      <c r="P383" s="366" t="s">
        <v>1141</v>
      </c>
      <c r="Q383" s="362"/>
      <c r="S383" s="436">
        <f t="shared" si="10"/>
        <v>1</v>
      </c>
      <c r="T383" s="436">
        <v>1</v>
      </c>
      <c r="U383" s="365" t="str">
        <f t="shared" si="11"/>
        <v>Open</v>
      </c>
    </row>
    <row r="384" spans="1:21" s="436" customFormat="1" ht="45">
      <c r="A384" s="360" t="s">
        <v>1228</v>
      </c>
      <c r="B384" s="360" t="s">
        <v>1000</v>
      </c>
      <c r="C384" s="362" t="s">
        <v>0</v>
      </c>
      <c r="D384" s="361" t="s">
        <v>783</v>
      </c>
      <c r="E384" s="361" t="s">
        <v>1009</v>
      </c>
      <c r="F384" s="361" t="s">
        <v>1</v>
      </c>
      <c r="G384" s="362" t="s">
        <v>711</v>
      </c>
      <c r="H384" s="363">
        <v>1</v>
      </c>
      <c r="I384" s="441"/>
      <c r="J384" s="363"/>
      <c r="K384" s="363"/>
      <c r="L384" s="363">
        <v>1</v>
      </c>
      <c r="M384" s="364"/>
      <c r="N384" s="365"/>
      <c r="O384" s="366"/>
      <c r="P384" s="366"/>
      <c r="Q384" s="362"/>
      <c r="S384" s="436">
        <f t="shared" si="10"/>
        <v>1</v>
      </c>
      <c r="U384" s="365" t="str">
        <f t="shared" si="11"/>
        <v>Open</v>
      </c>
    </row>
    <row r="385" spans="1:21" s="436" customFormat="1" ht="90">
      <c r="A385" s="360" t="s">
        <v>1228</v>
      </c>
      <c r="B385" s="360" t="s">
        <v>1000</v>
      </c>
      <c r="C385" s="362" t="s">
        <v>0</v>
      </c>
      <c r="D385" s="361" t="s">
        <v>783</v>
      </c>
      <c r="E385" s="361" t="s">
        <v>1009</v>
      </c>
      <c r="F385" s="361" t="s">
        <v>5</v>
      </c>
      <c r="G385" s="362" t="s">
        <v>623</v>
      </c>
      <c r="H385" s="363">
        <v>1</v>
      </c>
      <c r="I385" s="441"/>
      <c r="J385" s="363"/>
      <c r="K385" s="363">
        <v>1</v>
      </c>
      <c r="L385" s="363"/>
      <c r="M385" s="362" t="s">
        <v>1568</v>
      </c>
      <c r="N385" s="365"/>
      <c r="O385" s="366" t="s">
        <v>1024</v>
      </c>
      <c r="P385" s="366" t="s">
        <v>1150</v>
      </c>
      <c r="Q385" s="364"/>
      <c r="S385" s="436">
        <f t="shared" si="10"/>
        <v>1</v>
      </c>
      <c r="T385" s="436">
        <v>1</v>
      </c>
      <c r="U385" s="365" t="str">
        <f t="shared" si="11"/>
        <v>Fail</v>
      </c>
    </row>
    <row r="386" spans="1:21" s="436" customFormat="1" ht="45">
      <c r="A386" s="360" t="s">
        <v>1228</v>
      </c>
      <c r="B386" s="360" t="s">
        <v>1197</v>
      </c>
      <c r="C386" s="361" t="s">
        <v>20</v>
      </c>
      <c r="D386" s="361" t="s">
        <v>783</v>
      </c>
      <c r="E386" s="361" t="s">
        <v>1009</v>
      </c>
      <c r="F386" s="361" t="s">
        <v>19</v>
      </c>
      <c r="G386" s="362" t="s">
        <v>1167</v>
      </c>
      <c r="H386" s="363">
        <v>1</v>
      </c>
      <c r="I386" s="364" t="s">
        <v>1269</v>
      </c>
      <c r="J386" s="365">
        <v>1</v>
      </c>
      <c r="K386" s="365"/>
      <c r="L386" s="365"/>
      <c r="M386" s="364" t="s">
        <v>1462</v>
      </c>
      <c r="N386" s="365"/>
      <c r="O386" s="366"/>
      <c r="P386" s="366"/>
      <c r="Q386" s="365"/>
      <c r="R386" s="436" t="str">
        <f>IF(Q386="G",ZTE!$A$6,IF(Q386="L",ZTE!$A$3,IF(JBU!Q1150="C",ZTE!$A$2,IF(JBU!Q1150="U",ZTE!$A$4,IF(JBU!Q1150="I",ZTE!$A$5,"")))))</f>
        <v/>
      </c>
      <c r="S386" s="436">
        <f t="shared" ref="S386:S449" si="12">SUM(J386:L386)</f>
        <v>1</v>
      </c>
      <c r="U386" s="365" t="str">
        <f t="shared" ref="U386:U449" si="13">IF(J386=1,"Pass",IF(K386=1,"Fail","Open"))</f>
        <v>Pass</v>
      </c>
    </row>
    <row r="387" spans="1:21" s="436" customFormat="1" ht="45">
      <c r="A387" s="360" t="s">
        <v>1228</v>
      </c>
      <c r="B387" s="360" t="s">
        <v>1197</v>
      </c>
      <c r="C387" s="361" t="s">
        <v>20</v>
      </c>
      <c r="D387" s="361" t="s">
        <v>783</v>
      </c>
      <c r="E387" s="361" t="s">
        <v>1009</v>
      </c>
      <c r="F387" s="361" t="s">
        <v>19</v>
      </c>
      <c r="G387" s="362" t="s">
        <v>1168</v>
      </c>
      <c r="H387" s="363">
        <v>1</v>
      </c>
      <c r="I387" s="364"/>
      <c r="J387" s="365">
        <v>1</v>
      </c>
      <c r="K387" s="365"/>
      <c r="L387" s="365"/>
      <c r="M387" s="364" t="s">
        <v>1462</v>
      </c>
      <c r="N387" s="365"/>
      <c r="O387" s="366"/>
      <c r="P387" s="366"/>
      <c r="Q387" s="365"/>
      <c r="R387" s="436" t="str">
        <f>IF(Q387="G",ZTE!$A$6,IF(Q387="L",ZTE!$A$3,IF(JBU!Q1151="C",ZTE!$A$2,IF(JBU!Q1151="U",ZTE!$A$4,IF(JBU!Q1151="I",ZTE!$A$5,"")))))</f>
        <v/>
      </c>
      <c r="S387" s="436">
        <f t="shared" si="12"/>
        <v>1</v>
      </c>
      <c r="U387" s="365" t="str">
        <f t="shared" si="13"/>
        <v>Pass</v>
      </c>
    </row>
    <row r="388" spans="1:21" s="436" customFormat="1" ht="45">
      <c r="A388" s="360" t="s">
        <v>1228</v>
      </c>
      <c r="B388" s="360" t="s">
        <v>1197</v>
      </c>
      <c r="C388" s="362" t="s">
        <v>257</v>
      </c>
      <c r="D388" s="360" t="s">
        <v>1201</v>
      </c>
      <c r="E388" s="362" t="s">
        <v>1004</v>
      </c>
      <c r="F388" s="361" t="s">
        <v>259</v>
      </c>
      <c r="G388" s="362" t="s">
        <v>767</v>
      </c>
      <c r="H388" s="384">
        <v>1</v>
      </c>
      <c r="I388" s="364"/>
      <c r="J388" s="365"/>
      <c r="K388" s="365"/>
      <c r="L388" s="365">
        <v>1</v>
      </c>
      <c r="M388" s="364" t="s">
        <v>1462</v>
      </c>
      <c r="N388" s="365" t="s">
        <v>1284</v>
      </c>
      <c r="O388" s="366"/>
      <c r="P388" s="366"/>
      <c r="Q388" s="365" t="s">
        <v>1271</v>
      </c>
      <c r="R388" s="436" t="str">
        <f>IF(Q388="G",ZTE!$A$6,IF(Q388="L",ZTE!$A$3,IF(JBU!Q1190="C",ZTE!$A$2,IF(JBU!Q1190="U",ZTE!$A$4,IF(JBU!Q1190="I",ZTE!$A$5,"")))))</f>
        <v/>
      </c>
      <c r="S388" s="436">
        <f t="shared" si="12"/>
        <v>1</v>
      </c>
      <c r="U388" s="365" t="str">
        <f t="shared" si="13"/>
        <v>Open</v>
      </c>
    </row>
    <row r="389" spans="1:21" s="436" customFormat="1" ht="45">
      <c r="A389" s="360" t="s">
        <v>1228</v>
      </c>
      <c r="B389" s="360" t="s">
        <v>1200</v>
      </c>
      <c r="C389" s="362" t="s">
        <v>730</v>
      </c>
      <c r="D389" s="362" t="s">
        <v>730</v>
      </c>
      <c r="E389" s="362" t="s">
        <v>1009</v>
      </c>
      <c r="F389" s="361" t="s">
        <v>168</v>
      </c>
      <c r="G389" s="362" t="s">
        <v>613</v>
      </c>
      <c r="H389" s="384">
        <v>1</v>
      </c>
      <c r="I389" s="364"/>
      <c r="J389" s="365"/>
      <c r="K389" s="365"/>
      <c r="L389" s="365">
        <v>1</v>
      </c>
      <c r="M389" s="364" t="s">
        <v>1158</v>
      </c>
      <c r="N389" s="365"/>
      <c r="O389" s="366"/>
      <c r="P389" s="366"/>
      <c r="Q389" s="376" t="s">
        <v>1276</v>
      </c>
      <c r="R389" s="436" t="str">
        <f>IF(Q389="G",ZTE!$A$6,IF(Q389="L",ZTE!$A$3,IF(JBU!Q1014="C",ZTE!$A$2,IF(JBU!Q1014="U",ZTE!$A$4,IF(JBU!Q1014="I",ZTE!$A$5,"")))))</f>
        <v/>
      </c>
      <c r="S389" s="436">
        <f t="shared" si="12"/>
        <v>1</v>
      </c>
      <c r="U389" s="365" t="str">
        <f t="shared" si="13"/>
        <v>Open</v>
      </c>
    </row>
    <row r="390" spans="1:21" s="436" customFormat="1" ht="45">
      <c r="A390" s="360" t="s">
        <v>1228</v>
      </c>
      <c r="B390" s="360" t="s">
        <v>1200</v>
      </c>
      <c r="C390" s="362" t="s">
        <v>730</v>
      </c>
      <c r="D390" s="362" t="s">
        <v>730</v>
      </c>
      <c r="E390" s="362" t="s">
        <v>1009</v>
      </c>
      <c r="F390" s="361" t="s">
        <v>168</v>
      </c>
      <c r="G390" s="362" t="s">
        <v>735</v>
      </c>
      <c r="H390" s="384">
        <v>1</v>
      </c>
      <c r="I390" s="364"/>
      <c r="J390" s="365">
        <v>1</v>
      </c>
      <c r="K390" s="365"/>
      <c r="L390" s="365"/>
      <c r="M390" s="364" t="s">
        <v>1462</v>
      </c>
      <c r="N390" s="365"/>
      <c r="O390" s="366"/>
      <c r="P390" s="366"/>
      <c r="Q390" s="376"/>
      <c r="R390" s="436" t="str">
        <f>IF(Q390="G",ZTE!$A$6,IF(Q390="L",ZTE!$A$3,IF(JBU!Q1013="C",ZTE!$A$2,IF(JBU!Q1013="U",ZTE!$A$4,IF(JBU!Q1013="I",ZTE!$A$5,"")))))</f>
        <v/>
      </c>
      <c r="S390" s="436">
        <f t="shared" si="12"/>
        <v>1</v>
      </c>
      <c r="U390" s="365" t="str">
        <f t="shared" si="13"/>
        <v>Pass</v>
      </c>
    </row>
    <row r="391" spans="1:21" s="436" customFormat="1" ht="45">
      <c r="A391" s="360" t="s">
        <v>1228</v>
      </c>
      <c r="B391" s="360" t="s">
        <v>1200</v>
      </c>
      <c r="C391" s="362" t="s">
        <v>730</v>
      </c>
      <c r="D391" s="362" t="s">
        <v>730</v>
      </c>
      <c r="E391" s="362" t="s">
        <v>1009</v>
      </c>
      <c r="F391" s="361" t="s">
        <v>168</v>
      </c>
      <c r="G391" s="362" t="s">
        <v>620</v>
      </c>
      <c r="H391" s="384">
        <v>1</v>
      </c>
      <c r="I391" s="364"/>
      <c r="J391" s="365"/>
      <c r="K391" s="365"/>
      <c r="L391" s="365">
        <v>1</v>
      </c>
      <c r="M391" s="364" t="s">
        <v>1156</v>
      </c>
      <c r="N391" s="365"/>
      <c r="O391" s="366"/>
      <c r="P391" s="366"/>
      <c r="Q391" s="376" t="s">
        <v>1271</v>
      </c>
      <c r="R391" s="436" t="str">
        <f>IF(Q391="G",ZTE!$A$6,IF(Q391="L",ZTE!$A$3,IF(JBU!Q1017="C",ZTE!$A$2,IF(JBU!Q1017="U",ZTE!$A$4,IF(JBU!Q1017="I",ZTE!$A$5,"")))))</f>
        <v/>
      </c>
      <c r="S391" s="436">
        <f t="shared" si="12"/>
        <v>1</v>
      </c>
      <c r="U391" s="365" t="str">
        <f t="shared" si="13"/>
        <v>Open</v>
      </c>
    </row>
    <row r="392" spans="1:21" s="436" customFormat="1" ht="45">
      <c r="A392" s="360" t="s">
        <v>1228</v>
      </c>
      <c r="B392" s="360" t="s">
        <v>1200</v>
      </c>
      <c r="C392" s="362" t="s">
        <v>730</v>
      </c>
      <c r="D392" s="362" t="s">
        <v>730</v>
      </c>
      <c r="E392" s="362" t="s">
        <v>1009</v>
      </c>
      <c r="F392" s="361" t="s">
        <v>168</v>
      </c>
      <c r="G392" s="362" t="s">
        <v>614</v>
      </c>
      <c r="H392" s="384">
        <v>1</v>
      </c>
      <c r="I392" s="364"/>
      <c r="J392" s="365"/>
      <c r="K392" s="365"/>
      <c r="L392" s="365">
        <v>1</v>
      </c>
      <c r="M392" s="364" t="s">
        <v>1158</v>
      </c>
      <c r="N392" s="365"/>
      <c r="O392" s="366"/>
      <c r="P392" s="366"/>
      <c r="Q392" s="376" t="s">
        <v>1276</v>
      </c>
      <c r="R392" s="436" t="str">
        <f>IF(Q392="G",ZTE!$A$6,IF(Q392="L",ZTE!$A$3,IF(JBU!Q1015="C",ZTE!$A$2,IF(JBU!Q1015="U",ZTE!$A$4,IF(JBU!Q1015="I",ZTE!$A$5,"")))))</f>
        <v/>
      </c>
      <c r="S392" s="436">
        <f t="shared" si="12"/>
        <v>1</v>
      </c>
      <c r="U392" s="365" t="str">
        <f t="shared" si="13"/>
        <v>Open</v>
      </c>
    </row>
    <row r="393" spans="1:21" s="436" customFormat="1" ht="45">
      <c r="A393" s="360" t="s">
        <v>1228</v>
      </c>
      <c r="B393" s="360" t="s">
        <v>1200</v>
      </c>
      <c r="C393" s="362" t="s">
        <v>730</v>
      </c>
      <c r="D393" s="362" t="s">
        <v>730</v>
      </c>
      <c r="E393" s="362" t="s">
        <v>1009</v>
      </c>
      <c r="F393" s="361" t="s">
        <v>168</v>
      </c>
      <c r="G393" s="362" t="s">
        <v>619</v>
      </c>
      <c r="H393" s="384">
        <v>1</v>
      </c>
      <c r="I393" s="364"/>
      <c r="J393" s="365"/>
      <c r="K393" s="365"/>
      <c r="L393" s="365">
        <v>1</v>
      </c>
      <c r="M393" s="364" t="s">
        <v>1158</v>
      </c>
      <c r="N393" s="365"/>
      <c r="O393" s="366"/>
      <c r="P393" s="366"/>
      <c r="Q393" s="376" t="s">
        <v>1276</v>
      </c>
      <c r="R393" s="436" t="str">
        <f>IF(Q393="G",ZTE!$A$6,IF(Q393="L",ZTE!$A$3,IF(JBU!Q1016="C",ZTE!$A$2,IF(JBU!Q1016="U",ZTE!$A$4,IF(JBU!Q1016="I",ZTE!$A$5,"")))))</f>
        <v/>
      </c>
      <c r="S393" s="436">
        <f t="shared" si="12"/>
        <v>1</v>
      </c>
      <c r="U393" s="365" t="str">
        <f t="shared" si="13"/>
        <v>Open</v>
      </c>
    </row>
    <row r="394" spans="1:21" s="436" customFormat="1" ht="60">
      <c r="A394" s="360" t="s">
        <v>1228</v>
      </c>
      <c r="B394" s="360" t="s">
        <v>1199</v>
      </c>
      <c r="C394" s="362" t="s">
        <v>42</v>
      </c>
      <c r="D394" s="362" t="s">
        <v>42</v>
      </c>
      <c r="E394" s="361" t="s">
        <v>821</v>
      </c>
      <c r="F394" s="361" t="s">
        <v>145</v>
      </c>
      <c r="G394" s="362" t="s">
        <v>510</v>
      </c>
      <c r="H394" s="363">
        <v>1</v>
      </c>
      <c r="I394" s="364"/>
      <c r="J394" s="365"/>
      <c r="K394" s="365"/>
      <c r="L394" s="365">
        <v>1</v>
      </c>
      <c r="M394" s="364" t="s">
        <v>1157</v>
      </c>
      <c r="N394" s="365"/>
      <c r="O394" s="366"/>
      <c r="P394" s="366"/>
      <c r="Q394" s="376" t="s">
        <v>1226</v>
      </c>
      <c r="R394" s="436" t="str">
        <f>IF(Q394="G",ZTE!$A$6,IF(Q394="L",ZTE!$A$3,IF(JBU!Q394="C",ZTE!$A$2,IF(JBU!Q394="U",ZTE!$A$4,IF(JBU!Q394="I",ZTE!$A$5,"")))))</f>
        <v>Location: We can not find the requested criteria in your documents. Please confirm that your bid is compliant with this criteria and show us the reference in your submitted documents.</v>
      </c>
      <c r="S394" s="436">
        <f t="shared" si="12"/>
        <v>1</v>
      </c>
      <c r="U394" s="365" t="str">
        <f t="shared" si="13"/>
        <v>Open</v>
      </c>
    </row>
    <row r="395" spans="1:21" s="436" customFormat="1" ht="60">
      <c r="A395" s="360" t="s">
        <v>1228</v>
      </c>
      <c r="B395" s="360" t="s">
        <v>1199</v>
      </c>
      <c r="C395" s="362" t="s">
        <v>42</v>
      </c>
      <c r="D395" s="362" t="s">
        <v>42</v>
      </c>
      <c r="E395" s="361" t="s">
        <v>821</v>
      </c>
      <c r="F395" s="361" t="s">
        <v>145</v>
      </c>
      <c r="G395" s="362" t="s">
        <v>511</v>
      </c>
      <c r="H395" s="363">
        <v>1</v>
      </c>
      <c r="I395" s="364"/>
      <c r="J395" s="365"/>
      <c r="K395" s="365"/>
      <c r="L395" s="365">
        <v>1</v>
      </c>
      <c r="M395" s="364" t="s">
        <v>1157</v>
      </c>
      <c r="N395" s="365"/>
      <c r="O395" s="366"/>
      <c r="P395" s="366"/>
      <c r="Q395" s="376" t="s">
        <v>1226</v>
      </c>
      <c r="R395" s="436" t="str">
        <f>IF(Q395="G",ZTE!$A$6,IF(Q395="L",ZTE!$A$3,IF(JBU!Q395="C",ZTE!$A$2,IF(JBU!Q395="U",ZTE!$A$4,IF(JBU!Q395="I",ZTE!$A$5,"")))))</f>
        <v>Location: We can not find the requested criteria in your documents. Please confirm that your bid is compliant with this criteria and show us the reference in your submitted documents.</v>
      </c>
      <c r="S395" s="436">
        <f t="shared" si="12"/>
        <v>1</v>
      </c>
      <c r="U395" s="365" t="str">
        <f t="shared" si="13"/>
        <v>Open</v>
      </c>
    </row>
    <row r="396" spans="1:21" s="436" customFormat="1" ht="60">
      <c r="A396" s="360" t="s">
        <v>1228</v>
      </c>
      <c r="B396" s="360" t="s">
        <v>1199</v>
      </c>
      <c r="C396" s="362" t="s">
        <v>42</v>
      </c>
      <c r="D396" s="362" t="s">
        <v>42</v>
      </c>
      <c r="E396" s="361" t="s">
        <v>821</v>
      </c>
      <c r="F396" s="361" t="s">
        <v>145</v>
      </c>
      <c r="G396" s="362" t="s">
        <v>490</v>
      </c>
      <c r="H396" s="363">
        <v>1</v>
      </c>
      <c r="I396" s="364"/>
      <c r="J396" s="365"/>
      <c r="K396" s="365"/>
      <c r="L396" s="399">
        <v>1</v>
      </c>
      <c r="M396" s="364" t="s">
        <v>1157</v>
      </c>
      <c r="N396" s="365"/>
      <c r="O396" s="366"/>
      <c r="P396" s="366"/>
      <c r="Q396" s="376" t="s">
        <v>1226</v>
      </c>
      <c r="R396" s="436" t="str">
        <f>IF(Q396="G",ZTE!$A$6,IF(Q396="L",ZTE!$A$3,IF(JBU!Q384="C",ZTE!$A$2,IF(JBU!Q384="U",ZTE!$A$4,IF(JBU!Q384="I",ZTE!$A$5,"")))))</f>
        <v>Location: We can not find the requested criteria in your documents. Please confirm that your bid is compliant with this criteria and show us the reference in your submitted documents.</v>
      </c>
      <c r="S396" s="436">
        <f t="shared" si="12"/>
        <v>1</v>
      </c>
      <c r="U396" s="365" t="str">
        <f t="shared" si="13"/>
        <v>Open</v>
      </c>
    </row>
    <row r="397" spans="1:21" s="436" customFormat="1" ht="60">
      <c r="A397" s="360" t="s">
        <v>1228</v>
      </c>
      <c r="B397" s="360" t="s">
        <v>1199</v>
      </c>
      <c r="C397" s="362" t="s">
        <v>42</v>
      </c>
      <c r="D397" s="362" t="s">
        <v>42</v>
      </c>
      <c r="E397" s="361" t="s">
        <v>821</v>
      </c>
      <c r="F397" s="361" t="s">
        <v>145</v>
      </c>
      <c r="G397" s="362" t="s">
        <v>494</v>
      </c>
      <c r="H397" s="363">
        <v>1</v>
      </c>
      <c r="I397" s="364"/>
      <c r="J397" s="365"/>
      <c r="K397" s="365"/>
      <c r="L397" s="365">
        <v>1</v>
      </c>
      <c r="M397" s="364" t="s">
        <v>1157</v>
      </c>
      <c r="N397" s="365"/>
      <c r="O397" s="366"/>
      <c r="P397" s="366"/>
      <c r="Q397" s="376" t="s">
        <v>1226</v>
      </c>
      <c r="R397" s="436" t="str">
        <f>IF(Q397="G",ZTE!$A$6,IF(Q397="L",ZTE!$A$3,IF(JBU!Q386="C",ZTE!$A$2,IF(JBU!Q386="U",ZTE!$A$4,IF(JBU!Q386="I",ZTE!$A$5,"")))))</f>
        <v>Location: We can not find the requested criteria in your documents. Please confirm that your bid is compliant with this criteria and show us the reference in your submitted documents.</v>
      </c>
      <c r="S397" s="436">
        <f t="shared" si="12"/>
        <v>1</v>
      </c>
      <c r="U397" s="365" t="str">
        <f t="shared" si="13"/>
        <v>Open</v>
      </c>
    </row>
    <row r="398" spans="1:21" s="436" customFormat="1" ht="45">
      <c r="A398" s="360" t="s">
        <v>1228</v>
      </c>
      <c r="B398" s="360" t="s">
        <v>1199</v>
      </c>
      <c r="C398" s="362" t="s">
        <v>42</v>
      </c>
      <c r="D398" s="362" t="s">
        <v>42</v>
      </c>
      <c r="E398" s="361" t="s">
        <v>821</v>
      </c>
      <c r="F398" s="361" t="s">
        <v>145</v>
      </c>
      <c r="G398" s="362" t="s">
        <v>501</v>
      </c>
      <c r="H398" s="363">
        <v>1</v>
      </c>
      <c r="I398" s="364" t="s">
        <v>1381</v>
      </c>
      <c r="J398" s="365">
        <v>1</v>
      </c>
      <c r="K398" s="365"/>
      <c r="L398" s="365"/>
      <c r="M398" s="364" t="s">
        <v>1462</v>
      </c>
      <c r="N398" s="365"/>
      <c r="O398" s="366"/>
      <c r="P398" s="366"/>
      <c r="Q398" s="376"/>
      <c r="R398" s="436" t="str">
        <f>IF(Q398="G",ZTE!$A$6,IF(Q398="L",ZTE!$A$3,IF(JBU!Q391="C",ZTE!$A$2,IF(JBU!Q391="U",ZTE!$A$4,IF(JBU!Q391="I",ZTE!$A$5,"")))))</f>
        <v/>
      </c>
      <c r="S398" s="436">
        <f t="shared" si="12"/>
        <v>1</v>
      </c>
      <c r="U398" s="365" t="str">
        <f t="shared" si="13"/>
        <v>Pass</v>
      </c>
    </row>
    <row r="399" spans="1:21" s="436" customFormat="1" ht="45">
      <c r="A399" s="360" t="s">
        <v>1228</v>
      </c>
      <c r="B399" s="360" t="s">
        <v>1199</v>
      </c>
      <c r="C399" s="362" t="s">
        <v>42</v>
      </c>
      <c r="D399" s="362" t="s">
        <v>42</v>
      </c>
      <c r="E399" s="361" t="s">
        <v>821</v>
      </c>
      <c r="F399" s="361" t="s">
        <v>145</v>
      </c>
      <c r="G399" s="362" t="s">
        <v>503</v>
      </c>
      <c r="H399" s="363">
        <v>1</v>
      </c>
      <c r="I399" s="364" t="s">
        <v>1381</v>
      </c>
      <c r="J399" s="365">
        <v>1</v>
      </c>
      <c r="K399" s="365"/>
      <c r="L399" s="365"/>
      <c r="M399" s="364" t="s">
        <v>1462</v>
      </c>
      <c r="N399" s="365"/>
      <c r="O399" s="366"/>
      <c r="P399" s="366"/>
      <c r="Q399" s="376"/>
      <c r="R399" s="436" t="str">
        <f>IF(Q399="G",ZTE!$A$6,IF(Q399="L",ZTE!$A$3,IF(JBU!Q392="C",ZTE!$A$2,IF(JBU!Q392="U",ZTE!$A$4,IF(JBU!Q392="I",ZTE!$A$5,"")))))</f>
        <v/>
      </c>
      <c r="S399" s="436">
        <f t="shared" si="12"/>
        <v>1</v>
      </c>
      <c r="U399" s="365" t="str">
        <f t="shared" si="13"/>
        <v>Pass</v>
      </c>
    </row>
    <row r="400" spans="1:21" s="436" customFormat="1" ht="45">
      <c r="A400" s="360" t="s">
        <v>1228</v>
      </c>
      <c r="B400" s="360" t="s">
        <v>1199</v>
      </c>
      <c r="C400" s="362" t="s">
        <v>42</v>
      </c>
      <c r="D400" s="362" t="s">
        <v>42</v>
      </c>
      <c r="E400" s="361" t="s">
        <v>821</v>
      </c>
      <c r="F400" s="361" t="s">
        <v>145</v>
      </c>
      <c r="G400" s="362" t="s">
        <v>499</v>
      </c>
      <c r="H400" s="363">
        <v>1</v>
      </c>
      <c r="I400" s="364" t="s">
        <v>1381</v>
      </c>
      <c r="J400" s="365">
        <v>1</v>
      </c>
      <c r="K400" s="365"/>
      <c r="L400" s="365"/>
      <c r="M400" s="364" t="s">
        <v>1462</v>
      </c>
      <c r="N400" s="365"/>
      <c r="O400" s="366"/>
      <c r="P400" s="366"/>
      <c r="Q400" s="376"/>
      <c r="R400" s="436" t="str">
        <f>IF(Q400="G",ZTE!$A$6,IF(Q400="L",ZTE!$A$3,IF(JBU!Q389="C",ZTE!$A$2,IF(JBU!Q389="U",ZTE!$A$4,IF(JBU!Q389="I",ZTE!$A$5,"")))))</f>
        <v/>
      </c>
      <c r="S400" s="436">
        <f t="shared" si="12"/>
        <v>1</v>
      </c>
      <c r="U400" s="365" t="str">
        <f t="shared" si="13"/>
        <v>Pass</v>
      </c>
    </row>
    <row r="401" spans="1:21" s="436" customFormat="1" ht="45">
      <c r="A401" s="360" t="s">
        <v>1228</v>
      </c>
      <c r="B401" s="360" t="s">
        <v>1199</v>
      </c>
      <c r="C401" s="362" t="s">
        <v>42</v>
      </c>
      <c r="D401" s="362" t="s">
        <v>42</v>
      </c>
      <c r="E401" s="361" t="s">
        <v>821</v>
      </c>
      <c r="F401" s="361" t="s">
        <v>145</v>
      </c>
      <c r="G401" s="362" t="s">
        <v>498</v>
      </c>
      <c r="H401" s="363">
        <v>1</v>
      </c>
      <c r="I401" s="364" t="s">
        <v>1381</v>
      </c>
      <c r="J401" s="365">
        <v>1</v>
      </c>
      <c r="K401" s="365"/>
      <c r="L401" s="365"/>
      <c r="M401" s="364" t="s">
        <v>1462</v>
      </c>
      <c r="N401" s="365"/>
      <c r="O401" s="366"/>
      <c r="P401" s="366"/>
      <c r="Q401" s="376"/>
      <c r="R401" s="436" t="str">
        <f>IF(Q401="G",ZTE!$A$6,IF(Q401="L",ZTE!$A$3,IF(JBU!Q388="C",ZTE!$A$2,IF(JBU!Q388="U",ZTE!$A$4,IF(JBU!Q388="I",ZTE!$A$5,"")))))</f>
        <v/>
      </c>
      <c r="S401" s="436">
        <f t="shared" si="12"/>
        <v>1</v>
      </c>
      <c r="U401" s="365" t="str">
        <f t="shared" si="13"/>
        <v>Pass</v>
      </c>
    </row>
    <row r="402" spans="1:21" s="436" customFormat="1" ht="45">
      <c r="A402" s="360" t="s">
        <v>1228</v>
      </c>
      <c r="B402" s="360" t="s">
        <v>1199</v>
      </c>
      <c r="C402" s="362" t="s">
        <v>42</v>
      </c>
      <c r="D402" s="362" t="s">
        <v>42</v>
      </c>
      <c r="E402" s="361" t="s">
        <v>821</v>
      </c>
      <c r="F402" s="361" t="s">
        <v>145</v>
      </c>
      <c r="G402" s="362" t="s">
        <v>208</v>
      </c>
      <c r="H402" s="363">
        <v>1</v>
      </c>
      <c r="I402" s="364" t="s">
        <v>1381</v>
      </c>
      <c r="J402" s="365">
        <v>1</v>
      </c>
      <c r="K402" s="365"/>
      <c r="L402" s="365"/>
      <c r="M402" s="364" t="s">
        <v>1462</v>
      </c>
      <c r="N402" s="365"/>
      <c r="O402" s="366" t="s">
        <v>1064</v>
      </c>
      <c r="P402" s="366" t="s">
        <v>1129</v>
      </c>
      <c r="Q402" s="376"/>
      <c r="R402" s="436" t="str">
        <f>IF(Q402="G",ZTE!$A$6,IF(Q402="L",ZTE!$A$3,IF(JBU!Q393="C",ZTE!$A$2,IF(JBU!Q393="U",ZTE!$A$4,IF(JBU!Q393="I",ZTE!$A$5,"")))))</f>
        <v/>
      </c>
      <c r="S402" s="436">
        <f t="shared" si="12"/>
        <v>1</v>
      </c>
      <c r="U402" s="365" t="str">
        <f t="shared" si="13"/>
        <v>Pass</v>
      </c>
    </row>
    <row r="403" spans="1:21" s="436" customFormat="1" ht="45">
      <c r="A403" s="360" t="s">
        <v>1228</v>
      </c>
      <c r="B403" s="360" t="s">
        <v>1199</v>
      </c>
      <c r="C403" s="362" t="s">
        <v>42</v>
      </c>
      <c r="D403" s="362" t="s">
        <v>42</v>
      </c>
      <c r="E403" s="361" t="s">
        <v>821</v>
      </c>
      <c r="F403" s="361" t="s">
        <v>145</v>
      </c>
      <c r="G403" s="362" t="s">
        <v>500</v>
      </c>
      <c r="H403" s="363">
        <v>1</v>
      </c>
      <c r="I403" s="364" t="s">
        <v>1381</v>
      </c>
      <c r="J403" s="365">
        <v>1</v>
      </c>
      <c r="K403" s="365"/>
      <c r="L403" s="365"/>
      <c r="M403" s="364" t="s">
        <v>1462</v>
      </c>
      <c r="N403" s="365"/>
      <c r="O403" s="366"/>
      <c r="P403" s="366"/>
      <c r="Q403" s="376"/>
      <c r="R403" s="436" t="str">
        <f>IF(Q403="G",ZTE!$A$6,IF(Q403="L",ZTE!$A$3,IF(JBU!Q390="C",ZTE!$A$2,IF(JBU!Q390="U",ZTE!$A$4,IF(JBU!Q390="I",ZTE!$A$5,"")))))</f>
        <v/>
      </c>
      <c r="S403" s="436">
        <f t="shared" si="12"/>
        <v>1</v>
      </c>
      <c r="U403" s="365" t="str">
        <f t="shared" si="13"/>
        <v>Pass</v>
      </c>
    </row>
    <row r="404" spans="1:21" s="436" customFormat="1" ht="45">
      <c r="A404" s="360" t="s">
        <v>1228</v>
      </c>
      <c r="B404" s="360" t="s">
        <v>1199</v>
      </c>
      <c r="C404" s="362" t="s">
        <v>42</v>
      </c>
      <c r="D404" s="362" t="s">
        <v>42</v>
      </c>
      <c r="E404" s="361" t="s">
        <v>821</v>
      </c>
      <c r="F404" s="361" t="s">
        <v>145</v>
      </c>
      <c r="G404" s="362" t="s">
        <v>495</v>
      </c>
      <c r="H404" s="363">
        <v>1</v>
      </c>
      <c r="I404" s="364" t="s">
        <v>1381</v>
      </c>
      <c r="J404" s="365">
        <v>1</v>
      </c>
      <c r="K404" s="365"/>
      <c r="L404" s="365"/>
      <c r="M404" s="364" t="s">
        <v>1462</v>
      </c>
      <c r="N404" s="365"/>
      <c r="O404" s="366"/>
      <c r="P404" s="366"/>
      <c r="Q404" s="376"/>
      <c r="R404" s="436" t="str">
        <f>IF(Q404="G",ZTE!$A$6,IF(Q404="L",ZTE!$A$3,IF(JBU!Q387="C",ZTE!$A$2,IF(JBU!Q387="U",ZTE!$A$4,IF(JBU!Q387="I",ZTE!$A$5,"")))))</f>
        <v/>
      </c>
      <c r="S404" s="436">
        <f t="shared" si="12"/>
        <v>1</v>
      </c>
      <c r="U404" s="365" t="str">
        <f t="shared" si="13"/>
        <v>Pass</v>
      </c>
    </row>
    <row r="405" spans="1:21" s="436" customFormat="1" ht="60">
      <c r="A405" s="360" t="s">
        <v>1228</v>
      </c>
      <c r="B405" s="360" t="s">
        <v>1199</v>
      </c>
      <c r="C405" s="362" t="s">
        <v>42</v>
      </c>
      <c r="D405" s="362" t="s">
        <v>42</v>
      </c>
      <c r="E405" s="361" t="s">
        <v>821</v>
      </c>
      <c r="F405" s="361" t="s">
        <v>145</v>
      </c>
      <c r="G405" s="362" t="s">
        <v>515</v>
      </c>
      <c r="H405" s="363">
        <v>1</v>
      </c>
      <c r="I405" s="364"/>
      <c r="J405" s="365"/>
      <c r="K405" s="365"/>
      <c r="L405" s="365">
        <v>1</v>
      </c>
      <c r="M405" s="364" t="s">
        <v>1157</v>
      </c>
      <c r="N405" s="365"/>
      <c r="O405" s="366"/>
      <c r="P405" s="366"/>
      <c r="Q405" s="376" t="s">
        <v>1226</v>
      </c>
      <c r="R405" s="436" t="str">
        <f>IF(Q405="G",ZTE!$A$6,IF(Q405="L",ZTE!$A$3,IF(JBU!Q396="C",ZTE!$A$2,IF(JBU!Q396="U",ZTE!$A$4,IF(JBU!Q396="I",ZTE!$A$5,"")))))</f>
        <v>Location: We can not find the requested criteria in your documents. Please confirm that your bid is compliant with this criteria and show us the reference in your submitted documents.</v>
      </c>
      <c r="S405" s="436">
        <f t="shared" si="12"/>
        <v>1</v>
      </c>
      <c r="U405" s="365" t="str">
        <f t="shared" si="13"/>
        <v>Open</v>
      </c>
    </row>
    <row r="406" spans="1:21" s="436" customFormat="1" ht="60">
      <c r="A406" s="360" t="s">
        <v>1228</v>
      </c>
      <c r="B406" s="360" t="s">
        <v>1199</v>
      </c>
      <c r="C406" s="362" t="s">
        <v>42</v>
      </c>
      <c r="D406" s="362" t="s">
        <v>42</v>
      </c>
      <c r="E406" s="361" t="s">
        <v>821</v>
      </c>
      <c r="F406" s="361" t="s">
        <v>145</v>
      </c>
      <c r="G406" s="362" t="s">
        <v>492</v>
      </c>
      <c r="H406" s="363">
        <v>1</v>
      </c>
      <c r="I406" s="364"/>
      <c r="J406" s="365"/>
      <c r="K406" s="365"/>
      <c r="L406" s="365">
        <v>1</v>
      </c>
      <c r="M406" s="364" t="s">
        <v>1157</v>
      </c>
      <c r="N406" s="365"/>
      <c r="O406" s="366"/>
      <c r="P406" s="366"/>
      <c r="Q406" s="376" t="s">
        <v>1226</v>
      </c>
      <c r="R406" s="436" t="str">
        <f>IF(Q406="G",ZTE!$A$6,IF(Q406="L",ZTE!$A$3,IF(JBU!Q385="C",ZTE!$A$2,IF(JBU!Q385="U",ZTE!$A$4,IF(JBU!Q385="I",ZTE!$A$5,"")))))</f>
        <v>Location: We can not find the requested criteria in your documents. Please confirm that your bid is compliant with this criteria and show us the reference in your submitted documents.</v>
      </c>
      <c r="S406" s="436">
        <f t="shared" si="12"/>
        <v>1</v>
      </c>
      <c r="U406" s="365" t="str">
        <f t="shared" si="13"/>
        <v>Open</v>
      </c>
    </row>
    <row r="407" spans="1:21" s="436" customFormat="1" ht="30">
      <c r="A407" s="360" t="s">
        <v>1228</v>
      </c>
      <c r="B407" s="360" t="s">
        <v>1199</v>
      </c>
      <c r="C407" s="362" t="s">
        <v>42</v>
      </c>
      <c r="D407" s="362" t="s">
        <v>42</v>
      </c>
      <c r="E407" s="361" t="s">
        <v>829</v>
      </c>
      <c r="F407" s="361" t="s">
        <v>141</v>
      </c>
      <c r="G407" s="362" t="s">
        <v>485</v>
      </c>
      <c r="H407" s="363">
        <v>1</v>
      </c>
      <c r="I407" s="364" t="s">
        <v>1381</v>
      </c>
      <c r="J407" s="365">
        <v>1</v>
      </c>
      <c r="K407" s="365"/>
      <c r="L407" s="365"/>
      <c r="M407" s="364" t="s">
        <v>1462</v>
      </c>
      <c r="N407" s="365"/>
      <c r="O407" s="366" t="s">
        <v>1063</v>
      </c>
      <c r="P407" s="366"/>
      <c r="Q407" s="376"/>
      <c r="R407" s="436" t="str">
        <f>IF(Q407="G",ZTE!$A$6,IF(Q407="L",ZTE!$A$3,IF(JBU!Q381="C",ZTE!$A$2,IF(JBU!Q381="U",ZTE!$A$4,IF(JBU!Q381="I",ZTE!$A$5,"")))))</f>
        <v/>
      </c>
      <c r="S407" s="436">
        <f t="shared" si="12"/>
        <v>1</v>
      </c>
      <c r="U407" s="365" t="str">
        <f t="shared" si="13"/>
        <v>Pass</v>
      </c>
    </row>
    <row r="408" spans="1:21" s="436" customFormat="1" ht="60">
      <c r="A408" s="360" t="s">
        <v>1228</v>
      </c>
      <c r="B408" s="360" t="s">
        <v>1199</v>
      </c>
      <c r="C408" s="362" t="s">
        <v>42</v>
      </c>
      <c r="D408" s="362" t="s">
        <v>42</v>
      </c>
      <c r="E408" s="361" t="s">
        <v>829</v>
      </c>
      <c r="F408" s="361" t="s">
        <v>141</v>
      </c>
      <c r="G408" s="362" t="s">
        <v>477</v>
      </c>
      <c r="H408" s="363">
        <v>1</v>
      </c>
      <c r="I408" s="364"/>
      <c r="J408" s="365"/>
      <c r="K408" s="365"/>
      <c r="L408" s="365">
        <v>1</v>
      </c>
      <c r="M408" s="364" t="s">
        <v>1157</v>
      </c>
      <c r="N408" s="365"/>
      <c r="O408" s="366"/>
      <c r="P408" s="366"/>
      <c r="Q408" s="376" t="s">
        <v>1226</v>
      </c>
      <c r="R408" s="436" t="str">
        <f>IF(Q408="G",ZTE!$A$6,IF(Q408="L",ZTE!$A$3,IF(JBU!Q373="C",ZTE!$A$2,IF(JBU!Q373="U",ZTE!$A$4,IF(JBU!Q373="I",ZTE!$A$5,"")))))</f>
        <v>Location: We can not find the requested criteria in your documents. Please confirm that your bid is compliant with this criteria and show us the reference in your submitted documents.</v>
      </c>
      <c r="S408" s="436">
        <f t="shared" si="12"/>
        <v>1</v>
      </c>
      <c r="U408" s="365" t="str">
        <f t="shared" si="13"/>
        <v>Open</v>
      </c>
    </row>
    <row r="409" spans="1:21" s="436" customFormat="1" ht="30">
      <c r="A409" s="360" t="s">
        <v>1228</v>
      </c>
      <c r="B409" s="360" t="s">
        <v>1199</v>
      </c>
      <c r="C409" s="362" t="s">
        <v>42</v>
      </c>
      <c r="D409" s="362" t="s">
        <v>42</v>
      </c>
      <c r="E409" s="361" t="s">
        <v>829</v>
      </c>
      <c r="F409" s="361" t="s">
        <v>141</v>
      </c>
      <c r="G409" s="362" t="s">
        <v>479</v>
      </c>
      <c r="H409" s="363">
        <v>1</v>
      </c>
      <c r="I409" s="364" t="s">
        <v>1381</v>
      </c>
      <c r="J409" s="365">
        <v>1</v>
      </c>
      <c r="K409" s="365"/>
      <c r="L409" s="365"/>
      <c r="M409" s="364" t="s">
        <v>1462</v>
      </c>
      <c r="N409" s="365"/>
      <c r="O409" s="366" t="s">
        <v>1063</v>
      </c>
      <c r="P409" s="366"/>
      <c r="Q409" s="376"/>
      <c r="R409" s="436" t="str">
        <f>IF(Q409="G",ZTE!$A$6,IF(Q409="L",ZTE!$A$3,IF(JBU!Q375="C",ZTE!$A$2,IF(JBU!Q375="U",ZTE!$A$4,IF(JBU!Q375="I",ZTE!$A$5,"")))))</f>
        <v/>
      </c>
      <c r="S409" s="436">
        <f t="shared" si="12"/>
        <v>1</v>
      </c>
      <c r="U409" s="365" t="str">
        <f t="shared" si="13"/>
        <v>Pass</v>
      </c>
    </row>
    <row r="410" spans="1:21" s="436" customFormat="1" ht="60">
      <c r="A410" s="360" t="s">
        <v>1228</v>
      </c>
      <c r="B410" s="360" t="s">
        <v>1199</v>
      </c>
      <c r="C410" s="362" t="s">
        <v>42</v>
      </c>
      <c r="D410" s="362" t="s">
        <v>42</v>
      </c>
      <c r="E410" s="361" t="s">
        <v>829</v>
      </c>
      <c r="F410" s="361" t="s">
        <v>141</v>
      </c>
      <c r="G410" s="362" t="s">
        <v>481</v>
      </c>
      <c r="H410" s="363">
        <v>1</v>
      </c>
      <c r="I410" s="364"/>
      <c r="J410" s="365"/>
      <c r="K410" s="365"/>
      <c r="L410" s="365">
        <v>1</v>
      </c>
      <c r="M410" s="364" t="s">
        <v>1157</v>
      </c>
      <c r="N410" s="365"/>
      <c r="O410" s="366" t="s">
        <v>1063</v>
      </c>
      <c r="P410" s="366"/>
      <c r="Q410" s="376" t="s">
        <v>1226</v>
      </c>
      <c r="R410" s="436" t="str">
        <f>IF(Q410="G",ZTE!$A$6,IF(Q410="L",ZTE!$A$3,IF(JBU!Q377="C",ZTE!$A$2,IF(JBU!Q377="U",ZTE!$A$4,IF(JBU!Q377="I",ZTE!$A$5,"")))))</f>
        <v>Location: We can not find the requested criteria in your documents. Please confirm that your bid is compliant with this criteria and show us the reference in your submitted documents.</v>
      </c>
      <c r="S410" s="436">
        <f t="shared" si="12"/>
        <v>1</v>
      </c>
      <c r="U410" s="365" t="str">
        <f t="shared" si="13"/>
        <v>Open</v>
      </c>
    </row>
    <row r="411" spans="1:21" s="436" customFormat="1" ht="60">
      <c r="A411" s="360" t="s">
        <v>1228</v>
      </c>
      <c r="B411" s="360" t="s">
        <v>1199</v>
      </c>
      <c r="C411" s="362" t="s">
        <v>42</v>
      </c>
      <c r="D411" s="362" t="s">
        <v>42</v>
      </c>
      <c r="E411" s="361" t="s">
        <v>829</v>
      </c>
      <c r="F411" s="361" t="s">
        <v>141</v>
      </c>
      <c r="G411" s="362" t="s">
        <v>484</v>
      </c>
      <c r="H411" s="363">
        <v>1</v>
      </c>
      <c r="I411" s="364"/>
      <c r="J411" s="365"/>
      <c r="K411" s="365"/>
      <c r="L411" s="365">
        <v>1</v>
      </c>
      <c r="M411" s="364" t="s">
        <v>1157</v>
      </c>
      <c r="N411" s="365"/>
      <c r="O411" s="366"/>
      <c r="P411" s="366"/>
      <c r="Q411" s="376" t="s">
        <v>1226</v>
      </c>
      <c r="R411" s="436" t="str">
        <f>IF(Q411="G",ZTE!$A$6,IF(Q411="L",ZTE!$A$3,IF(JBU!Q380="C",ZTE!$A$2,IF(JBU!Q380="U",ZTE!$A$4,IF(JBU!Q380="I",ZTE!$A$5,"")))))</f>
        <v>Location: We can not find the requested criteria in your documents. Please confirm that your bid is compliant with this criteria and show us the reference in your submitted documents.</v>
      </c>
      <c r="S411" s="436">
        <f t="shared" si="12"/>
        <v>1</v>
      </c>
      <c r="U411" s="365" t="str">
        <f t="shared" si="13"/>
        <v>Open</v>
      </c>
    </row>
    <row r="412" spans="1:21" s="436" customFormat="1" ht="60">
      <c r="A412" s="360" t="s">
        <v>1228</v>
      </c>
      <c r="B412" s="360" t="s">
        <v>1199</v>
      </c>
      <c r="C412" s="362" t="s">
        <v>42</v>
      </c>
      <c r="D412" s="362" t="s">
        <v>42</v>
      </c>
      <c r="E412" s="361" t="s">
        <v>829</v>
      </c>
      <c r="F412" s="361" t="s">
        <v>141</v>
      </c>
      <c r="G412" s="362" t="s">
        <v>482</v>
      </c>
      <c r="H412" s="363">
        <v>1</v>
      </c>
      <c r="I412" s="364"/>
      <c r="J412" s="365"/>
      <c r="K412" s="365"/>
      <c r="L412" s="365">
        <v>1</v>
      </c>
      <c r="M412" s="364" t="s">
        <v>1157</v>
      </c>
      <c r="N412" s="365"/>
      <c r="O412" s="366" t="s">
        <v>1063</v>
      </c>
      <c r="P412" s="366"/>
      <c r="Q412" s="376" t="s">
        <v>1226</v>
      </c>
      <c r="R412" s="436" t="str">
        <f>IF(Q412="G",ZTE!$A$6,IF(Q412="L",ZTE!$A$3,IF(JBU!Q378="C",ZTE!$A$2,IF(JBU!Q378="U",ZTE!$A$4,IF(JBU!Q378="I",ZTE!$A$5,"")))))</f>
        <v>Location: We can not find the requested criteria in your documents. Please confirm that your bid is compliant with this criteria and show us the reference in your submitted documents.</v>
      </c>
      <c r="S412" s="436">
        <f t="shared" si="12"/>
        <v>1</v>
      </c>
      <c r="U412" s="365" t="str">
        <f t="shared" si="13"/>
        <v>Open</v>
      </c>
    </row>
    <row r="413" spans="1:21" s="436" customFormat="1" ht="60">
      <c r="A413" s="360" t="s">
        <v>1228</v>
      </c>
      <c r="B413" s="360" t="s">
        <v>1199</v>
      </c>
      <c r="C413" s="362" t="s">
        <v>42</v>
      </c>
      <c r="D413" s="362" t="s">
        <v>42</v>
      </c>
      <c r="E413" s="361" t="s">
        <v>829</v>
      </c>
      <c r="F413" s="361" t="s">
        <v>141</v>
      </c>
      <c r="G413" s="362" t="s">
        <v>483</v>
      </c>
      <c r="H413" s="363">
        <v>1</v>
      </c>
      <c r="I413" s="364"/>
      <c r="J413" s="365"/>
      <c r="K413" s="365"/>
      <c r="L413" s="365">
        <v>1</v>
      </c>
      <c r="M413" s="364" t="s">
        <v>1157</v>
      </c>
      <c r="N413" s="365"/>
      <c r="O413" s="366"/>
      <c r="P413" s="366"/>
      <c r="Q413" s="376" t="s">
        <v>1226</v>
      </c>
      <c r="R413" s="436" t="str">
        <f>IF(Q413="G",ZTE!$A$6,IF(Q413="L",ZTE!$A$3,IF(JBU!Q379="C",ZTE!$A$2,IF(JBU!Q379="U",ZTE!$A$4,IF(JBU!Q379="I",ZTE!$A$5,"")))))</f>
        <v>Location: We can not find the requested criteria in your documents. Please confirm that your bid is compliant with this criteria and show us the reference in your submitted documents.</v>
      </c>
      <c r="S413" s="436">
        <f t="shared" si="12"/>
        <v>1</v>
      </c>
      <c r="U413" s="365" t="str">
        <f t="shared" si="13"/>
        <v>Open</v>
      </c>
    </row>
    <row r="414" spans="1:21" s="436" customFormat="1" ht="30">
      <c r="A414" s="360" t="s">
        <v>1228</v>
      </c>
      <c r="B414" s="360" t="s">
        <v>1199</v>
      </c>
      <c r="C414" s="362" t="s">
        <v>42</v>
      </c>
      <c r="D414" s="362" t="s">
        <v>42</v>
      </c>
      <c r="E414" s="361" t="s">
        <v>829</v>
      </c>
      <c r="F414" s="361" t="s">
        <v>141</v>
      </c>
      <c r="G414" s="362" t="s">
        <v>476</v>
      </c>
      <c r="H414" s="363">
        <v>1</v>
      </c>
      <c r="I414" s="364" t="s">
        <v>1381</v>
      </c>
      <c r="J414" s="365">
        <v>1</v>
      </c>
      <c r="K414" s="365"/>
      <c r="L414" s="365"/>
      <c r="M414" s="364" t="s">
        <v>1462</v>
      </c>
      <c r="N414" s="365"/>
      <c r="O414" s="366"/>
      <c r="P414" s="366"/>
      <c r="Q414" s="376"/>
      <c r="R414" s="436" t="str">
        <f>IF(Q414="G",ZTE!$A$6,IF(Q414="L",ZTE!$A$3,IF(JBU!Q372="C",ZTE!$A$2,IF(JBU!Q372="U",ZTE!$A$4,IF(JBU!Q372="I",ZTE!$A$5,"")))))</f>
        <v/>
      </c>
      <c r="S414" s="436">
        <f t="shared" si="12"/>
        <v>1</v>
      </c>
      <c r="U414" s="365" t="str">
        <f t="shared" si="13"/>
        <v>Pass</v>
      </c>
    </row>
    <row r="415" spans="1:21" s="436" customFormat="1" ht="30">
      <c r="A415" s="360" t="s">
        <v>1228</v>
      </c>
      <c r="B415" s="360" t="s">
        <v>1199</v>
      </c>
      <c r="C415" s="362" t="s">
        <v>42</v>
      </c>
      <c r="D415" s="362" t="s">
        <v>42</v>
      </c>
      <c r="E415" s="361" t="s">
        <v>829</v>
      </c>
      <c r="F415" s="361" t="s">
        <v>141</v>
      </c>
      <c r="G415" s="362" t="s">
        <v>475</v>
      </c>
      <c r="H415" s="363">
        <v>1</v>
      </c>
      <c r="I415" s="364" t="s">
        <v>1381</v>
      </c>
      <c r="J415" s="365">
        <v>1</v>
      </c>
      <c r="K415" s="365"/>
      <c r="L415" s="365"/>
      <c r="M415" s="364" t="s">
        <v>1462</v>
      </c>
      <c r="N415" s="365"/>
      <c r="O415" s="366"/>
      <c r="P415" s="366"/>
      <c r="Q415" s="376"/>
      <c r="R415" s="436" t="str">
        <f>IF(Q415="G",ZTE!$A$6,IF(Q415="L",ZTE!$A$3,IF(JBU!Q371="C",ZTE!$A$2,IF(JBU!Q371="U",ZTE!$A$4,IF(JBU!Q371="I",ZTE!$A$5,"")))))</f>
        <v/>
      </c>
      <c r="S415" s="436">
        <f t="shared" si="12"/>
        <v>1</v>
      </c>
      <c r="U415" s="365" t="str">
        <f t="shared" si="13"/>
        <v>Pass</v>
      </c>
    </row>
    <row r="416" spans="1:21" s="436" customFormat="1" ht="60">
      <c r="A416" s="360" t="s">
        <v>1228</v>
      </c>
      <c r="B416" s="360" t="s">
        <v>1199</v>
      </c>
      <c r="C416" s="362" t="s">
        <v>42</v>
      </c>
      <c r="D416" s="362" t="s">
        <v>42</v>
      </c>
      <c r="E416" s="361" t="s">
        <v>829</v>
      </c>
      <c r="F416" s="361" t="s">
        <v>141</v>
      </c>
      <c r="G416" s="362" t="s">
        <v>480</v>
      </c>
      <c r="H416" s="363">
        <v>1</v>
      </c>
      <c r="I416" s="364"/>
      <c r="J416" s="365"/>
      <c r="K416" s="365"/>
      <c r="L416" s="365">
        <v>1</v>
      </c>
      <c r="M416" s="364" t="s">
        <v>1157</v>
      </c>
      <c r="N416" s="365"/>
      <c r="O416" s="366" t="s">
        <v>1063</v>
      </c>
      <c r="P416" s="366"/>
      <c r="Q416" s="376" t="s">
        <v>1226</v>
      </c>
      <c r="R416" s="436" t="str">
        <f>IF(Q416="G",ZTE!$A$6,IF(Q416="L",ZTE!$A$3,IF(JBU!Q376="C",ZTE!$A$2,IF(JBU!Q376="U",ZTE!$A$4,IF(JBU!Q376="I",ZTE!$A$5,"")))))</f>
        <v>Location: We can not find the requested criteria in your documents. Please confirm that your bid is compliant with this criteria and show us the reference in your submitted documents.</v>
      </c>
      <c r="S416" s="436">
        <f t="shared" si="12"/>
        <v>1</v>
      </c>
      <c r="U416" s="365" t="str">
        <f t="shared" si="13"/>
        <v>Open</v>
      </c>
    </row>
    <row r="417" spans="1:21" s="436" customFormat="1" ht="30">
      <c r="A417" s="360" t="s">
        <v>1228</v>
      </c>
      <c r="B417" s="360" t="s">
        <v>1199</v>
      </c>
      <c r="C417" s="362" t="s">
        <v>42</v>
      </c>
      <c r="D417" s="362" t="s">
        <v>42</v>
      </c>
      <c r="E417" s="361" t="s">
        <v>829</v>
      </c>
      <c r="F417" s="361" t="s">
        <v>141</v>
      </c>
      <c r="G417" s="362" t="s">
        <v>478</v>
      </c>
      <c r="H417" s="363">
        <v>1</v>
      </c>
      <c r="I417" s="364" t="s">
        <v>1381</v>
      </c>
      <c r="J417" s="365">
        <v>1</v>
      </c>
      <c r="K417" s="365"/>
      <c r="L417" s="365"/>
      <c r="M417" s="364" t="s">
        <v>1462</v>
      </c>
      <c r="N417" s="365"/>
      <c r="O417" s="366" t="s">
        <v>1063</v>
      </c>
      <c r="P417" s="366"/>
      <c r="Q417" s="376"/>
      <c r="R417" s="436" t="str">
        <f>IF(Q417="G",ZTE!$A$6,IF(Q417="L",ZTE!$A$3,IF(JBU!Q374="C",ZTE!$A$2,IF(JBU!Q374="U",ZTE!$A$4,IF(JBU!Q374="I",ZTE!$A$5,"")))))</f>
        <v/>
      </c>
      <c r="S417" s="436">
        <f t="shared" si="12"/>
        <v>1</v>
      </c>
      <c r="U417" s="365" t="str">
        <f t="shared" si="13"/>
        <v>Pass</v>
      </c>
    </row>
    <row r="418" spans="1:21" s="436" customFormat="1" ht="60">
      <c r="A418" s="360" t="s">
        <v>1228</v>
      </c>
      <c r="B418" s="360" t="s">
        <v>1199</v>
      </c>
      <c r="C418" s="362" t="s">
        <v>42</v>
      </c>
      <c r="D418" s="362" t="s">
        <v>42</v>
      </c>
      <c r="E418" s="361" t="s">
        <v>997</v>
      </c>
      <c r="F418" s="361" t="s">
        <v>147</v>
      </c>
      <c r="G418" s="362" t="s">
        <v>712</v>
      </c>
      <c r="H418" s="363">
        <v>1</v>
      </c>
      <c r="I418" s="364"/>
      <c r="J418" s="365"/>
      <c r="K418" s="365"/>
      <c r="L418" s="365">
        <v>1</v>
      </c>
      <c r="M418" s="364" t="s">
        <v>1157</v>
      </c>
      <c r="N418" s="365"/>
      <c r="O418" s="366"/>
      <c r="P418" s="366"/>
      <c r="Q418" s="376" t="s">
        <v>1226</v>
      </c>
      <c r="R418" s="436" t="str">
        <f>IF(Q418="G",ZTE!$A$6,IF(Q418="L",ZTE!$A$3,IF(JBU!Q399="C",ZTE!$A$2,IF(JBU!Q399="U",ZTE!$A$4,IF(JBU!Q399="I",ZTE!$A$5,"")))))</f>
        <v>Location: We can not find the requested criteria in your documents. Please confirm that your bid is compliant with this criteria and show us the reference in your submitted documents.</v>
      </c>
      <c r="S418" s="436">
        <f t="shared" si="12"/>
        <v>1</v>
      </c>
      <c r="U418" s="365" t="str">
        <f t="shared" si="13"/>
        <v>Open</v>
      </c>
    </row>
    <row r="419" spans="1:21" s="436" customFormat="1" ht="60">
      <c r="A419" s="360" t="s">
        <v>1228</v>
      </c>
      <c r="B419" s="360" t="s">
        <v>1199</v>
      </c>
      <c r="C419" s="362" t="s">
        <v>42</v>
      </c>
      <c r="D419" s="362" t="s">
        <v>42</v>
      </c>
      <c r="E419" s="361" t="s">
        <v>1002</v>
      </c>
      <c r="F419" s="361" t="s">
        <v>149</v>
      </c>
      <c r="G419" s="362" t="s">
        <v>837</v>
      </c>
      <c r="H419" s="363">
        <v>1</v>
      </c>
      <c r="I419" s="364"/>
      <c r="J419" s="360"/>
      <c r="K419" s="360"/>
      <c r="L419" s="360">
        <v>1</v>
      </c>
      <c r="M419" s="362" t="s">
        <v>1462</v>
      </c>
      <c r="N419" s="360"/>
      <c r="O419" s="366" t="s">
        <v>1062</v>
      </c>
      <c r="P419" s="366" t="s">
        <v>1154</v>
      </c>
      <c r="Q419" s="376" t="s">
        <v>1271</v>
      </c>
      <c r="R419" s="436" t="str">
        <f>IF(Q419="G",ZTE!$A$6,IF(Q419="L",ZTE!$A$3,IF(JBU!Q405="C",ZTE!$A$2,IF(JBU!Q405="U",ZTE!$A$4,IF(JBU!Q405="I",ZTE!$A$5,"")))))</f>
        <v/>
      </c>
      <c r="S419" s="436">
        <f t="shared" si="12"/>
        <v>1</v>
      </c>
      <c r="U419" s="365" t="str">
        <f t="shared" si="13"/>
        <v>Open</v>
      </c>
    </row>
    <row r="420" spans="1:21" s="436" customFormat="1" ht="60">
      <c r="A420" s="360" t="s">
        <v>1228</v>
      </c>
      <c r="B420" s="360" t="s">
        <v>1199</v>
      </c>
      <c r="C420" s="362" t="s">
        <v>42</v>
      </c>
      <c r="D420" s="362" t="s">
        <v>42</v>
      </c>
      <c r="E420" s="361" t="s">
        <v>1002</v>
      </c>
      <c r="F420" s="361" t="s">
        <v>149</v>
      </c>
      <c r="G420" s="362" t="s">
        <v>558</v>
      </c>
      <c r="H420" s="363">
        <v>1</v>
      </c>
      <c r="I420" s="364"/>
      <c r="J420" s="365"/>
      <c r="K420" s="365"/>
      <c r="L420" s="365">
        <v>1</v>
      </c>
      <c r="M420" s="364" t="s">
        <v>1157</v>
      </c>
      <c r="N420" s="365"/>
      <c r="O420" s="366" t="s">
        <v>1063</v>
      </c>
      <c r="P420" s="366"/>
      <c r="Q420" s="376" t="s">
        <v>1226</v>
      </c>
      <c r="R420" s="436" t="str">
        <f>IF(Q420="G",ZTE!$A$6,IF(Q420="L",ZTE!$A$3,IF(JBU!Q401="C",ZTE!$A$2,IF(JBU!Q401="U",ZTE!$A$4,IF(JBU!Q401="I",ZTE!$A$5,"")))))</f>
        <v>Location: We can not find the requested criteria in your documents. Please confirm that your bid is compliant with this criteria and show us the reference in your submitted documents.</v>
      </c>
      <c r="S420" s="436">
        <f t="shared" si="12"/>
        <v>1</v>
      </c>
      <c r="U420" s="365" t="str">
        <f t="shared" si="13"/>
        <v>Open</v>
      </c>
    </row>
    <row r="421" spans="1:21" s="436" customFormat="1" ht="30">
      <c r="A421" s="360" t="s">
        <v>1228</v>
      </c>
      <c r="B421" s="360" t="s">
        <v>1199</v>
      </c>
      <c r="C421" s="362" t="s">
        <v>42</v>
      </c>
      <c r="D421" s="362" t="s">
        <v>42</v>
      </c>
      <c r="E421" s="361" t="s">
        <v>1002</v>
      </c>
      <c r="F421" s="361" t="s">
        <v>149</v>
      </c>
      <c r="G421" s="362" t="s">
        <v>556</v>
      </c>
      <c r="H421" s="363">
        <v>1</v>
      </c>
      <c r="I421" s="364"/>
      <c r="J421" s="365"/>
      <c r="K421" s="365"/>
      <c r="L421" s="365">
        <v>1</v>
      </c>
      <c r="M421" s="364" t="s">
        <v>1462</v>
      </c>
      <c r="N421" s="365"/>
      <c r="O421" s="366" t="s">
        <v>1063</v>
      </c>
      <c r="P421" s="366"/>
      <c r="Q421" s="376" t="s">
        <v>1271</v>
      </c>
      <c r="R421" s="436" t="str">
        <f>IF(Q421="G",ZTE!$A$6,IF(Q421="L",ZTE!$A$3,IF(JBU!Q403="C",ZTE!$A$2,IF(JBU!Q403="U",ZTE!$A$4,IF(JBU!Q403="I",ZTE!$A$5,"")))))</f>
        <v/>
      </c>
      <c r="S421" s="436">
        <f t="shared" si="12"/>
        <v>1</v>
      </c>
      <c r="U421" s="365" t="str">
        <f t="shared" si="13"/>
        <v>Open</v>
      </c>
    </row>
    <row r="422" spans="1:21" s="436" customFormat="1" ht="30">
      <c r="A422" s="360" t="s">
        <v>1228</v>
      </c>
      <c r="B422" s="360" t="s">
        <v>1199</v>
      </c>
      <c r="C422" s="362" t="s">
        <v>42</v>
      </c>
      <c r="D422" s="362" t="s">
        <v>42</v>
      </c>
      <c r="E422" s="361" t="s">
        <v>1002</v>
      </c>
      <c r="F422" s="361" t="s">
        <v>149</v>
      </c>
      <c r="G422" s="362" t="s">
        <v>557</v>
      </c>
      <c r="H422" s="363">
        <v>1</v>
      </c>
      <c r="I422" s="364"/>
      <c r="J422" s="365"/>
      <c r="K422" s="365"/>
      <c r="L422" s="365">
        <v>1</v>
      </c>
      <c r="M422" s="364" t="s">
        <v>1462</v>
      </c>
      <c r="N422" s="365"/>
      <c r="O422" s="366" t="s">
        <v>1063</v>
      </c>
      <c r="P422" s="366"/>
      <c r="Q422" s="376" t="s">
        <v>1271</v>
      </c>
      <c r="R422" s="436" t="str">
        <f>IF(Q422="G",ZTE!$A$6,IF(Q422="L",ZTE!$A$3,IF(JBU!Q402="C",ZTE!$A$2,IF(JBU!Q402="U",ZTE!$A$4,IF(JBU!Q402="I",ZTE!$A$5,"")))))</f>
        <v/>
      </c>
      <c r="S422" s="436">
        <f t="shared" si="12"/>
        <v>1</v>
      </c>
      <c r="U422" s="365" t="str">
        <f t="shared" si="13"/>
        <v>Open</v>
      </c>
    </row>
    <row r="423" spans="1:21" s="436" customFormat="1" ht="30">
      <c r="A423" s="360" t="s">
        <v>1228</v>
      </c>
      <c r="B423" s="360" t="s">
        <v>1199</v>
      </c>
      <c r="C423" s="362" t="s">
        <v>42</v>
      </c>
      <c r="D423" s="362" t="s">
        <v>42</v>
      </c>
      <c r="E423" s="361" t="s">
        <v>1002</v>
      </c>
      <c r="F423" s="361" t="s">
        <v>149</v>
      </c>
      <c r="G423" s="362" t="s">
        <v>555</v>
      </c>
      <c r="H423" s="363">
        <v>1</v>
      </c>
      <c r="I423" s="364"/>
      <c r="J423" s="365"/>
      <c r="K423" s="365"/>
      <c r="L423" s="365">
        <v>1</v>
      </c>
      <c r="M423" s="364" t="s">
        <v>1462</v>
      </c>
      <c r="N423" s="365"/>
      <c r="O423" s="366" t="s">
        <v>1062</v>
      </c>
      <c r="P423" s="366"/>
      <c r="Q423" s="376" t="s">
        <v>1271</v>
      </c>
      <c r="R423" s="436" t="str">
        <f>IF(Q423="G",ZTE!$A$6,IF(Q423="L",ZTE!$A$3,IF(JBU!Q404="C",ZTE!$A$2,IF(JBU!Q404="U",ZTE!$A$4,IF(JBU!Q404="I",ZTE!$A$5,"")))))</f>
        <v/>
      </c>
      <c r="S423" s="436">
        <f t="shared" si="12"/>
        <v>1</v>
      </c>
      <c r="U423" s="365" t="str">
        <f t="shared" si="13"/>
        <v>Open</v>
      </c>
    </row>
    <row r="424" spans="1:21" s="436" customFormat="1" ht="45">
      <c r="A424" s="360" t="s">
        <v>1228</v>
      </c>
      <c r="B424" s="360" t="s">
        <v>1199</v>
      </c>
      <c r="C424" s="362" t="s">
        <v>42</v>
      </c>
      <c r="D424" s="362" t="s">
        <v>42</v>
      </c>
      <c r="E424" s="361" t="s">
        <v>1009</v>
      </c>
      <c r="F424" s="361" t="s">
        <v>144</v>
      </c>
      <c r="G424" s="362" t="s">
        <v>709</v>
      </c>
      <c r="H424" s="363">
        <v>1</v>
      </c>
      <c r="I424" s="364" t="s">
        <v>1381</v>
      </c>
      <c r="J424" s="365">
        <v>1</v>
      </c>
      <c r="K424" s="365"/>
      <c r="L424" s="365"/>
      <c r="M424" s="364" t="s">
        <v>1462</v>
      </c>
      <c r="N424" s="365"/>
      <c r="O424" s="366" t="s">
        <v>710</v>
      </c>
      <c r="P424" s="366"/>
      <c r="Q424" s="376"/>
      <c r="R424" s="436" t="str">
        <f>IF(Q424="G",ZTE!$A$6,IF(Q424="L",ZTE!$A$3,IF(JBU!Q383="C",ZTE!$A$2,IF(JBU!Q383="U",ZTE!$A$4,IF(JBU!Q383="I",ZTE!$A$5,"")))))</f>
        <v/>
      </c>
      <c r="S424" s="436">
        <f t="shared" si="12"/>
        <v>1</v>
      </c>
      <c r="U424" s="365" t="str">
        <f t="shared" si="13"/>
        <v>Pass</v>
      </c>
    </row>
    <row r="425" spans="1:21" s="436" customFormat="1" ht="60">
      <c r="A425" s="360" t="s">
        <v>1228</v>
      </c>
      <c r="B425" s="360" t="s">
        <v>1199</v>
      </c>
      <c r="C425" s="362" t="s">
        <v>42</v>
      </c>
      <c r="D425" s="362" t="s">
        <v>42</v>
      </c>
      <c r="E425" s="361" t="s">
        <v>704</v>
      </c>
      <c r="F425" s="361" t="s">
        <v>146</v>
      </c>
      <c r="G425" s="362" t="s">
        <v>516</v>
      </c>
      <c r="H425" s="363">
        <v>1</v>
      </c>
      <c r="I425" s="364"/>
      <c r="J425" s="365"/>
      <c r="K425" s="365"/>
      <c r="L425" s="365">
        <v>1</v>
      </c>
      <c r="M425" s="364" t="s">
        <v>1157</v>
      </c>
      <c r="N425" s="365"/>
      <c r="O425" s="366" t="s">
        <v>1047</v>
      </c>
      <c r="P425" s="366" t="s">
        <v>1139</v>
      </c>
      <c r="Q425" s="376" t="s">
        <v>1226</v>
      </c>
      <c r="R425" s="436" t="str">
        <f>IF(Q425="G",ZTE!$A$6,IF(Q425="L",ZTE!$A$3,IF(JBU!Q397="C",ZTE!$A$2,IF(JBU!Q397="U",ZTE!$A$4,IF(JBU!Q397="I",ZTE!$A$5,"")))))</f>
        <v>Location: We can not find the requested criteria in your documents. Please confirm that your bid is compliant with this criteria and show us the reference in your submitted documents.</v>
      </c>
      <c r="S425" s="436">
        <f t="shared" si="12"/>
        <v>1</v>
      </c>
      <c r="U425" s="365" t="str">
        <f t="shared" si="13"/>
        <v>Open</v>
      </c>
    </row>
    <row r="426" spans="1:21" s="436" customFormat="1">
      <c r="A426" s="360" t="s">
        <v>1228</v>
      </c>
      <c r="B426" s="360" t="s">
        <v>1199</v>
      </c>
      <c r="C426" s="362" t="s">
        <v>42</v>
      </c>
      <c r="D426" s="362" t="s">
        <v>42</v>
      </c>
      <c r="E426" s="361" t="s">
        <v>704</v>
      </c>
      <c r="F426" s="361" t="s">
        <v>146</v>
      </c>
      <c r="G426" s="362" t="s">
        <v>531</v>
      </c>
      <c r="H426" s="363">
        <v>1</v>
      </c>
      <c r="I426" s="364" t="s">
        <v>1381</v>
      </c>
      <c r="J426" s="365">
        <v>1</v>
      </c>
      <c r="K426" s="365"/>
      <c r="L426" s="365"/>
      <c r="M426" s="364" t="s">
        <v>1462</v>
      </c>
      <c r="N426" s="365"/>
      <c r="O426" s="366"/>
      <c r="P426" s="366"/>
      <c r="Q426" s="376"/>
      <c r="R426" s="436" t="str">
        <f>IF(Q426="G",ZTE!$A$6,IF(Q426="L",ZTE!$A$3,IF(JBU!Q398="C",ZTE!$A$2,IF(JBU!Q398="U",ZTE!$A$4,IF(JBU!Q398="I",ZTE!$A$5,"")))))</f>
        <v/>
      </c>
      <c r="S426" s="436">
        <f t="shared" si="12"/>
        <v>1</v>
      </c>
      <c r="U426" s="365" t="str">
        <f t="shared" si="13"/>
        <v>Pass</v>
      </c>
    </row>
    <row r="427" spans="1:21" s="436" customFormat="1" ht="60">
      <c r="A427" s="360" t="s">
        <v>1228</v>
      </c>
      <c r="B427" s="360" t="s">
        <v>1199</v>
      </c>
      <c r="C427" s="362" t="s">
        <v>42</v>
      </c>
      <c r="D427" s="362" t="s">
        <v>42</v>
      </c>
      <c r="E427" s="362" t="s">
        <v>995</v>
      </c>
      <c r="F427" s="361" t="s">
        <v>140</v>
      </c>
      <c r="G427" s="362" t="s">
        <v>468</v>
      </c>
      <c r="H427" s="363">
        <v>1</v>
      </c>
      <c r="I427" s="364"/>
      <c r="J427" s="365"/>
      <c r="K427" s="365"/>
      <c r="L427" s="365">
        <v>1</v>
      </c>
      <c r="M427" s="364" t="s">
        <v>1157</v>
      </c>
      <c r="N427" s="365"/>
      <c r="O427" s="366"/>
      <c r="P427" s="366"/>
      <c r="Q427" s="376" t="s">
        <v>1226</v>
      </c>
      <c r="R427" s="436" t="str">
        <f>IF(Q427="G",ZTE!$A$6,IF(Q427="L",ZTE!$A$3,IF(JBU!Q368="C",ZTE!$A$2,IF(JBU!Q368="U",ZTE!$A$4,IF(JBU!Q368="I",ZTE!$A$5,"")))))</f>
        <v>Location: We can not find the requested criteria in your documents. Please confirm that your bid is compliant with this criteria and show us the reference in your submitted documents.</v>
      </c>
      <c r="S427" s="436">
        <f t="shared" si="12"/>
        <v>1</v>
      </c>
      <c r="U427" s="365" t="str">
        <f t="shared" si="13"/>
        <v>Open</v>
      </c>
    </row>
    <row r="428" spans="1:21" s="436" customFormat="1" ht="60">
      <c r="A428" s="360" t="s">
        <v>1228</v>
      </c>
      <c r="B428" s="360" t="s">
        <v>1199</v>
      </c>
      <c r="C428" s="362" t="s">
        <v>42</v>
      </c>
      <c r="D428" s="362" t="s">
        <v>42</v>
      </c>
      <c r="E428" s="362" t="s">
        <v>995</v>
      </c>
      <c r="F428" s="361" t="s">
        <v>140</v>
      </c>
      <c r="G428" s="362" t="s">
        <v>463</v>
      </c>
      <c r="H428" s="363">
        <v>1</v>
      </c>
      <c r="I428" s="364"/>
      <c r="J428" s="365"/>
      <c r="K428" s="365"/>
      <c r="L428" s="365">
        <v>1</v>
      </c>
      <c r="M428" s="364" t="s">
        <v>1157</v>
      </c>
      <c r="N428" s="365"/>
      <c r="O428" s="366"/>
      <c r="P428" s="366" t="s">
        <v>1123</v>
      </c>
      <c r="Q428" s="376" t="s">
        <v>1226</v>
      </c>
      <c r="R428" s="436" t="str">
        <f>IF(Q428="G",ZTE!$A$6,IF(Q428="L",ZTE!$A$3,IF(JBU!Q365="C",ZTE!$A$2,IF(JBU!Q365="U",ZTE!$A$4,IF(JBU!Q365="I",ZTE!$A$5,"")))))</f>
        <v>Location: We can not find the requested criteria in your documents. Please confirm that your bid is compliant with this criteria and show us the reference in your submitted documents.</v>
      </c>
      <c r="S428" s="436">
        <f t="shared" si="12"/>
        <v>1</v>
      </c>
      <c r="U428" s="365" t="str">
        <f t="shared" si="13"/>
        <v>Open</v>
      </c>
    </row>
    <row r="429" spans="1:21" s="436" customFormat="1" ht="60">
      <c r="A429" s="360" t="s">
        <v>1228</v>
      </c>
      <c r="B429" s="360" t="s">
        <v>1199</v>
      </c>
      <c r="C429" s="362" t="s">
        <v>42</v>
      </c>
      <c r="D429" s="362" t="s">
        <v>42</v>
      </c>
      <c r="E429" s="362" t="s">
        <v>995</v>
      </c>
      <c r="F429" s="361" t="s">
        <v>140</v>
      </c>
      <c r="G429" s="362" t="s">
        <v>473</v>
      </c>
      <c r="H429" s="363">
        <v>1</v>
      </c>
      <c r="I429" s="364"/>
      <c r="J429" s="365"/>
      <c r="K429" s="365"/>
      <c r="L429" s="365">
        <v>1</v>
      </c>
      <c r="M429" s="364" t="s">
        <v>1157</v>
      </c>
      <c r="N429" s="365"/>
      <c r="O429" s="366" t="s">
        <v>1061</v>
      </c>
      <c r="P429" s="366" t="s">
        <v>1127</v>
      </c>
      <c r="Q429" s="376" t="s">
        <v>1226</v>
      </c>
      <c r="R429" s="436" t="str">
        <f>IF(Q429="G",ZTE!$A$6,IF(Q429="L",ZTE!$A$3,IF(JBU!Q369="C",ZTE!$A$2,IF(JBU!Q369="U",ZTE!$A$4,IF(JBU!Q369="I",ZTE!$A$5,"")))))</f>
        <v>Location: We can not find the requested criteria in your documents. Please confirm that your bid is compliant with this criteria and show us the reference in your submitted documents.</v>
      </c>
      <c r="S429" s="436">
        <f t="shared" si="12"/>
        <v>1</v>
      </c>
      <c r="U429" s="365" t="str">
        <f t="shared" si="13"/>
        <v>Open</v>
      </c>
    </row>
    <row r="430" spans="1:21" s="436" customFormat="1" ht="60">
      <c r="A430" s="360" t="s">
        <v>1228</v>
      </c>
      <c r="B430" s="360" t="s">
        <v>1199</v>
      </c>
      <c r="C430" s="362" t="s">
        <v>42</v>
      </c>
      <c r="D430" s="362" t="s">
        <v>42</v>
      </c>
      <c r="E430" s="362" t="s">
        <v>995</v>
      </c>
      <c r="F430" s="361" t="s">
        <v>140</v>
      </c>
      <c r="G430" s="362" t="s">
        <v>451</v>
      </c>
      <c r="H430" s="363">
        <v>1</v>
      </c>
      <c r="I430" s="364"/>
      <c r="J430" s="365">
        <v>1</v>
      </c>
      <c r="K430" s="365"/>
      <c r="L430" s="365"/>
      <c r="M430" s="364" t="s">
        <v>1462</v>
      </c>
      <c r="N430" s="365"/>
      <c r="O430" s="366"/>
      <c r="P430" s="366" t="s">
        <v>1124</v>
      </c>
      <c r="Q430" s="376"/>
      <c r="R430" s="436" t="str">
        <f>IF(Q430="G",ZTE!$A$6,IF(Q430="L",ZTE!$A$3,IF(JBU!Q366="C",ZTE!$A$2,IF(JBU!Q366="U",ZTE!$A$4,IF(JBU!Q366="I",ZTE!$A$5,"")))))</f>
        <v/>
      </c>
      <c r="S430" s="436">
        <f t="shared" si="12"/>
        <v>1</v>
      </c>
      <c r="U430" s="365" t="str">
        <f t="shared" si="13"/>
        <v>Pass</v>
      </c>
    </row>
    <row r="431" spans="1:21" s="436" customFormat="1" ht="60">
      <c r="A431" s="360" t="s">
        <v>1228</v>
      </c>
      <c r="B431" s="360" t="s">
        <v>1199</v>
      </c>
      <c r="C431" s="362" t="s">
        <v>42</v>
      </c>
      <c r="D431" s="362" t="s">
        <v>42</v>
      </c>
      <c r="E431" s="362" t="s">
        <v>995</v>
      </c>
      <c r="F431" s="361" t="s">
        <v>140</v>
      </c>
      <c r="G431" s="362" t="s">
        <v>467</v>
      </c>
      <c r="H431" s="363">
        <v>1</v>
      </c>
      <c r="I431" s="364"/>
      <c r="J431" s="365">
        <v>1</v>
      </c>
      <c r="K431" s="365"/>
      <c r="L431" s="365"/>
      <c r="M431" s="364" t="s">
        <v>1462</v>
      </c>
      <c r="N431" s="365"/>
      <c r="O431" s="366"/>
      <c r="P431" s="366"/>
      <c r="Q431" s="376"/>
      <c r="R431" s="436" t="str">
        <f>IF(Q431="G",ZTE!$A$6,IF(Q431="L",ZTE!$A$3,IF(JBU!Q367="C",ZTE!$A$2,IF(JBU!Q367="U",ZTE!$A$4,IF(JBU!Q367="I",ZTE!$A$5,"")))))</f>
        <v/>
      </c>
      <c r="S431" s="436">
        <f t="shared" si="12"/>
        <v>1</v>
      </c>
      <c r="U431" s="365" t="str">
        <f t="shared" si="13"/>
        <v>Pass</v>
      </c>
    </row>
    <row r="432" spans="1:21" s="436" customFormat="1" ht="45">
      <c r="A432" s="360" t="s">
        <v>1228</v>
      </c>
      <c r="B432" s="360" t="s">
        <v>1000</v>
      </c>
      <c r="C432" s="362" t="s">
        <v>0</v>
      </c>
      <c r="D432" s="361" t="s">
        <v>787</v>
      </c>
      <c r="E432" s="361" t="s">
        <v>1004</v>
      </c>
      <c r="F432" s="361" t="s">
        <v>4</v>
      </c>
      <c r="G432" s="362" t="s">
        <v>864</v>
      </c>
      <c r="H432" s="363">
        <v>1</v>
      </c>
      <c r="I432" s="441"/>
      <c r="J432" s="363"/>
      <c r="K432" s="363"/>
      <c r="L432" s="363">
        <v>1</v>
      </c>
      <c r="M432" s="362" t="s">
        <v>1156</v>
      </c>
      <c r="N432" s="365"/>
      <c r="O432" s="366" t="s">
        <v>1028</v>
      </c>
      <c r="P432" s="366"/>
      <c r="Q432" s="362"/>
      <c r="S432" s="436">
        <f t="shared" si="12"/>
        <v>1</v>
      </c>
      <c r="U432" s="365" t="str">
        <f t="shared" si="13"/>
        <v>Open</v>
      </c>
    </row>
    <row r="433" spans="1:21" s="436" customFormat="1" ht="45">
      <c r="A433" s="360" t="s">
        <v>1228</v>
      </c>
      <c r="B433" s="360" t="s">
        <v>1197</v>
      </c>
      <c r="C433" s="361" t="s">
        <v>801</v>
      </c>
      <c r="D433" s="361" t="s">
        <v>787</v>
      </c>
      <c r="E433" s="361" t="s">
        <v>1009</v>
      </c>
      <c r="F433" s="361" t="s">
        <v>22</v>
      </c>
      <c r="G433" s="362" t="s">
        <v>647</v>
      </c>
      <c r="H433" s="363">
        <v>1</v>
      </c>
      <c r="I433" s="364" t="s">
        <v>1274</v>
      </c>
      <c r="J433" s="365">
        <v>1</v>
      </c>
      <c r="K433" s="365"/>
      <c r="L433" s="365"/>
      <c r="M433" s="364" t="s">
        <v>1462</v>
      </c>
      <c r="N433" s="365"/>
      <c r="O433" s="366"/>
      <c r="P433" s="366"/>
      <c r="Q433" s="365"/>
      <c r="R433" s="436" t="str">
        <f>IF(Q433="G",ZTE!$A$6,IF(Q433="L",ZTE!$A$3,IF(JBU!Q1155="C",ZTE!$A$2,IF(JBU!Q1155="U",ZTE!$A$4,IF(JBU!Q1155="I",ZTE!$A$5,"")))))</f>
        <v/>
      </c>
      <c r="S433" s="436">
        <f t="shared" si="12"/>
        <v>1</v>
      </c>
      <c r="U433" s="365" t="str">
        <f t="shared" si="13"/>
        <v>Pass</v>
      </c>
    </row>
    <row r="434" spans="1:21" s="436" customFormat="1" ht="45">
      <c r="A434" s="360" t="s">
        <v>1228</v>
      </c>
      <c r="B434" s="360" t="s">
        <v>1197</v>
      </c>
      <c r="C434" s="361" t="s">
        <v>801</v>
      </c>
      <c r="D434" s="361" t="s">
        <v>787</v>
      </c>
      <c r="E434" s="361" t="s">
        <v>1009</v>
      </c>
      <c r="F434" s="361" t="s">
        <v>22</v>
      </c>
      <c r="G434" s="362" t="s">
        <v>1078</v>
      </c>
      <c r="H434" s="363">
        <v>1</v>
      </c>
      <c r="I434" s="364" t="s">
        <v>1275</v>
      </c>
      <c r="J434" s="365">
        <v>1</v>
      </c>
      <c r="K434" s="365"/>
      <c r="L434" s="365"/>
      <c r="M434" s="362"/>
      <c r="N434" s="365" t="s">
        <v>1277</v>
      </c>
      <c r="O434" s="366"/>
      <c r="P434" s="366"/>
      <c r="Q434" s="365" t="s">
        <v>1276</v>
      </c>
      <c r="R434" s="436" t="str">
        <f>IF(Q434="G",ZTE!$A$6,IF(Q434="L",ZTE!$A$3,IF(JBU!Q1156="C",ZTE!$A$2,IF(JBU!Q1156="U",ZTE!$A$4,IF(JBU!Q1156="I",ZTE!$A$5,"")))))</f>
        <v/>
      </c>
      <c r="S434" s="436">
        <f t="shared" si="12"/>
        <v>1</v>
      </c>
      <c r="U434" s="365" t="str">
        <f t="shared" si="13"/>
        <v>Pass</v>
      </c>
    </row>
    <row r="435" spans="1:21" s="436" customFormat="1" ht="45">
      <c r="A435" s="360" t="s">
        <v>1228</v>
      </c>
      <c r="B435" s="360" t="s">
        <v>1199</v>
      </c>
      <c r="C435" s="362" t="s">
        <v>93</v>
      </c>
      <c r="D435" s="362" t="s">
        <v>93</v>
      </c>
      <c r="E435" s="361" t="s">
        <v>821</v>
      </c>
      <c r="F435" s="361" t="s">
        <v>95</v>
      </c>
      <c r="G435" s="362" t="s">
        <v>399</v>
      </c>
      <c r="H435" s="363">
        <v>1</v>
      </c>
      <c r="I435" s="364"/>
      <c r="J435" s="365">
        <v>1</v>
      </c>
      <c r="K435" s="365"/>
      <c r="L435" s="365"/>
      <c r="M435" s="364" t="s">
        <v>1462</v>
      </c>
      <c r="N435" s="365"/>
      <c r="O435" s="366"/>
      <c r="P435" s="366"/>
      <c r="Q435" s="376"/>
      <c r="R435" s="436" t="str">
        <f>IF(Q435="G",ZTE!$A$6,IF(Q435="L",ZTE!$A$3,IF(JBU!Q329="C",ZTE!$A$2,IF(JBU!Q329="U",ZTE!$A$4,IF(JBU!Q329="I",ZTE!$A$5,"")))))</f>
        <v>Compliance: We assume that your proposal is in compliance with this criteria. Please confirm that your bid is compliant with this criteria.</v>
      </c>
      <c r="S435" s="436">
        <f t="shared" si="12"/>
        <v>1</v>
      </c>
      <c r="U435" s="365" t="str">
        <f t="shared" si="13"/>
        <v>Pass</v>
      </c>
    </row>
    <row r="436" spans="1:21" s="436" customFormat="1" ht="45">
      <c r="A436" s="360" t="s">
        <v>1228</v>
      </c>
      <c r="B436" s="360" t="s">
        <v>1199</v>
      </c>
      <c r="C436" s="362" t="s">
        <v>93</v>
      </c>
      <c r="D436" s="362" t="s">
        <v>93</v>
      </c>
      <c r="E436" s="361" t="s">
        <v>821</v>
      </c>
      <c r="F436" s="361" t="s">
        <v>95</v>
      </c>
      <c r="G436" s="362" t="s">
        <v>409</v>
      </c>
      <c r="H436" s="363">
        <v>1</v>
      </c>
      <c r="I436" s="364" t="s">
        <v>1376</v>
      </c>
      <c r="J436" s="365">
        <v>1</v>
      </c>
      <c r="K436" s="365"/>
      <c r="L436" s="365"/>
      <c r="M436" s="364" t="s">
        <v>1462</v>
      </c>
      <c r="N436" s="365"/>
      <c r="O436" s="366"/>
      <c r="P436" s="366"/>
      <c r="Q436" s="376"/>
      <c r="R436" s="436" t="str">
        <f>IF(Q436="G",ZTE!$A$6,IF(Q436="L",ZTE!$A$3,IF(JBU!Q337="C",ZTE!$A$2,IF(JBU!Q337="U",ZTE!$A$4,IF(JBU!Q337="I",ZTE!$A$5,"")))))</f>
        <v/>
      </c>
      <c r="S436" s="436">
        <f t="shared" si="12"/>
        <v>1</v>
      </c>
      <c r="U436" s="365" t="str">
        <f t="shared" si="13"/>
        <v>Pass</v>
      </c>
    </row>
    <row r="437" spans="1:21" s="436" customFormat="1" ht="60">
      <c r="A437" s="360" t="s">
        <v>1228</v>
      </c>
      <c r="B437" s="360" t="s">
        <v>1199</v>
      </c>
      <c r="C437" s="362" t="s">
        <v>93</v>
      </c>
      <c r="D437" s="362" t="s">
        <v>93</v>
      </c>
      <c r="E437" s="361" t="s">
        <v>821</v>
      </c>
      <c r="F437" s="361" t="s">
        <v>95</v>
      </c>
      <c r="G437" s="362" t="s">
        <v>420</v>
      </c>
      <c r="H437" s="363">
        <v>1</v>
      </c>
      <c r="I437" s="364"/>
      <c r="J437" s="365"/>
      <c r="K437" s="365"/>
      <c r="L437" s="365">
        <v>1</v>
      </c>
      <c r="M437" s="362" t="s">
        <v>1157</v>
      </c>
      <c r="N437" s="365"/>
      <c r="O437" s="366"/>
      <c r="P437" s="366"/>
      <c r="Q437" s="376" t="s">
        <v>1226</v>
      </c>
      <c r="R437" s="436" t="str">
        <f>IF(Q437="G",ZTE!$A$6,IF(Q437="L",ZTE!$A$3,IF(JBU!Q347="C",ZTE!$A$2,IF(JBU!Q347="U",ZTE!$A$4,IF(JBU!Q347="I",ZTE!$A$5,"")))))</f>
        <v>Location: We can not find the requested criteria in your documents. Please confirm that your bid is compliant with this criteria and show us the reference in your submitted documents.</v>
      </c>
      <c r="S437" s="436">
        <f t="shared" si="12"/>
        <v>1</v>
      </c>
      <c r="U437" s="365" t="str">
        <f t="shared" si="13"/>
        <v>Open</v>
      </c>
    </row>
    <row r="438" spans="1:21" s="436" customFormat="1" ht="60">
      <c r="A438" s="360" t="s">
        <v>1228</v>
      </c>
      <c r="B438" s="360" t="s">
        <v>1199</v>
      </c>
      <c r="C438" s="362" t="s">
        <v>93</v>
      </c>
      <c r="D438" s="362" t="s">
        <v>93</v>
      </c>
      <c r="E438" s="361" t="s">
        <v>821</v>
      </c>
      <c r="F438" s="361" t="s">
        <v>95</v>
      </c>
      <c r="G438" s="362" t="s">
        <v>1188</v>
      </c>
      <c r="H438" s="363">
        <v>1</v>
      </c>
      <c r="I438" s="364"/>
      <c r="J438" s="365"/>
      <c r="K438" s="365"/>
      <c r="L438" s="365">
        <v>1</v>
      </c>
      <c r="M438" s="362" t="s">
        <v>1157</v>
      </c>
      <c r="N438" s="365"/>
      <c r="O438" s="366"/>
      <c r="P438" s="366" t="s">
        <v>1096</v>
      </c>
      <c r="Q438" s="376" t="s">
        <v>1226</v>
      </c>
      <c r="R438" s="436" t="str">
        <f>IF(Q438="G",ZTE!$A$6,IF(Q438="L",ZTE!$A$3,IF(JBU!Q344="C",ZTE!$A$2,IF(JBU!Q344="U",ZTE!$A$4,IF(JBU!Q344="I",ZTE!$A$5,"")))))</f>
        <v>Location: We can not find the requested criteria in your documents. Please confirm that your bid is compliant with this criteria and show us the reference in your submitted documents.</v>
      </c>
      <c r="S438" s="436">
        <f t="shared" si="12"/>
        <v>1</v>
      </c>
      <c r="U438" s="365" t="str">
        <f t="shared" si="13"/>
        <v>Open</v>
      </c>
    </row>
    <row r="439" spans="1:21" s="436" customFormat="1" ht="60">
      <c r="A439" s="360" t="s">
        <v>1228</v>
      </c>
      <c r="B439" s="360" t="s">
        <v>1199</v>
      </c>
      <c r="C439" s="362" t="s">
        <v>93</v>
      </c>
      <c r="D439" s="362" t="s">
        <v>93</v>
      </c>
      <c r="E439" s="361" t="s">
        <v>821</v>
      </c>
      <c r="F439" s="361" t="s">
        <v>95</v>
      </c>
      <c r="G439" s="362" t="s">
        <v>418</v>
      </c>
      <c r="H439" s="363">
        <v>1</v>
      </c>
      <c r="I439" s="364"/>
      <c r="J439" s="365"/>
      <c r="K439" s="365"/>
      <c r="L439" s="365">
        <v>1</v>
      </c>
      <c r="M439" s="362" t="s">
        <v>1157</v>
      </c>
      <c r="N439" s="365"/>
      <c r="O439" s="366"/>
      <c r="P439" s="366"/>
      <c r="Q439" s="376" t="s">
        <v>1226</v>
      </c>
      <c r="R439" s="436" t="str">
        <f>IF(Q439="G",ZTE!$A$6,IF(Q439="L",ZTE!$A$3,IF(JBU!Q343="C",ZTE!$A$2,IF(JBU!Q343="U",ZTE!$A$4,IF(JBU!Q343="I",ZTE!$A$5,"")))))</f>
        <v>Location: We can not find the requested criteria in your documents. Please confirm that your bid is compliant with this criteria and show us the reference in your submitted documents.</v>
      </c>
      <c r="S439" s="436">
        <f t="shared" si="12"/>
        <v>1</v>
      </c>
      <c r="U439" s="365" t="str">
        <f t="shared" si="13"/>
        <v>Open</v>
      </c>
    </row>
    <row r="440" spans="1:21" s="436" customFormat="1" ht="45">
      <c r="A440" s="360" t="s">
        <v>1228</v>
      </c>
      <c r="B440" s="360" t="s">
        <v>1199</v>
      </c>
      <c r="C440" s="362" t="s">
        <v>93</v>
      </c>
      <c r="D440" s="362" t="s">
        <v>93</v>
      </c>
      <c r="E440" s="361" t="s">
        <v>821</v>
      </c>
      <c r="F440" s="361" t="s">
        <v>95</v>
      </c>
      <c r="G440" s="362" t="s">
        <v>1183</v>
      </c>
      <c r="H440" s="363">
        <v>1</v>
      </c>
      <c r="I440" s="364" t="s">
        <v>1376</v>
      </c>
      <c r="J440" s="365">
        <v>1</v>
      </c>
      <c r="K440" s="365"/>
      <c r="L440" s="365"/>
      <c r="M440" s="364" t="s">
        <v>1462</v>
      </c>
      <c r="N440" s="365" t="s">
        <v>1377</v>
      </c>
      <c r="O440" s="366"/>
      <c r="P440" s="366"/>
      <c r="Q440" s="376"/>
      <c r="R440" s="436" t="str">
        <f>IF(Q440="G",ZTE!$A$6,IF(Q440="L",ZTE!$A$3,IF(JBU!Q333="C",ZTE!$A$2,IF(JBU!Q333="U",ZTE!$A$4,IF(JBU!Q333="I",ZTE!$A$5,"")))))</f>
        <v/>
      </c>
      <c r="S440" s="436">
        <f t="shared" si="12"/>
        <v>1</v>
      </c>
      <c r="U440" s="365" t="str">
        <f t="shared" si="13"/>
        <v>Pass</v>
      </c>
    </row>
    <row r="441" spans="1:21" s="436" customFormat="1" ht="45">
      <c r="A441" s="360" t="s">
        <v>1228</v>
      </c>
      <c r="B441" s="360" t="s">
        <v>1199</v>
      </c>
      <c r="C441" s="362" t="s">
        <v>93</v>
      </c>
      <c r="D441" s="362" t="s">
        <v>93</v>
      </c>
      <c r="E441" s="361" t="s">
        <v>821</v>
      </c>
      <c r="F441" s="361" t="s">
        <v>95</v>
      </c>
      <c r="G441" s="362" t="s">
        <v>400</v>
      </c>
      <c r="H441" s="363">
        <v>1</v>
      </c>
      <c r="I441" s="364" t="s">
        <v>1376</v>
      </c>
      <c r="J441" s="365">
        <v>1</v>
      </c>
      <c r="K441" s="365"/>
      <c r="L441" s="365"/>
      <c r="M441" s="364" t="s">
        <v>1462</v>
      </c>
      <c r="N441" s="365"/>
      <c r="O441" s="366"/>
      <c r="P441" s="366"/>
      <c r="Q441" s="376"/>
      <c r="R441" s="436" t="str">
        <f>IF(Q441="G",ZTE!$A$6,IF(Q441="L",ZTE!$A$3,IF(JBU!Q330="C",ZTE!$A$2,IF(JBU!Q330="U",ZTE!$A$4,IF(JBU!Q330="I",ZTE!$A$5,"")))))</f>
        <v/>
      </c>
      <c r="S441" s="436">
        <f t="shared" si="12"/>
        <v>1</v>
      </c>
      <c r="U441" s="365" t="str">
        <f t="shared" si="13"/>
        <v>Pass</v>
      </c>
    </row>
    <row r="442" spans="1:21" s="436" customFormat="1" ht="45">
      <c r="A442" s="360" t="s">
        <v>1228</v>
      </c>
      <c r="B442" s="360" t="s">
        <v>1199</v>
      </c>
      <c r="C442" s="362" t="s">
        <v>93</v>
      </c>
      <c r="D442" s="362" t="s">
        <v>93</v>
      </c>
      <c r="E442" s="361" t="s">
        <v>821</v>
      </c>
      <c r="F442" s="361" t="s">
        <v>95</v>
      </c>
      <c r="G442" s="362" t="s">
        <v>412</v>
      </c>
      <c r="H442" s="363">
        <v>1</v>
      </c>
      <c r="I442" s="364" t="s">
        <v>1376</v>
      </c>
      <c r="J442" s="365">
        <v>1</v>
      </c>
      <c r="K442" s="365"/>
      <c r="L442" s="365"/>
      <c r="M442" s="364" t="s">
        <v>1462</v>
      </c>
      <c r="N442" s="365"/>
      <c r="O442" s="366"/>
      <c r="P442" s="366" t="s">
        <v>1091</v>
      </c>
      <c r="Q442" s="376"/>
      <c r="R442" s="436" t="str">
        <f>IF(Q442="G",ZTE!$A$6,IF(Q442="L",ZTE!$A$3,IF(JBU!Q340="C",ZTE!$A$2,IF(JBU!Q340="U",ZTE!$A$4,IF(JBU!Q340="I",ZTE!$A$5,"")))))</f>
        <v/>
      </c>
      <c r="S442" s="436">
        <f t="shared" si="12"/>
        <v>1</v>
      </c>
      <c r="U442" s="365" t="str">
        <f t="shared" si="13"/>
        <v>Pass</v>
      </c>
    </row>
    <row r="443" spans="1:21" s="436" customFormat="1" ht="45">
      <c r="A443" s="360" t="s">
        <v>1228</v>
      </c>
      <c r="B443" s="360" t="s">
        <v>1199</v>
      </c>
      <c r="C443" s="362" t="s">
        <v>93</v>
      </c>
      <c r="D443" s="362" t="s">
        <v>93</v>
      </c>
      <c r="E443" s="361" t="s">
        <v>821</v>
      </c>
      <c r="F443" s="361" t="s">
        <v>95</v>
      </c>
      <c r="G443" s="362" t="s">
        <v>402</v>
      </c>
      <c r="H443" s="363">
        <v>1</v>
      </c>
      <c r="I443" s="364" t="s">
        <v>1376</v>
      </c>
      <c r="J443" s="365">
        <v>1</v>
      </c>
      <c r="K443" s="365"/>
      <c r="L443" s="365"/>
      <c r="M443" s="364" t="s">
        <v>1462</v>
      </c>
      <c r="N443" s="365"/>
      <c r="O443" s="366"/>
      <c r="P443" s="366"/>
      <c r="Q443" s="376"/>
      <c r="R443" s="436" t="str">
        <f>IF(Q443="G",ZTE!$A$6,IF(Q443="L",ZTE!$A$3,IF(JBU!Q332="C",ZTE!$A$2,IF(JBU!Q332="U",ZTE!$A$4,IF(JBU!Q332="I",ZTE!$A$5,"")))))</f>
        <v/>
      </c>
      <c r="S443" s="436">
        <f t="shared" si="12"/>
        <v>1</v>
      </c>
      <c r="U443" s="365" t="str">
        <f t="shared" si="13"/>
        <v>Pass</v>
      </c>
    </row>
    <row r="444" spans="1:21" s="436" customFormat="1" ht="45">
      <c r="A444" s="360" t="s">
        <v>1228</v>
      </c>
      <c r="B444" s="360" t="s">
        <v>1199</v>
      </c>
      <c r="C444" s="362" t="s">
        <v>93</v>
      </c>
      <c r="D444" s="362" t="s">
        <v>93</v>
      </c>
      <c r="E444" s="361" t="s">
        <v>821</v>
      </c>
      <c r="F444" s="361" t="s">
        <v>95</v>
      </c>
      <c r="G444" s="362" t="s">
        <v>410</v>
      </c>
      <c r="H444" s="363">
        <v>1</v>
      </c>
      <c r="I444" s="364" t="s">
        <v>1376</v>
      </c>
      <c r="J444" s="365">
        <v>1</v>
      </c>
      <c r="K444" s="365"/>
      <c r="L444" s="365"/>
      <c r="M444" s="364" t="s">
        <v>1462</v>
      </c>
      <c r="N444" s="365"/>
      <c r="O444" s="366"/>
      <c r="P444" s="366"/>
      <c r="Q444" s="376"/>
      <c r="R444" s="436" t="str">
        <f>IF(Q444="G",ZTE!$A$6,IF(Q444="L",ZTE!$A$3,IF(JBU!Q338="C",ZTE!$A$2,IF(JBU!Q338="U",ZTE!$A$4,IF(JBU!Q338="I",ZTE!$A$5,"")))))</f>
        <v>Compliance: We assume that your proposal is in compliance with this criteria. Please confirm that your bid is compliant with this criteria.</v>
      </c>
      <c r="S444" s="436">
        <f t="shared" si="12"/>
        <v>1</v>
      </c>
      <c r="U444" s="365" t="str">
        <f t="shared" si="13"/>
        <v>Pass</v>
      </c>
    </row>
    <row r="445" spans="1:21" s="436" customFormat="1" ht="45">
      <c r="A445" s="360" t="s">
        <v>1228</v>
      </c>
      <c r="B445" s="360" t="s">
        <v>1199</v>
      </c>
      <c r="C445" s="362" t="s">
        <v>93</v>
      </c>
      <c r="D445" s="362" t="s">
        <v>93</v>
      </c>
      <c r="E445" s="361" t="s">
        <v>821</v>
      </c>
      <c r="F445" s="361" t="s">
        <v>95</v>
      </c>
      <c r="G445" s="362" t="s">
        <v>1013</v>
      </c>
      <c r="H445" s="363">
        <v>1</v>
      </c>
      <c r="I445" s="364" t="s">
        <v>1376</v>
      </c>
      <c r="J445" s="365">
        <v>1</v>
      </c>
      <c r="K445" s="365"/>
      <c r="L445" s="365"/>
      <c r="M445" s="364" t="s">
        <v>1462</v>
      </c>
      <c r="N445" s="365"/>
      <c r="O445" s="366" t="s">
        <v>1045</v>
      </c>
      <c r="P445" s="366" t="s">
        <v>1092</v>
      </c>
      <c r="Q445" s="376"/>
      <c r="R445" s="436" t="str">
        <f>IF(Q445="G",ZTE!$A$6,IF(Q445="L",ZTE!$A$3,IF(JBU!Q341="C",ZTE!$A$2,IF(JBU!Q341="U",ZTE!$A$4,IF(JBU!Q341="I",ZTE!$A$5,"")))))</f>
        <v/>
      </c>
      <c r="S445" s="436">
        <f t="shared" si="12"/>
        <v>1</v>
      </c>
      <c r="U445" s="365" t="str">
        <f t="shared" si="13"/>
        <v>Pass</v>
      </c>
    </row>
    <row r="446" spans="1:21" s="436" customFormat="1" ht="45">
      <c r="A446" s="360" t="s">
        <v>1228</v>
      </c>
      <c r="B446" s="360" t="s">
        <v>1199</v>
      </c>
      <c r="C446" s="362" t="s">
        <v>93</v>
      </c>
      <c r="D446" s="362" t="s">
        <v>93</v>
      </c>
      <c r="E446" s="361" t="s">
        <v>821</v>
      </c>
      <c r="F446" s="361" t="s">
        <v>95</v>
      </c>
      <c r="G446" s="362" t="s">
        <v>1184</v>
      </c>
      <c r="H446" s="363">
        <v>1</v>
      </c>
      <c r="I446" s="364" t="s">
        <v>1376</v>
      </c>
      <c r="J446" s="365">
        <v>1</v>
      </c>
      <c r="K446" s="365"/>
      <c r="L446" s="365"/>
      <c r="M446" s="364" t="s">
        <v>1462</v>
      </c>
      <c r="N446" s="365"/>
      <c r="O446" s="366"/>
      <c r="P446" s="366"/>
      <c r="Q446" s="376"/>
      <c r="R446" s="436" t="str">
        <f>IF(Q446="G",ZTE!$A$6,IF(Q446="L",ZTE!$A$3,IF(JBU!Q334="C",ZTE!$A$2,IF(JBU!Q334="U",ZTE!$A$4,IF(JBU!Q334="I",ZTE!$A$5,"")))))</f>
        <v>Compliance: We assume that your proposal is in compliance with this criteria. Please confirm that your bid is compliant with this criteria.</v>
      </c>
      <c r="S446" s="436">
        <f t="shared" si="12"/>
        <v>1</v>
      </c>
      <c r="U446" s="365" t="str">
        <f t="shared" si="13"/>
        <v>Pass</v>
      </c>
    </row>
    <row r="447" spans="1:21" s="436" customFormat="1" ht="45">
      <c r="A447" s="360" t="s">
        <v>1228</v>
      </c>
      <c r="B447" s="360" t="s">
        <v>1199</v>
      </c>
      <c r="C447" s="362" t="s">
        <v>93</v>
      </c>
      <c r="D447" s="362" t="s">
        <v>93</v>
      </c>
      <c r="E447" s="361" t="s">
        <v>821</v>
      </c>
      <c r="F447" s="361" t="s">
        <v>95</v>
      </c>
      <c r="G447" s="362" t="s">
        <v>419</v>
      </c>
      <c r="H447" s="363">
        <v>1</v>
      </c>
      <c r="I447" s="364"/>
      <c r="J447" s="365">
        <v>1</v>
      </c>
      <c r="K447" s="365"/>
      <c r="L447" s="365"/>
      <c r="M447" s="364" t="s">
        <v>1462</v>
      </c>
      <c r="N447" s="365"/>
      <c r="O447" s="366"/>
      <c r="P447" s="366"/>
      <c r="Q447" s="376"/>
      <c r="R447" s="436" t="str">
        <f>IF(Q447="G",ZTE!$A$6,IF(Q447="L",ZTE!$A$3,IF(JBU!Q345="C",ZTE!$A$2,IF(JBU!Q345="U",ZTE!$A$4,IF(JBU!Q345="I",ZTE!$A$5,"")))))</f>
        <v/>
      </c>
      <c r="S447" s="436">
        <f t="shared" si="12"/>
        <v>1</v>
      </c>
      <c r="U447" s="365" t="str">
        <f t="shared" si="13"/>
        <v>Pass</v>
      </c>
    </row>
    <row r="448" spans="1:21" s="436" customFormat="1" ht="45">
      <c r="A448" s="360" t="s">
        <v>1228</v>
      </c>
      <c r="B448" s="360" t="s">
        <v>1199</v>
      </c>
      <c r="C448" s="362" t="s">
        <v>93</v>
      </c>
      <c r="D448" s="362" t="s">
        <v>93</v>
      </c>
      <c r="E448" s="361" t="s">
        <v>821</v>
      </c>
      <c r="F448" s="361" t="s">
        <v>95</v>
      </c>
      <c r="G448" s="362" t="s">
        <v>401</v>
      </c>
      <c r="H448" s="363">
        <v>1</v>
      </c>
      <c r="I448" s="364" t="s">
        <v>1376</v>
      </c>
      <c r="J448" s="365">
        <v>1</v>
      </c>
      <c r="K448" s="365"/>
      <c r="L448" s="365"/>
      <c r="M448" s="364" t="s">
        <v>1462</v>
      </c>
      <c r="N448" s="365"/>
      <c r="O448" s="366"/>
      <c r="P448" s="366"/>
      <c r="Q448" s="376"/>
      <c r="R448" s="436" t="str">
        <f>IF(Q448="G",ZTE!$A$6,IF(Q448="L",ZTE!$A$3,IF(JBU!Q331="C",ZTE!$A$2,IF(JBU!Q331="U",ZTE!$A$4,IF(JBU!Q331="I",ZTE!$A$5,"")))))</f>
        <v/>
      </c>
      <c r="S448" s="436">
        <f t="shared" si="12"/>
        <v>1</v>
      </c>
      <c r="U448" s="365" t="str">
        <f t="shared" si="13"/>
        <v>Pass</v>
      </c>
    </row>
    <row r="449" spans="1:21" s="436" customFormat="1" ht="45">
      <c r="A449" s="360" t="s">
        <v>1228</v>
      </c>
      <c r="B449" s="360" t="s">
        <v>1199</v>
      </c>
      <c r="C449" s="362" t="s">
        <v>93</v>
      </c>
      <c r="D449" s="362" t="s">
        <v>93</v>
      </c>
      <c r="E449" s="361" t="s">
        <v>821</v>
      </c>
      <c r="F449" s="361" t="s">
        <v>95</v>
      </c>
      <c r="G449" s="362" t="s">
        <v>411</v>
      </c>
      <c r="H449" s="363">
        <v>1</v>
      </c>
      <c r="I449" s="364" t="s">
        <v>1376</v>
      </c>
      <c r="J449" s="365">
        <v>1</v>
      </c>
      <c r="K449" s="365"/>
      <c r="L449" s="365"/>
      <c r="M449" s="364" t="s">
        <v>1462</v>
      </c>
      <c r="N449" s="365"/>
      <c r="O449" s="366"/>
      <c r="P449" s="366"/>
      <c r="Q449" s="376"/>
      <c r="R449" s="436" t="str">
        <f>IF(Q449="G",ZTE!$A$6,IF(Q449="L",ZTE!$A$3,IF(JBU!Q339="C",ZTE!$A$2,IF(JBU!Q339="U",ZTE!$A$4,IF(JBU!Q339="I",ZTE!$A$5,"")))))</f>
        <v>Compliance: We assume that your proposal is in compliance with this criteria. Please confirm that your bid is compliant with this criteria.</v>
      </c>
      <c r="S449" s="436">
        <f t="shared" si="12"/>
        <v>1</v>
      </c>
      <c r="U449" s="365" t="str">
        <f t="shared" si="13"/>
        <v>Pass</v>
      </c>
    </row>
    <row r="450" spans="1:21" s="436" customFormat="1" ht="45">
      <c r="A450" s="360" t="s">
        <v>1228</v>
      </c>
      <c r="B450" s="360" t="s">
        <v>1199</v>
      </c>
      <c r="C450" s="362" t="s">
        <v>93</v>
      </c>
      <c r="D450" s="362" t="s">
        <v>93</v>
      </c>
      <c r="E450" s="361" t="s">
        <v>821</v>
      </c>
      <c r="F450" s="361" t="s">
        <v>95</v>
      </c>
      <c r="G450" s="362" t="s">
        <v>1189</v>
      </c>
      <c r="H450" s="363">
        <v>1</v>
      </c>
      <c r="I450" s="364" t="s">
        <v>1378</v>
      </c>
      <c r="J450" s="365">
        <v>1</v>
      </c>
      <c r="K450" s="365"/>
      <c r="L450" s="365"/>
      <c r="M450" s="364" t="s">
        <v>1462</v>
      </c>
      <c r="N450" s="365"/>
      <c r="O450" s="366"/>
      <c r="P450" s="366"/>
      <c r="Q450" s="376"/>
      <c r="R450" s="436" t="str">
        <f>IF(Q450="G",ZTE!$A$6,IF(Q450="L",ZTE!$A$3,IF(JBU!Q346="C",ZTE!$A$2,IF(JBU!Q346="U",ZTE!$A$4,IF(JBU!Q346="I",ZTE!$A$5,"")))))</f>
        <v/>
      </c>
      <c r="S450" s="436">
        <f t="shared" ref="S450:S513" si="14">SUM(J450:L450)</f>
        <v>1</v>
      </c>
      <c r="U450" s="365" t="str">
        <f t="shared" ref="U450:U513" si="15">IF(J450=1,"Pass",IF(K450=1,"Fail","Open"))</f>
        <v>Pass</v>
      </c>
    </row>
    <row r="451" spans="1:21" s="436" customFormat="1" ht="45">
      <c r="A451" s="360" t="s">
        <v>1228</v>
      </c>
      <c r="B451" s="360" t="s">
        <v>1199</v>
      </c>
      <c r="C451" s="362" t="s">
        <v>93</v>
      </c>
      <c r="D451" s="362" t="s">
        <v>93</v>
      </c>
      <c r="E451" s="361" t="s">
        <v>821</v>
      </c>
      <c r="F451" s="361" t="s">
        <v>95</v>
      </c>
      <c r="G451" s="362" t="s">
        <v>635</v>
      </c>
      <c r="H451" s="363">
        <v>1</v>
      </c>
      <c r="I451" s="364" t="s">
        <v>1376</v>
      </c>
      <c r="J451" s="365">
        <v>1</v>
      </c>
      <c r="K451" s="365"/>
      <c r="L451" s="365"/>
      <c r="M451" s="364" t="s">
        <v>1462</v>
      </c>
      <c r="N451" s="365"/>
      <c r="O451" s="366"/>
      <c r="P451" s="366" t="s">
        <v>1093</v>
      </c>
      <c r="Q451" s="376"/>
      <c r="R451" s="436" t="str">
        <f>IF(Q451="G",ZTE!$A$6,IF(Q451="L",ZTE!$A$3,IF(JBU!Q342="C",ZTE!$A$2,IF(JBU!Q342="U",ZTE!$A$4,IF(JBU!Q342="I",ZTE!$A$5,"")))))</f>
        <v/>
      </c>
      <c r="S451" s="436">
        <f t="shared" si="14"/>
        <v>1</v>
      </c>
      <c r="U451" s="365" t="str">
        <f t="shared" si="15"/>
        <v>Pass</v>
      </c>
    </row>
    <row r="452" spans="1:21" s="436" customFormat="1" ht="45">
      <c r="A452" s="360" t="s">
        <v>1228</v>
      </c>
      <c r="B452" s="360" t="s">
        <v>1199</v>
      </c>
      <c r="C452" s="362" t="s">
        <v>93</v>
      </c>
      <c r="D452" s="362" t="s">
        <v>93</v>
      </c>
      <c r="E452" s="361" t="s">
        <v>821</v>
      </c>
      <c r="F452" s="361" t="s">
        <v>95</v>
      </c>
      <c r="G452" s="362" t="s">
        <v>1186</v>
      </c>
      <c r="H452" s="363">
        <v>1</v>
      </c>
      <c r="I452" s="364" t="s">
        <v>1376</v>
      </c>
      <c r="J452" s="365">
        <v>1</v>
      </c>
      <c r="K452" s="365"/>
      <c r="L452" s="365"/>
      <c r="M452" s="364" t="s">
        <v>1462</v>
      </c>
      <c r="N452" s="365"/>
      <c r="O452" s="366"/>
      <c r="P452" s="366" t="s">
        <v>1090</v>
      </c>
      <c r="Q452" s="376"/>
      <c r="R452" s="436" t="str">
        <f>IF(Q452="G",ZTE!$A$6,IF(Q452="L",ZTE!$A$3,IF(JBU!Q335="C",ZTE!$A$2,IF(JBU!Q335="U",ZTE!$A$4,IF(JBU!Q335="I",ZTE!$A$5,"")))))</f>
        <v>Compliance: We assume that your proposal is in compliance with this criteria. Please confirm that your bid is compliant with this criteria.</v>
      </c>
      <c r="S452" s="436">
        <f t="shared" si="14"/>
        <v>1</v>
      </c>
      <c r="U452" s="365" t="str">
        <f t="shared" si="15"/>
        <v>Pass</v>
      </c>
    </row>
    <row r="453" spans="1:21" s="436" customFormat="1" ht="45">
      <c r="A453" s="360" t="s">
        <v>1228</v>
      </c>
      <c r="B453" s="360" t="s">
        <v>1199</v>
      </c>
      <c r="C453" s="362" t="s">
        <v>93</v>
      </c>
      <c r="D453" s="362" t="s">
        <v>93</v>
      </c>
      <c r="E453" s="361" t="s">
        <v>821</v>
      </c>
      <c r="F453" s="361" t="s">
        <v>95</v>
      </c>
      <c r="G453" s="362" t="s">
        <v>408</v>
      </c>
      <c r="H453" s="363">
        <v>1</v>
      </c>
      <c r="I453" s="364" t="s">
        <v>1376</v>
      </c>
      <c r="J453" s="365">
        <v>1</v>
      </c>
      <c r="K453" s="365"/>
      <c r="L453" s="365"/>
      <c r="M453" s="364" t="s">
        <v>1462</v>
      </c>
      <c r="N453" s="365"/>
      <c r="O453" s="366"/>
      <c r="P453" s="366"/>
      <c r="Q453" s="376"/>
      <c r="R453" s="436" t="str">
        <f>IF(Q453="G",ZTE!$A$6,IF(Q453="L",ZTE!$A$3,IF(JBU!Q336="C",ZTE!$A$2,IF(JBU!Q336="U",ZTE!$A$4,IF(JBU!Q336="I",ZTE!$A$5,"")))))</f>
        <v>Compliance: We assume that your proposal is in compliance with this criteria. Please confirm that your bid is compliant with this criteria.</v>
      </c>
      <c r="S453" s="436">
        <f t="shared" si="14"/>
        <v>1</v>
      </c>
      <c r="U453" s="365" t="str">
        <f t="shared" si="15"/>
        <v>Pass</v>
      </c>
    </row>
    <row r="454" spans="1:21" s="436" customFormat="1" ht="45">
      <c r="A454" s="360" t="s">
        <v>1228</v>
      </c>
      <c r="B454" s="360" t="s">
        <v>1197</v>
      </c>
      <c r="C454" s="362" t="s">
        <v>257</v>
      </c>
      <c r="D454" s="360" t="s">
        <v>93</v>
      </c>
      <c r="E454" s="362" t="s">
        <v>1004</v>
      </c>
      <c r="F454" s="361" t="s">
        <v>258</v>
      </c>
      <c r="G454" s="362" t="s">
        <v>766</v>
      </c>
      <c r="H454" s="384">
        <v>1</v>
      </c>
      <c r="I454" s="364" t="s">
        <v>1283</v>
      </c>
      <c r="J454" s="365">
        <v>1</v>
      </c>
      <c r="K454" s="365"/>
      <c r="L454" s="365"/>
      <c r="M454" s="364" t="s">
        <v>1156</v>
      </c>
      <c r="N454" s="365"/>
      <c r="O454" s="366" t="s">
        <v>1065</v>
      </c>
      <c r="P454" s="366"/>
      <c r="Q454" s="365"/>
      <c r="R454" s="436" t="str">
        <f>IF(Q454="G",ZTE!$A$6,IF(Q454="L",ZTE!$A$3,IF(JBU!Q1189="C",ZTE!$A$2,IF(JBU!Q1189="U",ZTE!$A$4,IF(JBU!Q1189="I",ZTE!$A$5,"")))))</f>
        <v/>
      </c>
      <c r="S454" s="436">
        <f t="shared" si="14"/>
        <v>1</v>
      </c>
      <c r="U454" s="365" t="str">
        <f t="shared" si="15"/>
        <v>Pass</v>
      </c>
    </row>
    <row r="455" spans="1:21" s="436" customFormat="1" ht="45">
      <c r="A455" s="360" t="s">
        <v>1228</v>
      </c>
      <c r="B455" s="360" t="s">
        <v>1199</v>
      </c>
      <c r="C455" s="362" t="s">
        <v>93</v>
      </c>
      <c r="D455" s="362" t="s">
        <v>93</v>
      </c>
      <c r="E455" s="361" t="s">
        <v>823</v>
      </c>
      <c r="F455" s="361" t="s">
        <v>104</v>
      </c>
      <c r="G455" s="362" t="s">
        <v>683</v>
      </c>
      <c r="H455" s="363">
        <v>1</v>
      </c>
      <c r="I455" s="364" t="s">
        <v>1379</v>
      </c>
      <c r="J455" s="365">
        <v>1</v>
      </c>
      <c r="K455" s="365"/>
      <c r="L455" s="365"/>
      <c r="M455" s="364" t="s">
        <v>1462</v>
      </c>
      <c r="N455" s="365"/>
      <c r="O455" s="366" t="s">
        <v>1034</v>
      </c>
      <c r="P455" s="366" t="s">
        <v>1142</v>
      </c>
      <c r="Q455" s="376"/>
      <c r="R455" s="436" t="str">
        <f>IF(Q455="G",ZTE!$A$6,IF(Q455="L",ZTE!$A$3,IF(JBU!Q356="C",ZTE!$A$2,IF(JBU!Q356="U",ZTE!$A$4,IF(JBU!Q356="I",ZTE!$A$5,"")))))</f>
        <v/>
      </c>
      <c r="S455" s="436">
        <f t="shared" si="14"/>
        <v>1</v>
      </c>
      <c r="U455" s="365" t="str">
        <f t="shared" si="15"/>
        <v>Pass</v>
      </c>
    </row>
    <row r="456" spans="1:21" s="436" customFormat="1" ht="45">
      <c r="A456" s="360" t="s">
        <v>1228</v>
      </c>
      <c r="B456" s="360" t="s">
        <v>1199</v>
      </c>
      <c r="C456" s="362" t="s">
        <v>93</v>
      </c>
      <c r="D456" s="362" t="s">
        <v>93</v>
      </c>
      <c r="E456" s="361" t="s">
        <v>823</v>
      </c>
      <c r="F456" s="361" t="s">
        <v>107</v>
      </c>
      <c r="G456" s="362" t="s">
        <v>686</v>
      </c>
      <c r="H456" s="363">
        <v>1</v>
      </c>
      <c r="I456" s="364"/>
      <c r="J456" s="365"/>
      <c r="K456" s="365"/>
      <c r="L456" s="365">
        <v>1</v>
      </c>
      <c r="M456" s="364" t="s">
        <v>1156</v>
      </c>
      <c r="N456" s="365" t="s">
        <v>1380</v>
      </c>
      <c r="O456" s="366"/>
      <c r="P456" s="366"/>
      <c r="Q456" s="376" t="s">
        <v>1271</v>
      </c>
      <c r="R456" s="436" t="str">
        <f>IF(Q456="G",ZTE!$A$6,IF(Q456="L",ZTE!$A$3,IF(JBU!Q360="C",ZTE!$A$2,IF(JBU!Q360="U",ZTE!$A$4,IF(JBU!Q360="I",ZTE!$A$5,"")))))</f>
        <v/>
      </c>
      <c r="S456" s="436">
        <f t="shared" si="14"/>
        <v>1</v>
      </c>
      <c r="U456" s="365" t="str">
        <f t="shared" si="15"/>
        <v>Open</v>
      </c>
    </row>
    <row r="457" spans="1:21" s="436" customFormat="1" ht="60">
      <c r="A457" s="360" t="s">
        <v>1228</v>
      </c>
      <c r="B457" s="360" t="s">
        <v>1199</v>
      </c>
      <c r="C457" s="362" t="s">
        <v>93</v>
      </c>
      <c r="D457" s="362" t="s">
        <v>93</v>
      </c>
      <c r="E457" s="361" t="s">
        <v>823</v>
      </c>
      <c r="F457" s="361" t="s">
        <v>104</v>
      </c>
      <c r="G457" s="362" t="s">
        <v>684</v>
      </c>
      <c r="H457" s="363">
        <v>1</v>
      </c>
      <c r="I457" s="364"/>
      <c r="J457" s="365"/>
      <c r="K457" s="365"/>
      <c r="L457" s="365">
        <v>1</v>
      </c>
      <c r="M457" s="362" t="s">
        <v>1157</v>
      </c>
      <c r="N457" s="365"/>
      <c r="O457" s="366" t="s">
        <v>1034</v>
      </c>
      <c r="P457" s="366" t="s">
        <v>1142</v>
      </c>
      <c r="Q457" s="376" t="s">
        <v>1226</v>
      </c>
      <c r="R457" s="436" t="str">
        <f>IF(Q457="G",ZTE!$A$6,IF(Q457="L",ZTE!$A$3,IF(JBU!Q357="C",ZTE!$A$2,IF(JBU!Q357="U",ZTE!$A$4,IF(JBU!Q357="I",ZTE!$A$5,"")))))</f>
        <v>Location: We can not find the requested criteria in your documents. Please confirm that your bid is compliant with this criteria and show us the reference in your submitted documents.</v>
      </c>
      <c r="S457" s="436">
        <f t="shared" si="14"/>
        <v>1</v>
      </c>
      <c r="U457" s="365" t="str">
        <f t="shared" si="15"/>
        <v>Open</v>
      </c>
    </row>
    <row r="458" spans="1:21" s="436" customFormat="1" ht="135">
      <c r="A458" s="360" t="s">
        <v>1228</v>
      </c>
      <c r="B458" s="360" t="s">
        <v>1199</v>
      </c>
      <c r="C458" s="362" t="s">
        <v>93</v>
      </c>
      <c r="D458" s="362" t="s">
        <v>93</v>
      </c>
      <c r="E458" s="361" t="s">
        <v>823</v>
      </c>
      <c r="F458" s="361" t="s">
        <v>104</v>
      </c>
      <c r="G458" s="362" t="s">
        <v>1016</v>
      </c>
      <c r="H458" s="363">
        <v>1</v>
      </c>
      <c r="I458" s="364"/>
      <c r="J458" s="365"/>
      <c r="K458" s="365"/>
      <c r="L458" s="365">
        <v>1</v>
      </c>
      <c r="M458" s="362" t="s">
        <v>1157</v>
      </c>
      <c r="N458" s="365"/>
      <c r="O458" s="366" t="s">
        <v>1034</v>
      </c>
      <c r="P458" s="366" t="s">
        <v>1142</v>
      </c>
      <c r="Q458" s="376" t="s">
        <v>1226</v>
      </c>
      <c r="R458" s="436" t="str">
        <f>IF(Q458="G",ZTE!$A$6,IF(Q458="L",ZTE!$A$3,IF(JBU!Q355="C",ZTE!$A$2,IF(JBU!Q355="U",ZTE!$A$4,IF(JBU!Q355="I",ZTE!$A$5,"")))))</f>
        <v>Location: We can not find the requested criteria in your documents. Please confirm that your bid is compliant with this criteria and show us the reference in your submitted documents.</v>
      </c>
      <c r="S458" s="436">
        <f t="shared" si="14"/>
        <v>1</v>
      </c>
      <c r="U458" s="365" t="str">
        <f t="shared" si="15"/>
        <v>Open</v>
      </c>
    </row>
    <row r="459" spans="1:21" s="436" customFormat="1" ht="60">
      <c r="A459" s="360" t="s">
        <v>1228</v>
      </c>
      <c r="B459" s="360" t="s">
        <v>1199</v>
      </c>
      <c r="C459" s="362" t="s">
        <v>93</v>
      </c>
      <c r="D459" s="362" t="s">
        <v>93</v>
      </c>
      <c r="E459" s="361" t="s">
        <v>942</v>
      </c>
      <c r="F459" s="361" t="s">
        <v>105</v>
      </c>
      <c r="G459" s="362" t="s">
        <v>1190</v>
      </c>
      <c r="H459" s="363">
        <v>1</v>
      </c>
      <c r="I459" s="364"/>
      <c r="J459" s="365"/>
      <c r="K459" s="365"/>
      <c r="L459" s="365">
        <v>1</v>
      </c>
      <c r="M459" s="362" t="s">
        <v>1157</v>
      </c>
      <c r="N459" s="365"/>
      <c r="O459" s="366" t="s">
        <v>1034</v>
      </c>
      <c r="P459" s="366" t="s">
        <v>1098</v>
      </c>
      <c r="Q459" s="376" t="s">
        <v>1226</v>
      </c>
      <c r="R459" s="436" t="str">
        <f>IF(Q459="G",ZTE!$A$6,IF(Q459="L",ZTE!$A$3,IF(JBU!Q358="C",ZTE!$A$2,IF(JBU!Q358="U",ZTE!$A$4,IF(JBU!Q358="I",ZTE!$A$5,"")))))</f>
        <v>Location: We can not find the requested criteria in your documents. Please confirm that your bid is compliant with this criteria and show us the reference in your submitted documents.</v>
      </c>
      <c r="S459" s="436">
        <f t="shared" si="14"/>
        <v>1</v>
      </c>
      <c r="U459" s="365" t="str">
        <f t="shared" si="15"/>
        <v>Open</v>
      </c>
    </row>
    <row r="460" spans="1:21" s="436" customFormat="1" ht="75">
      <c r="A460" s="360" t="s">
        <v>1228</v>
      </c>
      <c r="B460" s="360" t="s">
        <v>1199</v>
      </c>
      <c r="C460" s="362" t="s">
        <v>93</v>
      </c>
      <c r="D460" s="362" t="s">
        <v>93</v>
      </c>
      <c r="E460" s="361" t="s">
        <v>822</v>
      </c>
      <c r="F460" s="361" t="s">
        <v>96</v>
      </c>
      <c r="G460" s="362" t="s">
        <v>101</v>
      </c>
      <c r="H460" s="363">
        <v>1</v>
      </c>
      <c r="I460" s="364" t="s">
        <v>1376</v>
      </c>
      <c r="J460" s="365"/>
      <c r="K460" s="365"/>
      <c r="L460" s="365">
        <v>1</v>
      </c>
      <c r="M460" s="362" t="s">
        <v>1157</v>
      </c>
      <c r="N460" s="365"/>
      <c r="O460" s="366" t="s">
        <v>1047</v>
      </c>
      <c r="P460" s="398" t="s">
        <v>1132</v>
      </c>
      <c r="Q460" s="376" t="s">
        <v>1226</v>
      </c>
      <c r="R460" s="436" t="str">
        <f>IF(Q460="G",ZTE!$A$6,IF(Q460="L",ZTE!$A$3,IF(JBU!Q352="C",ZTE!$A$2,IF(JBU!Q352="U",ZTE!$A$4,IF(JBU!Q352="I",ZTE!$A$5,"")))))</f>
        <v>Location: We can not find the requested criteria in your documents. Please confirm that your bid is compliant with this criteria and show us the reference in your submitted documents.</v>
      </c>
      <c r="S460" s="436">
        <f t="shared" si="14"/>
        <v>1</v>
      </c>
      <c r="U460" s="365" t="str">
        <f t="shared" si="15"/>
        <v>Open</v>
      </c>
    </row>
    <row r="461" spans="1:21" s="436" customFormat="1" ht="75">
      <c r="A461" s="360" t="s">
        <v>1228</v>
      </c>
      <c r="B461" s="360" t="s">
        <v>1199</v>
      </c>
      <c r="C461" s="362" t="s">
        <v>93</v>
      </c>
      <c r="D461" s="362" t="s">
        <v>93</v>
      </c>
      <c r="E461" s="361" t="s">
        <v>822</v>
      </c>
      <c r="F461" s="361" t="s">
        <v>96</v>
      </c>
      <c r="G461" s="362" t="s">
        <v>103</v>
      </c>
      <c r="H461" s="363">
        <v>1</v>
      </c>
      <c r="I461" s="364" t="s">
        <v>1376</v>
      </c>
      <c r="J461" s="365"/>
      <c r="K461" s="365"/>
      <c r="L461" s="365">
        <v>1</v>
      </c>
      <c r="M461" s="362" t="s">
        <v>1157</v>
      </c>
      <c r="N461" s="365"/>
      <c r="O461" s="366" t="s">
        <v>1047</v>
      </c>
      <c r="P461" s="366" t="s">
        <v>1131</v>
      </c>
      <c r="Q461" s="376" t="s">
        <v>1226</v>
      </c>
      <c r="R461" s="436" t="str">
        <f>IF(Q461="G",ZTE!$A$6,IF(Q461="L",ZTE!$A$3,IF(JBU!Q354="C",ZTE!$A$2,IF(JBU!Q354="U",ZTE!$A$4,IF(JBU!Q354="I",ZTE!$A$5,"")))))</f>
        <v>Location: We can not find the requested criteria in your documents. Please confirm that your bid is compliant with this criteria and show us the reference in your submitted documents.</v>
      </c>
      <c r="S461" s="436">
        <f t="shared" si="14"/>
        <v>1</v>
      </c>
      <c r="U461" s="365" t="str">
        <f t="shared" si="15"/>
        <v>Open</v>
      </c>
    </row>
    <row r="462" spans="1:21" s="436" customFormat="1" ht="75">
      <c r="A462" s="360" t="s">
        <v>1228</v>
      </c>
      <c r="B462" s="360" t="s">
        <v>1199</v>
      </c>
      <c r="C462" s="362" t="s">
        <v>93</v>
      </c>
      <c r="D462" s="362" t="s">
        <v>93</v>
      </c>
      <c r="E462" s="361" t="s">
        <v>822</v>
      </c>
      <c r="F462" s="361" t="s">
        <v>96</v>
      </c>
      <c r="G462" s="362" t="s">
        <v>97</v>
      </c>
      <c r="H462" s="363">
        <v>1</v>
      </c>
      <c r="I462" s="364" t="s">
        <v>1376</v>
      </c>
      <c r="J462" s="365">
        <v>1</v>
      </c>
      <c r="K462" s="365"/>
      <c r="L462" s="365"/>
      <c r="M462" s="364" t="s">
        <v>1462</v>
      </c>
      <c r="N462" s="365"/>
      <c r="O462" s="366" t="s">
        <v>1047</v>
      </c>
      <c r="P462" s="366" t="s">
        <v>1131</v>
      </c>
      <c r="Q462" s="376"/>
      <c r="R462" s="436" t="str">
        <f>IF(Q462="G",ZTE!$A$6,IF(Q462="L",ZTE!$A$3,IF(JBU!Q348="C",ZTE!$A$2,IF(JBU!Q348="U",ZTE!$A$4,IF(JBU!Q348="I",ZTE!$A$5,"")))))</f>
        <v/>
      </c>
      <c r="S462" s="436">
        <f t="shared" si="14"/>
        <v>1</v>
      </c>
      <c r="U462" s="365" t="str">
        <f t="shared" si="15"/>
        <v>Pass</v>
      </c>
    </row>
    <row r="463" spans="1:21" s="436" customFormat="1" ht="75">
      <c r="A463" s="360" t="s">
        <v>1228</v>
      </c>
      <c r="B463" s="360" t="s">
        <v>1199</v>
      </c>
      <c r="C463" s="362" t="s">
        <v>93</v>
      </c>
      <c r="D463" s="362" t="s">
        <v>93</v>
      </c>
      <c r="E463" s="361" t="s">
        <v>822</v>
      </c>
      <c r="F463" s="361" t="s">
        <v>96</v>
      </c>
      <c r="G463" s="362" t="s">
        <v>98</v>
      </c>
      <c r="H463" s="384">
        <v>1</v>
      </c>
      <c r="I463" s="364" t="s">
        <v>1376</v>
      </c>
      <c r="J463" s="365"/>
      <c r="K463" s="365"/>
      <c r="L463" s="365">
        <v>1</v>
      </c>
      <c r="M463" s="362" t="s">
        <v>1157</v>
      </c>
      <c r="N463" s="365"/>
      <c r="O463" s="366" t="s">
        <v>1047</v>
      </c>
      <c r="P463" s="366" t="s">
        <v>1097</v>
      </c>
      <c r="Q463" s="376" t="s">
        <v>1226</v>
      </c>
      <c r="R463" s="436" t="str">
        <f>IF(Q463="G",ZTE!$A$6,IF(Q463="L",ZTE!$A$3,IF(JBU!Q349="C",ZTE!$A$2,IF(JBU!Q349="U",ZTE!$A$4,IF(JBU!Q349="I",ZTE!$A$5,"")))))</f>
        <v>Location: We can not find the requested criteria in your documents. Please confirm that your bid is compliant with this criteria and show us the reference in your submitted documents.</v>
      </c>
      <c r="S463" s="436">
        <f t="shared" si="14"/>
        <v>1</v>
      </c>
      <c r="U463" s="365" t="str">
        <f t="shared" si="15"/>
        <v>Open</v>
      </c>
    </row>
    <row r="464" spans="1:21" s="436" customFormat="1" ht="75">
      <c r="A464" s="360" t="s">
        <v>1228</v>
      </c>
      <c r="B464" s="360" t="s">
        <v>1199</v>
      </c>
      <c r="C464" s="362" t="s">
        <v>93</v>
      </c>
      <c r="D464" s="362" t="s">
        <v>93</v>
      </c>
      <c r="E464" s="361" t="s">
        <v>822</v>
      </c>
      <c r="F464" s="361" t="s">
        <v>96</v>
      </c>
      <c r="G464" s="362" t="s">
        <v>99</v>
      </c>
      <c r="H464" s="363">
        <v>1</v>
      </c>
      <c r="I464" s="364" t="s">
        <v>1376</v>
      </c>
      <c r="J464" s="365"/>
      <c r="K464" s="365"/>
      <c r="L464" s="365">
        <v>1</v>
      </c>
      <c r="M464" s="362" t="s">
        <v>1157</v>
      </c>
      <c r="N464" s="365"/>
      <c r="O464" s="366" t="s">
        <v>1047</v>
      </c>
      <c r="P464" s="366" t="s">
        <v>1131</v>
      </c>
      <c r="Q464" s="376" t="s">
        <v>1226</v>
      </c>
      <c r="R464" s="436" t="str">
        <f>IF(Q464="G",ZTE!$A$6,IF(Q464="L",ZTE!$A$3,IF(JBU!Q350="C",ZTE!$A$2,IF(JBU!Q350="U",ZTE!$A$4,IF(JBU!Q350="I",ZTE!$A$5,"")))))</f>
        <v>Location: We can not find the requested criteria in your documents. Please confirm that your bid is compliant with this criteria and show us the reference in your submitted documents.</v>
      </c>
      <c r="S464" s="436">
        <f t="shared" si="14"/>
        <v>1</v>
      </c>
      <c r="U464" s="365" t="str">
        <f t="shared" si="15"/>
        <v>Open</v>
      </c>
    </row>
    <row r="465" spans="1:21" s="436" customFormat="1" ht="75">
      <c r="A465" s="360" t="s">
        <v>1228</v>
      </c>
      <c r="B465" s="360" t="s">
        <v>1199</v>
      </c>
      <c r="C465" s="362" t="s">
        <v>93</v>
      </c>
      <c r="D465" s="362" t="s">
        <v>93</v>
      </c>
      <c r="E465" s="361" t="s">
        <v>822</v>
      </c>
      <c r="F465" s="361" t="s">
        <v>96</v>
      </c>
      <c r="G465" s="362" t="s">
        <v>102</v>
      </c>
      <c r="H465" s="363">
        <v>1</v>
      </c>
      <c r="I465" s="364" t="s">
        <v>1376</v>
      </c>
      <c r="J465" s="365"/>
      <c r="K465" s="365"/>
      <c r="L465" s="365">
        <v>1</v>
      </c>
      <c r="M465" s="362" t="s">
        <v>1157</v>
      </c>
      <c r="N465" s="365"/>
      <c r="O465" s="366" t="s">
        <v>1047</v>
      </c>
      <c r="P465" s="366" t="s">
        <v>1131</v>
      </c>
      <c r="Q465" s="376" t="s">
        <v>1226</v>
      </c>
      <c r="R465" s="436" t="str">
        <f>IF(Q465="G",ZTE!$A$6,IF(Q465="L",ZTE!$A$3,IF(JBU!Q353="C",ZTE!$A$2,IF(JBU!Q353="U",ZTE!$A$4,IF(JBU!Q353="I",ZTE!$A$5,"")))))</f>
        <v>Location: We can not find the requested criteria in your documents. Please confirm that your bid is compliant with this criteria and show us the reference in your submitted documents.</v>
      </c>
      <c r="S465" s="436">
        <f t="shared" si="14"/>
        <v>1</v>
      </c>
      <c r="U465" s="365" t="str">
        <f t="shared" si="15"/>
        <v>Open</v>
      </c>
    </row>
    <row r="466" spans="1:21" s="436" customFormat="1" ht="75">
      <c r="A466" s="360" t="s">
        <v>1228</v>
      </c>
      <c r="B466" s="360" t="s">
        <v>1199</v>
      </c>
      <c r="C466" s="362" t="s">
        <v>93</v>
      </c>
      <c r="D466" s="362" t="s">
        <v>93</v>
      </c>
      <c r="E466" s="361" t="s">
        <v>822</v>
      </c>
      <c r="F466" s="361" t="s">
        <v>96</v>
      </c>
      <c r="G466" s="362" t="s">
        <v>100</v>
      </c>
      <c r="H466" s="363">
        <v>1</v>
      </c>
      <c r="I466" s="364" t="s">
        <v>1376</v>
      </c>
      <c r="J466" s="365">
        <v>1</v>
      </c>
      <c r="K466" s="365"/>
      <c r="L466" s="365"/>
      <c r="M466" s="362" t="s">
        <v>1462</v>
      </c>
      <c r="N466" s="365"/>
      <c r="O466" s="366" t="s">
        <v>1047</v>
      </c>
      <c r="P466" s="366" t="s">
        <v>1131</v>
      </c>
      <c r="Q466" s="376"/>
      <c r="R466" s="436" t="str">
        <f>IF(Q466="G",ZTE!$A$6,IF(Q466="L",ZTE!$A$3,IF(JBU!Q351="C",ZTE!$A$2,IF(JBU!Q351="U",ZTE!$A$4,IF(JBU!Q351="I",ZTE!$A$5,"")))))</f>
        <v/>
      </c>
      <c r="S466" s="436">
        <f t="shared" si="14"/>
        <v>1</v>
      </c>
      <c r="U466" s="365" t="str">
        <f t="shared" si="15"/>
        <v>Pass</v>
      </c>
    </row>
    <row r="467" spans="1:21" s="436" customFormat="1" ht="60">
      <c r="A467" s="360" t="s">
        <v>1228</v>
      </c>
      <c r="B467" s="360" t="s">
        <v>1199</v>
      </c>
      <c r="C467" s="362" t="s">
        <v>42</v>
      </c>
      <c r="D467" s="362" t="s">
        <v>996</v>
      </c>
      <c r="E467" s="361" t="s">
        <v>829</v>
      </c>
      <c r="F467" s="361" t="s">
        <v>141</v>
      </c>
      <c r="G467" s="362" t="s">
        <v>486</v>
      </c>
      <c r="H467" s="363">
        <v>1</v>
      </c>
      <c r="I467" s="364"/>
      <c r="J467" s="365"/>
      <c r="K467" s="365"/>
      <c r="L467" s="365">
        <v>1</v>
      </c>
      <c r="M467" s="364" t="s">
        <v>1157</v>
      </c>
      <c r="N467" s="365"/>
      <c r="O467" s="366"/>
      <c r="P467" s="366"/>
      <c r="Q467" s="376" t="s">
        <v>1226</v>
      </c>
      <c r="R467" s="436" t="str">
        <f>IF(Q467="G",ZTE!$A$6,IF(Q467="L",ZTE!$A$3,IF(JBU!Q382="C",ZTE!$A$2,IF(JBU!Q382="U",ZTE!$A$4,IF(JBU!Q382="I",ZTE!$A$5,"")))))</f>
        <v>Location: We can not find the requested criteria in your documents. Please confirm that your bid is compliant with this criteria and show us the reference in your submitted documents.</v>
      </c>
      <c r="S467" s="436">
        <f t="shared" si="14"/>
        <v>1</v>
      </c>
      <c r="U467" s="365" t="str">
        <f t="shared" si="15"/>
        <v>Open</v>
      </c>
    </row>
    <row r="468" spans="1:21" s="436" customFormat="1" ht="30">
      <c r="A468" s="360" t="s">
        <v>1228</v>
      </c>
      <c r="B468" s="360" t="s">
        <v>1197</v>
      </c>
      <c r="C468" s="362" t="s">
        <v>257</v>
      </c>
      <c r="D468" s="360" t="s">
        <v>632</v>
      </c>
      <c r="E468" s="362" t="s">
        <v>1004</v>
      </c>
      <c r="F468" s="361" t="s">
        <v>260</v>
      </c>
      <c r="G468" s="362" t="s">
        <v>768</v>
      </c>
      <c r="H468" s="384">
        <v>1</v>
      </c>
      <c r="I468" s="364" t="s">
        <v>1285</v>
      </c>
      <c r="J468" s="365">
        <v>1</v>
      </c>
      <c r="K468" s="365"/>
      <c r="L468" s="365"/>
      <c r="M468" s="364" t="s">
        <v>1462</v>
      </c>
      <c r="N468" s="365"/>
      <c r="O468" s="366"/>
      <c r="P468" s="366"/>
      <c r="Q468" s="365"/>
      <c r="R468" s="436" t="str">
        <f>IF(Q468="G",ZTE!$A$6,IF(Q468="L",ZTE!$A$3,IF(JBU!Q1191="C",ZTE!$A$2,IF(JBU!Q1191="U",ZTE!$A$4,IF(JBU!Q1191="I",ZTE!$A$5,"")))))</f>
        <v/>
      </c>
      <c r="S468" s="436">
        <f t="shared" si="14"/>
        <v>1</v>
      </c>
      <c r="U468" s="365" t="str">
        <f t="shared" si="15"/>
        <v>Pass</v>
      </c>
    </row>
    <row r="469" spans="1:21" s="436" customFormat="1" ht="45">
      <c r="A469" s="360" t="s">
        <v>1228</v>
      </c>
      <c r="B469" s="360" t="s">
        <v>1198</v>
      </c>
      <c r="C469" s="362" t="s">
        <v>632</v>
      </c>
      <c r="D469" s="362" t="s">
        <v>632</v>
      </c>
      <c r="E469" s="361" t="s">
        <v>1009</v>
      </c>
      <c r="F469" s="361" t="s">
        <v>89</v>
      </c>
      <c r="G469" s="362" t="s">
        <v>633</v>
      </c>
      <c r="H469" s="363">
        <v>1</v>
      </c>
      <c r="I469" s="394"/>
      <c r="J469" s="365"/>
      <c r="K469" s="365"/>
      <c r="L469" s="365">
        <v>1</v>
      </c>
      <c r="M469" s="362"/>
      <c r="N469" s="365"/>
      <c r="O469" s="366"/>
      <c r="P469" s="366"/>
      <c r="Q469" s="364"/>
      <c r="S469" s="436">
        <f t="shared" si="14"/>
        <v>1</v>
      </c>
      <c r="U469" s="365" t="str">
        <f t="shared" si="15"/>
        <v>Open</v>
      </c>
    </row>
    <row r="470" spans="1:21" s="436" customFormat="1" ht="45">
      <c r="A470" s="360" t="s">
        <v>1228</v>
      </c>
      <c r="B470" s="360" t="s">
        <v>1198</v>
      </c>
      <c r="C470" s="362" t="s">
        <v>632</v>
      </c>
      <c r="D470" s="362" t="s">
        <v>632</v>
      </c>
      <c r="E470" s="361" t="s">
        <v>1009</v>
      </c>
      <c r="F470" s="361" t="s">
        <v>85</v>
      </c>
      <c r="G470" s="362" t="s">
        <v>625</v>
      </c>
      <c r="H470" s="363">
        <v>1</v>
      </c>
      <c r="I470" s="364"/>
      <c r="J470" s="365">
        <v>1</v>
      </c>
      <c r="K470" s="365"/>
      <c r="L470" s="365"/>
      <c r="M470" s="362" t="s">
        <v>1224</v>
      </c>
      <c r="N470" s="365"/>
      <c r="O470" s="366"/>
      <c r="P470" s="366"/>
      <c r="Q470" s="376"/>
      <c r="S470" s="436">
        <f t="shared" si="14"/>
        <v>1</v>
      </c>
      <c r="U470" s="365" t="str">
        <f t="shared" si="15"/>
        <v>Pass</v>
      </c>
    </row>
    <row r="471" spans="1:21" s="436" customFormat="1" ht="60">
      <c r="A471" s="360" t="s">
        <v>1228</v>
      </c>
      <c r="B471" s="360" t="s">
        <v>1198</v>
      </c>
      <c r="C471" s="362" t="s">
        <v>632</v>
      </c>
      <c r="D471" s="362" t="s">
        <v>632</v>
      </c>
      <c r="E471" s="361" t="s">
        <v>1009</v>
      </c>
      <c r="F471" s="361" t="s">
        <v>87</v>
      </c>
      <c r="G471" s="362" t="s">
        <v>626</v>
      </c>
      <c r="H471" s="363">
        <v>1</v>
      </c>
      <c r="I471" s="364"/>
      <c r="J471" s="365"/>
      <c r="K471" s="365"/>
      <c r="L471" s="365">
        <v>1</v>
      </c>
      <c r="M471" s="318" t="s">
        <v>1465</v>
      </c>
      <c r="N471" s="365"/>
      <c r="O471" s="366" t="s">
        <v>1042</v>
      </c>
      <c r="P471" s="366" t="s">
        <v>1087</v>
      </c>
      <c r="Q471" s="364"/>
      <c r="S471" s="436">
        <f t="shared" si="14"/>
        <v>1</v>
      </c>
      <c r="U471" s="365" t="str">
        <f t="shared" si="15"/>
        <v>Open</v>
      </c>
    </row>
    <row r="472" spans="1:21" s="436" customFormat="1" ht="60">
      <c r="A472" s="360" t="s">
        <v>1228</v>
      </c>
      <c r="B472" s="360" t="s">
        <v>1198</v>
      </c>
      <c r="C472" s="362" t="s">
        <v>632</v>
      </c>
      <c r="D472" s="362" t="s">
        <v>632</v>
      </c>
      <c r="E472" s="361" t="s">
        <v>1009</v>
      </c>
      <c r="F472" s="361" t="s">
        <v>86</v>
      </c>
      <c r="G472" s="362" t="s">
        <v>1180</v>
      </c>
      <c r="H472" s="363">
        <v>1</v>
      </c>
      <c r="I472" s="364"/>
      <c r="J472" s="365"/>
      <c r="K472" s="365"/>
      <c r="L472" s="365">
        <v>1</v>
      </c>
      <c r="M472" s="318" t="s">
        <v>1465</v>
      </c>
      <c r="N472" s="365"/>
      <c r="O472" s="366" t="s">
        <v>1041</v>
      </c>
      <c r="P472" s="366" t="s">
        <v>1086</v>
      </c>
      <c r="Q472" s="364"/>
      <c r="S472" s="436">
        <f t="shared" si="14"/>
        <v>1</v>
      </c>
      <c r="U472" s="365" t="str">
        <f t="shared" si="15"/>
        <v>Open</v>
      </c>
    </row>
    <row r="473" spans="1:21" s="436" customFormat="1" ht="60">
      <c r="A473" s="360" t="s">
        <v>1228</v>
      </c>
      <c r="B473" s="360" t="s">
        <v>1198</v>
      </c>
      <c r="C473" s="362" t="s">
        <v>632</v>
      </c>
      <c r="D473" s="362" t="s">
        <v>632</v>
      </c>
      <c r="E473" s="361" t="s">
        <v>1009</v>
      </c>
      <c r="F473" s="361" t="s">
        <v>86</v>
      </c>
      <c r="G473" s="362" t="s">
        <v>815</v>
      </c>
      <c r="H473" s="363">
        <v>1</v>
      </c>
      <c r="I473" s="364"/>
      <c r="J473" s="365"/>
      <c r="K473" s="365"/>
      <c r="L473" s="365">
        <v>1</v>
      </c>
      <c r="M473" s="318" t="s">
        <v>1465</v>
      </c>
      <c r="N473" s="365"/>
      <c r="O473" s="366" t="s">
        <v>1041</v>
      </c>
      <c r="P473" s="366" t="s">
        <v>1086</v>
      </c>
      <c r="Q473" s="364"/>
      <c r="S473" s="436">
        <f t="shared" si="14"/>
        <v>1</v>
      </c>
      <c r="U473" s="365" t="str">
        <f t="shared" si="15"/>
        <v>Open</v>
      </c>
    </row>
    <row r="474" spans="1:21" s="436" customFormat="1" ht="60">
      <c r="A474" s="360" t="s">
        <v>1228</v>
      </c>
      <c r="B474" s="360" t="s">
        <v>1198</v>
      </c>
      <c r="C474" s="362" t="s">
        <v>632</v>
      </c>
      <c r="D474" s="362" t="s">
        <v>632</v>
      </c>
      <c r="E474" s="361" t="s">
        <v>1009</v>
      </c>
      <c r="F474" s="361" t="s">
        <v>86</v>
      </c>
      <c r="G474" s="362" t="s">
        <v>814</v>
      </c>
      <c r="H474" s="363">
        <v>1</v>
      </c>
      <c r="I474" s="364"/>
      <c r="J474" s="365"/>
      <c r="K474" s="365"/>
      <c r="L474" s="365">
        <v>1</v>
      </c>
      <c r="M474" s="318" t="s">
        <v>1465</v>
      </c>
      <c r="N474" s="365"/>
      <c r="O474" s="366"/>
      <c r="P474" s="366"/>
      <c r="Q474" s="364"/>
      <c r="S474" s="436">
        <f t="shared" si="14"/>
        <v>1</v>
      </c>
      <c r="U474" s="365" t="str">
        <f t="shared" si="15"/>
        <v>Open</v>
      </c>
    </row>
    <row r="475" spans="1:21" s="436" customFormat="1" ht="60">
      <c r="A475" s="360" t="s">
        <v>1228</v>
      </c>
      <c r="B475" s="360" t="s">
        <v>1198</v>
      </c>
      <c r="C475" s="362" t="s">
        <v>632</v>
      </c>
      <c r="D475" s="362" t="s">
        <v>632</v>
      </c>
      <c r="E475" s="361" t="s">
        <v>1009</v>
      </c>
      <c r="F475" s="361" t="s">
        <v>86</v>
      </c>
      <c r="G475" s="362" t="s">
        <v>816</v>
      </c>
      <c r="H475" s="363">
        <v>1</v>
      </c>
      <c r="I475" s="364"/>
      <c r="J475" s="365"/>
      <c r="K475" s="365"/>
      <c r="L475" s="365">
        <v>1</v>
      </c>
      <c r="M475" s="318" t="s">
        <v>1465</v>
      </c>
      <c r="N475" s="365"/>
      <c r="O475" s="366"/>
      <c r="P475" s="366"/>
      <c r="Q475" s="364"/>
      <c r="S475" s="436">
        <f t="shared" si="14"/>
        <v>1</v>
      </c>
      <c r="U475" s="365" t="str">
        <f t="shared" si="15"/>
        <v>Open</v>
      </c>
    </row>
    <row r="476" spans="1:21" s="436" customFormat="1" ht="45">
      <c r="A476" s="360" t="s">
        <v>1228</v>
      </c>
      <c r="B476" s="360" t="s">
        <v>1198</v>
      </c>
      <c r="C476" s="362" t="s">
        <v>632</v>
      </c>
      <c r="D476" s="362" t="s">
        <v>632</v>
      </c>
      <c r="E476" s="361" t="s">
        <v>1009</v>
      </c>
      <c r="F476" s="361" t="s">
        <v>90</v>
      </c>
      <c r="G476" s="362" t="s">
        <v>819</v>
      </c>
      <c r="H476" s="363">
        <v>1</v>
      </c>
      <c r="I476" s="364"/>
      <c r="J476" s="365">
        <v>1</v>
      </c>
      <c r="K476" s="365"/>
      <c r="L476" s="365"/>
      <c r="M476" s="362"/>
      <c r="N476" s="365"/>
      <c r="O476" s="395" t="s">
        <v>1044</v>
      </c>
      <c r="P476" s="366" t="s">
        <v>1089</v>
      </c>
      <c r="Q476" s="376"/>
      <c r="S476" s="436">
        <f t="shared" si="14"/>
        <v>1</v>
      </c>
      <c r="U476" s="365" t="str">
        <f t="shared" si="15"/>
        <v>Pass</v>
      </c>
    </row>
    <row r="477" spans="1:21" s="436" customFormat="1" ht="45">
      <c r="A477" s="360" t="s">
        <v>1228</v>
      </c>
      <c r="B477" s="360" t="s">
        <v>1200</v>
      </c>
      <c r="C477" s="362" t="s">
        <v>161</v>
      </c>
      <c r="D477" s="362" t="s">
        <v>166</v>
      </c>
      <c r="E477" s="361" t="s">
        <v>821</v>
      </c>
      <c r="F477" s="361" t="s">
        <v>165</v>
      </c>
      <c r="G477" s="362" t="s">
        <v>600</v>
      </c>
      <c r="H477" s="384">
        <v>1</v>
      </c>
      <c r="I477" s="364"/>
      <c r="J477" s="365">
        <v>1</v>
      </c>
      <c r="K477" s="365"/>
      <c r="L477" s="365"/>
      <c r="M477" s="364" t="s">
        <v>1462</v>
      </c>
      <c r="N477" s="365"/>
      <c r="O477" s="366"/>
      <c r="P477" s="366"/>
      <c r="Q477" s="376"/>
      <c r="R477" s="436" t="str">
        <f>IF(Q477="G",ZTE!$A$6,IF(Q477="L",ZTE!$A$3,IF(JBU!Q1007="C",ZTE!$A$2,IF(JBU!Q1007="U",ZTE!$A$4,IF(JBU!Q1007="I",ZTE!$A$5,"")))))</f>
        <v/>
      </c>
      <c r="S477" s="436">
        <f t="shared" si="14"/>
        <v>1</v>
      </c>
      <c r="U477" s="365" t="str">
        <f t="shared" si="15"/>
        <v>Pass</v>
      </c>
    </row>
    <row r="478" spans="1:21" s="436" customFormat="1" ht="45">
      <c r="A478" s="360" t="s">
        <v>1228</v>
      </c>
      <c r="B478" s="360" t="s">
        <v>1200</v>
      </c>
      <c r="C478" s="362" t="s">
        <v>161</v>
      </c>
      <c r="D478" s="362" t="s">
        <v>166</v>
      </c>
      <c r="E478" s="361" t="s">
        <v>821</v>
      </c>
      <c r="F478" s="361" t="s">
        <v>165</v>
      </c>
      <c r="G478" s="362" t="s">
        <v>597</v>
      </c>
      <c r="H478" s="384">
        <v>1</v>
      </c>
      <c r="I478" s="364"/>
      <c r="J478" s="365">
        <v>1</v>
      </c>
      <c r="K478" s="365"/>
      <c r="L478" s="365"/>
      <c r="M478" s="364" t="s">
        <v>1462</v>
      </c>
      <c r="N478" s="365"/>
      <c r="O478" s="366"/>
      <c r="P478" s="366"/>
      <c r="Q478" s="376"/>
      <c r="R478" s="436" t="str">
        <f>IF(Q478="G",ZTE!$A$6,IF(Q478="L",ZTE!$A$3,IF(JBU!Q1008="C",ZTE!$A$2,IF(JBU!Q1008="U",ZTE!$A$4,IF(JBU!Q1008="I",ZTE!$A$5,"")))))</f>
        <v/>
      </c>
      <c r="S478" s="436">
        <f t="shared" si="14"/>
        <v>1</v>
      </c>
      <c r="U478" s="365" t="str">
        <f t="shared" si="15"/>
        <v>Pass</v>
      </c>
    </row>
    <row r="479" spans="1:21" s="436" customFormat="1" ht="45">
      <c r="A479" s="360" t="s">
        <v>1228</v>
      </c>
      <c r="B479" s="360" t="s">
        <v>1200</v>
      </c>
      <c r="C479" s="362" t="s">
        <v>161</v>
      </c>
      <c r="D479" s="362" t="s">
        <v>166</v>
      </c>
      <c r="E479" s="361" t="s">
        <v>821</v>
      </c>
      <c r="F479" s="361" t="s">
        <v>165</v>
      </c>
      <c r="G479" s="362" t="s">
        <v>598</v>
      </c>
      <c r="H479" s="384">
        <v>1</v>
      </c>
      <c r="I479" s="364"/>
      <c r="J479" s="365">
        <v>1</v>
      </c>
      <c r="K479" s="365"/>
      <c r="L479" s="365"/>
      <c r="M479" s="364" t="s">
        <v>1462</v>
      </c>
      <c r="N479" s="365"/>
      <c r="O479" s="366"/>
      <c r="P479" s="366"/>
      <c r="Q479" s="376"/>
      <c r="R479" s="436" t="str">
        <f>IF(Q479="G",ZTE!$A$6,IF(Q479="L",ZTE!$A$3,IF(JBU!Q1009="C",ZTE!$A$2,IF(JBU!Q1009="U",ZTE!$A$4,IF(JBU!Q1009="I",ZTE!$A$5,"")))))</f>
        <v/>
      </c>
      <c r="S479" s="436">
        <f t="shared" si="14"/>
        <v>1</v>
      </c>
      <c r="U479" s="365" t="str">
        <f t="shared" si="15"/>
        <v>Pass</v>
      </c>
    </row>
    <row r="480" spans="1:21" s="436" customFormat="1" ht="45">
      <c r="A480" s="360" t="s">
        <v>1228</v>
      </c>
      <c r="B480" s="360" t="s">
        <v>1200</v>
      </c>
      <c r="C480" s="362" t="s">
        <v>161</v>
      </c>
      <c r="D480" s="362" t="s">
        <v>166</v>
      </c>
      <c r="E480" s="361" t="s">
        <v>821</v>
      </c>
      <c r="F480" s="361" t="s">
        <v>165</v>
      </c>
      <c r="G480" s="362" t="s">
        <v>596</v>
      </c>
      <c r="H480" s="384">
        <v>1</v>
      </c>
      <c r="I480" s="364"/>
      <c r="J480" s="365">
        <v>1</v>
      </c>
      <c r="K480" s="365"/>
      <c r="L480" s="365"/>
      <c r="M480" s="364" t="s">
        <v>1462</v>
      </c>
      <c r="N480" s="365"/>
      <c r="O480" s="366"/>
      <c r="P480" s="366"/>
      <c r="Q480" s="376"/>
      <c r="R480" s="436" t="str">
        <f>IF(Q480="G",ZTE!$A$6,IF(Q480="L",ZTE!$A$3,IF(JBU!Q1006="C",ZTE!$A$2,IF(JBU!Q1006="U",ZTE!$A$4,IF(JBU!Q1006="I",ZTE!$A$5,"")))))</f>
        <v/>
      </c>
      <c r="S480" s="436">
        <f t="shared" si="14"/>
        <v>1</v>
      </c>
      <c r="U480" s="365" t="str">
        <f t="shared" si="15"/>
        <v>Pass</v>
      </c>
    </row>
    <row r="481" spans="1:21" s="436" customFormat="1" ht="45">
      <c r="A481" s="360" t="s">
        <v>1228</v>
      </c>
      <c r="B481" s="360" t="s">
        <v>1200</v>
      </c>
      <c r="C481" s="362" t="s">
        <v>161</v>
      </c>
      <c r="D481" s="362" t="s">
        <v>166</v>
      </c>
      <c r="E481" s="361" t="s">
        <v>821</v>
      </c>
      <c r="F481" s="361" t="s">
        <v>165</v>
      </c>
      <c r="G481" s="362" t="s">
        <v>595</v>
      </c>
      <c r="H481" s="384">
        <v>1</v>
      </c>
      <c r="I481" s="364"/>
      <c r="J481" s="365">
        <v>1</v>
      </c>
      <c r="K481" s="365"/>
      <c r="L481" s="365"/>
      <c r="M481" s="364" t="s">
        <v>1462</v>
      </c>
      <c r="N481" s="365"/>
      <c r="O481" s="366"/>
      <c r="P481" s="366"/>
      <c r="Q481" s="376"/>
      <c r="R481" s="436" t="str">
        <f>IF(Q481="G",ZTE!$A$6,IF(Q481="L",ZTE!$A$3,IF(JBU!Q1005="C",ZTE!$A$2,IF(JBU!Q1005="U",ZTE!$A$4,IF(JBU!Q1005="I",ZTE!$A$5,"")))))</f>
        <v/>
      </c>
      <c r="S481" s="436">
        <f t="shared" si="14"/>
        <v>1</v>
      </c>
      <c r="U481" s="365" t="str">
        <f t="shared" si="15"/>
        <v>Pass</v>
      </c>
    </row>
    <row r="482" spans="1:21" s="436" customFormat="1" ht="45">
      <c r="A482" s="360" t="s">
        <v>1228</v>
      </c>
      <c r="B482" s="360" t="s">
        <v>1200</v>
      </c>
      <c r="C482" s="362" t="s">
        <v>161</v>
      </c>
      <c r="D482" s="362" t="s">
        <v>166</v>
      </c>
      <c r="E482" s="362" t="s">
        <v>1009</v>
      </c>
      <c r="F482" s="361" t="s">
        <v>165</v>
      </c>
      <c r="G482" s="362" t="s">
        <v>734</v>
      </c>
      <c r="H482" s="384">
        <v>1</v>
      </c>
      <c r="I482" s="364"/>
      <c r="J482" s="365">
        <v>1</v>
      </c>
      <c r="K482" s="365"/>
      <c r="L482" s="365"/>
      <c r="M482" s="364" t="s">
        <v>1462</v>
      </c>
      <c r="N482" s="365"/>
      <c r="O482" s="366"/>
      <c r="P482" s="366"/>
      <c r="Q482" s="376"/>
      <c r="R482" s="436" t="str">
        <f>IF(Q482="G",ZTE!$A$6,IF(Q482="L",ZTE!$A$3,IF(JBU!Q1004="C",ZTE!$A$2,IF(JBU!Q1004="U",ZTE!$A$4,IF(JBU!Q1004="I",ZTE!$A$5,"")))))</f>
        <v/>
      </c>
      <c r="S482" s="436">
        <f t="shared" si="14"/>
        <v>1</v>
      </c>
      <c r="U482" s="365" t="str">
        <f t="shared" si="15"/>
        <v>Pass</v>
      </c>
    </row>
    <row r="483" spans="1:21" s="436" customFormat="1" ht="45">
      <c r="A483" s="360" t="s">
        <v>1228</v>
      </c>
      <c r="B483" s="360" t="s">
        <v>1200</v>
      </c>
      <c r="C483" s="362" t="s">
        <v>161</v>
      </c>
      <c r="D483" s="362" t="s">
        <v>166</v>
      </c>
      <c r="E483" s="362" t="s">
        <v>1009</v>
      </c>
      <c r="F483" s="361" t="s">
        <v>165</v>
      </c>
      <c r="G483" s="362" t="s">
        <v>732</v>
      </c>
      <c r="H483" s="384">
        <v>1</v>
      </c>
      <c r="I483" s="364"/>
      <c r="J483" s="365">
        <v>1</v>
      </c>
      <c r="K483" s="365"/>
      <c r="L483" s="365"/>
      <c r="M483" s="364" t="s">
        <v>1462</v>
      </c>
      <c r="N483" s="365"/>
      <c r="O483" s="366"/>
      <c r="P483" s="366"/>
      <c r="Q483" s="376"/>
      <c r="R483" s="436" t="str">
        <f>IF(Q483="G",ZTE!$A$6,IF(Q483="L",ZTE!$A$3,IF(JBU!Q1002="C",ZTE!$A$2,IF(JBU!Q1002="U",ZTE!$A$4,IF(JBU!Q1002="I",ZTE!$A$5,"")))))</f>
        <v/>
      </c>
      <c r="S483" s="436">
        <f t="shared" si="14"/>
        <v>1</v>
      </c>
      <c r="U483" s="365" t="str">
        <f t="shared" si="15"/>
        <v>Pass</v>
      </c>
    </row>
    <row r="484" spans="1:21" s="436" customFormat="1" ht="45">
      <c r="A484" s="360" t="s">
        <v>1228</v>
      </c>
      <c r="B484" s="360" t="s">
        <v>1200</v>
      </c>
      <c r="C484" s="362" t="s">
        <v>161</v>
      </c>
      <c r="D484" s="362" t="s">
        <v>166</v>
      </c>
      <c r="E484" s="362" t="s">
        <v>1009</v>
      </c>
      <c r="F484" s="361" t="s">
        <v>165</v>
      </c>
      <c r="G484" s="362" t="s">
        <v>733</v>
      </c>
      <c r="H484" s="384">
        <v>1</v>
      </c>
      <c r="I484" s="364"/>
      <c r="J484" s="365"/>
      <c r="K484" s="365"/>
      <c r="L484" s="365">
        <v>1</v>
      </c>
      <c r="M484" s="364" t="s">
        <v>1156</v>
      </c>
      <c r="N484" s="365"/>
      <c r="O484" s="366" t="s">
        <v>1062</v>
      </c>
      <c r="P484" s="366"/>
      <c r="Q484" s="376" t="s">
        <v>1271</v>
      </c>
      <c r="R484" s="436" t="str">
        <f>IF(Q484="G",ZTE!$A$6,IF(Q484="L",ZTE!$A$3,IF(JBU!Q1003="C",ZTE!$A$2,IF(JBU!Q1003="U",ZTE!$A$4,IF(JBU!Q1003="I",ZTE!$A$5,"")))))</f>
        <v/>
      </c>
      <c r="S484" s="436">
        <f t="shared" si="14"/>
        <v>1</v>
      </c>
      <c r="U484" s="365" t="str">
        <f t="shared" si="15"/>
        <v>Open</v>
      </c>
    </row>
    <row r="485" spans="1:21" s="436" customFormat="1" ht="45">
      <c r="A485" s="360" t="s">
        <v>1228</v>
      </c>
      <c r="B485" s="360" t="s">
        <v>1200</v>
      </c>
      <c r="C485" s="362" t="s">
        <v>161</v>
      </c>
      <c r="D485" s="362" t="s">
        <v>166</v>
      </c>
      <c r="E485" s="362" t="s">
        <v>704</v>
      </c>
      <c r="F485" s="361" t="s">
        <v>167</v>
      </c>
      <c r="G485" s="362" t="s">
        <v>601</v>
      </c>
      <c r="H485" s="384">
        <v>1</v>
      </c>
      <c r="I485" s="364"/>
      <c r="J485" s="365">
        <v>1</v>
      </c>
      <c r="K485" s="365"/>
      <c r="L485" s="365"/>
      <c r="M485" s="364" t="s">
        <v>1462</v>
      </c>
      <c r="N485" s="365"/>
      <c r="O485" s="366" t="s">
        <v>1047</v>
      </c>
      <c r="P485" s="366"/>
      <c r="Q485" s="376"/>
      <c r="R485" s="436" t="str">
        <f>IF(Q485="G",ZTE!$A$6,IF(Q485="L",ZTE!$A$3,IF(JBU!Q1012="C",ZTE!$A$2,IF(JBU!Q1012="U",ZTE!$A$4,IF(JBU!Q1012="I",ZTE!$A$5,"")))))</f>
        <v/>
      </c>
      <c r="S485" s="436">
        <f t="shared" si="14"/>
        <v>1</v>
      </c>
      <c r="U485" s="365" t="str">
        <f t="shared" si="15"/>
        <v>Pass</v>
      </c>
    </row>
    <row r="486" spans="1:21" s="436" customFormat="1" ht="45">
      <c r="A486" s="360" t="s">
        <v>1228</v>
      </c>
      <c r="B486" s="360" t="s">
        <v>1200</v>
      </c>
      <c r="C486" s="362" t="s">
        <v>161</v>
      </c>
      <c r="D486" s="362" t="s">
        <v>166</v>
      </c>
      <c r="E486" s="362" t="s">
        <v>704</v>
      </c>
      <c r="F486" s="361" t="s">
        <v>167</v>
      </c>
      <c r="G486" s="362" t="s">
        <v>215</v>
      </c>
      <c r="H486" s="384">
        <v>1</v>
      </c>
      <c r="I486" s="364"/>
      <c r="J486" s="365">
        <v>1</v>
      </c>
      <c r="K486" s="365"/>
      <c r="L486" s="365"/>
      <c r="M486" s="364" t="s">
        <v>1462</v>
      </c>
      <c r="N486" s="365"/>
      <c r="O486" s="366" t="s">
        <v>1047</v>
      </c>
      <c r="P486" s="366"/>
      <c r="Q486" s="376"/>
      <c r="R486" s="436" t="str">
        <f>IF(Q486="G",ZTE!$A$6,IF(Q486="L",ZTE!$A$3,IF(JBU!Q1011="C",ZTE!$A$2,IF(JBU!Q1011="U",ZTE!$A$4,IF(JBU!Q1011="I",ZTE!$A$5,"")))))</f>
        <v/>
      </c>
      <c r="S486" s="436">
        <f t="shared" si="14"/>
        <v>1</v>
      </c>
      <c r="U486" s="365" t="str">
        <f t="shared" si="15"/>
        <v>Pass</v>
      </c>
    </row>
    <row r="487" spans="1:21" s="436" customFormat="1" ht="60">
      <c r="A487" s="360" t="s">
        <v>1228</v>
      </c>
      <c r="B487" s="360" t="s">
        <v>1200</v>
      </c>
      <c r="C487" s="362" t="s">
        <v>161</v>
      </c>
      <c r="D487" s="362" t="s">
        <v>166</v>
      </c>
      <c r="E487" s="362" t="s">
        <v>704</v>
      </c>
      <c r="F487" s="361" t="s">
        <v>167</v>
      </c>
      <c r="G487" s="362" t="s">
        <v>590</v>
      </c>
      <c r="H487" s="384">
        <v>1</v>
      </c>
      <c r="I487" s="364"/>
      <c r="J487" s="365"/>
      <c r="K487" s="365"/>
      <c r="L487" s="365">
        <v>1</v>
      </c>
      <c r="M487" s="364" t="s">
        <v>1157</v>
      </c>
      <c r="N487" s="365"/>
      <c r="O487" s="366" t="s">
        <v>1047</v>
      </c>
      <c r="P487" s="366"/>
      <c r="Q487" s="376" t="s">
        <v>1226</v>
      </c>
      <c r="R487" s="436" t="str">
        <f>IF(Q487="G",ZTE!$A$6,IF(Q487="L",ZTE!$A$3,IF(JBU!Q1010="C",ZTE!$A$2,IF(JBU!Q1010="U",ZTE!$A$4,IF(JBU!Q1010="I",ZTE!$A$5,"")))))</f>
        <v>Location: We can not find the requested criteria in your documents. Please confirm that your bid is compliant with this criteria and show us the reference in your submitted documents.</v>
      </c>
      <c r="S487" s="436">
        <f t="shared" si="14"/>
        <v>1</v>
      </c>
      <c r="U487" s="365" t="str">
        <f t="shared" si="15"/>
        <v>Open</v>
      </c>
    </row>
    <row r="488" spans="1:21" s="436" customFormat="1" ht="60">
      <c r="A488" s="436" t="s">
        <v>1228</v>
      </c>
      <c r="B488" s="436" t="s">
        <v>1383</v>
      </c>
      <c r="C488" s="377" t="s">
        <v>287</v>
      </c>
      <c r="D488" s="377" t="s">
        <v>781</v>
      </c>
      <c r="E488" s="379" t="s">
        <v>959</v>
      </c>
      <c r="F488" s="378" t="s">
        <v>294</v>
      </c>
      <c r="G488" s="379" t="s">
        <v>296</v>
      </c>
      <c r="H488" s="380">
        <v>1</v>
      </c>
      <c r="L488" s="436">
        <v>1</v>
      </c>
      <c r="M488" s="318" t="s">
        <v>1157</v>
      </c>
      <c r="N488" s="390" t="s">
        <v>1388</v>
      </c>
      <c r="O488" s="366"/>
      <c r="P488" s="366"/>
      <c r="S488" s="436">
        <f t="shared" si="14"/>
        <v>1</v>
      </c>
      <c r="U488" s="365" t="str">
        <f t="shared" si="15"/>
        <v>Open</v>
      </c>
    </row>
    <row r="489" spans="1:21" s="436" customFormat="1" ht="30">
      <c r="A489" s="436" t="s">
        <v>1228</v>
      </c>
      <c r="B489" s="436" t="s">
        <v>1383</v>
      </c>
      <c r="C489" s="377" t="s">
        <v>883</v>
      </c>
      <c r="D489" s="377" t="s">
        <v>781</v>
      </c>
      <c r="E489" s="436" t="s">
        <v>1021</v>
      </c>
      <c r="F489" s="378" t="s">
        <v>274</v>
      </c>
      <c r="G489" s="379" t="s">
        <v>885</v>
      </c>
      <c r="H489" s="380">
        <v>1</v>
      </c>
      <c r="J489" s="436">
        <v>1</v>
      </c>
      <c r="M489" s="381"/>
      <c r="N489" s="390"/>
      <c r="O489" s="366"/>
      <c r="P489" s="366"/>
      <c r="S489" s="436">
        <f t="shared" si="14"/>
        <v>1</v>
      </c>
      <c r="U489" s="365" t="str">
        <f t="shared" si="15"/>
        <v>Pass</v>
      </c>
    </row>
    <row r="490" spans="1:21" s="436" customFormat="1" ht="45.75">
      <c r="A490" s="436" t="s">
        <v>1228</v>
      </c>
      <c r="B490" s="436" t="s">
        <v>1383</v>
      </c>
      <c r="C490" s="377" t="s">
        <v>0</v>
      </c>
      <c r="D490" s="377" t="s">
        <v>781</v>
      </c>
      <c r="E490" s="436" t="s">
        <v>1021</v>
      </c>
      <c r="F490" s="378" t="s">
        <v>264</v>
      </c>
      <c r="G490" s="379" t="s">
        <v>872</v>
      </c>
      <c r="H490" s="380">
        <v>1</v>
      </c>
      <c r="L490" s="436">
        <v>1</v>
      </c>
      <c r="M490" s="381" t="s">
        <v>1156</v>
      </c>
      <c r="N490" s="390" t="s">
        <v>1496</v>
      </c>
      <c r="O490" s="366"/>
      <c r="P490" s="366"/>
      <c r="S490" s="436">
        <f t="shared" si="14"/>
        <v>1</v>
      </c>
      <c r="U490" s="365" t="str">
        <f t="shared" si="15"/>
        <v>Open</v>
      </c>
    </row>
    <row r="491" spans="1:21" s="436" customFormat="1" ht="60">
      <c r="A491" s="436" t="s">
        <v>1228</v>
      </c>
      <c r="B491" s="436" t="s">
        <v>1383</v>
      </c>
      <c r="C491" s="377" t="s">
        <v>0</v>
      </c>
      <c r="D491" s="377" t="s">
        <v>781</v>
      </c>
      <c r="E491" s="436" t="s">
        <v>1021</v>
      </c>
      <c r="F491" s="378" t="s">
        <v>264</v>
      </c>
      <c r="G491" s="379" t="s">
        <v>871</v>
      </c>
      <c r="H491" s="380">
        <v>1</v>
      </c>
      <c r="L491" s="436">
        <v>1</v>
      </c>
      <c r="M491" s="318" t="s">
        <v>1157</v>
      </c>
      <c r="N491" s="390" t="s">
        <v>1388</v>
      </c>
      <c r="O491" s="366"/>
      <c r="P491" s="366"/>
      <c r="S491" s="436">
        <f t="shared" si="14"/>
        <v>1</v>
      </c>
      <c r="U491" s="365" t="str">
        <f t="shared" si="15"/>
        <v>Open</v>
      </c>
    </row>
    <row r="492" spans="1:21" s="436" customFormat="1" ht="60">
      <c r="A492" s="436" t="s">
        <v>1228</v>
      </c>
      <c r="B492" s="436" t="s">
        <v>1383</v>
      </c>
      <c r="C492" s="377" t="s">
        <v>0</v>
      </c>
      <c r="D492" s="377" t="s">
        <v>781</v>
      </c>
      <c r="E492" s="436" t="s">
        <v>1021</v>
      </c>
      <c r="F492" s="378" t="s">
        <v>264</v>
      </c>
      <c r="G492" s="379" t="s">
        <v>267</v>
      </c>
      <c r="H492" s="380">
        <v>1</v>
      </c>
      <c r="L492" s="436">
        <v>1</v>
      </c>
      <c r="M492" s="318" t="s">
        <v>1157</v>
      </c>
      <c r="N492" s="390" t="s">
        <v>1388</v>
      </c>
      <c r="O492" s="366"/>
      <c r="P492" s="366"/>
      <c r="S492" s="436">
        <f t="shared" si="14"/>
        <v>1</v>
      </c>
      <c r="U492" s="365" t="str">
        <f t="shared" si="15"/>
        <v>Open</v>
      </c>
    </row>
    <row r="493" spans="1:21" s="436" customFormat="1" ht="30">
      <c r="A493" s="436" t="s">
        <v>1228</v>
      </c>
      <c r="B493" s="436" t="s">
        <v>1383</v>
      </c>
      <c r="C493" s="377" t="s">
        <v>0</v>
      </c>
      <c r="D493" s="377" t="s">
        <v>781</v>
      </c>
      <c r="E493" s="436" t="s">
        <v>1021</v>
      </c>
      <c r="F493" s="378" t="s">
        <v>264</v>
      </c>
      <c r="G493" s="379" t="s">
        <v>868</v>
      </c>
      <c r="H493" s="380">
        <v>1</v>
      </c>
      <c r="J493" s="436">
        <v>1</v>
      </c>
      <c r="M493" s="381"/>
      <c r="N493" s="390"/>
      <c r="O493" s="366"/>
      <c r="P493" s="366"/>
      <c r="S493" s="436">
        <f t="shared" si="14"/>
        <v>1</v>
      </c>
      <c r="U493" s="365" t="str">
        <f t="shared" si="15"/>
        <v>Pass</v>
      </c>
    </row>
    <row r="494" spans="1:21" s="436" customFormat="1" ht="30">
      <c r="A494" s="436" t="s">
        <v>1228</v>
      </c>
      <c r="B494" s="436" t="s">
        <v>1383</v>
      </c>
      <c r="C494" s="377" t="s">
        <v>0</v>
      </c>
      <c r="D494" s="377" t="s">
        <v>781</v>
      </c>
      <c r="E494" s="436" t="s">
        <v>1021</v>
      </c>
      <c r="F494" s="378" t="s">
        <v>264</v>
      </c>
      <c r="G494" s="379" t="s">
        <v>869</v>
      </c>
      <c r="H494" s="380">
        <v>1</v>
      </c>
      <c r="L494" s="436">
        <v>1</v>
      </c>
      <c r="M494" s="381" t="s">
        <v>1226</v>
      </c>
      <c r="N494" s="390" t="s">
        <v>1384</v>
      </c>
      <c r="O494" s="366"/>
      <c r="P494" s="366"/>
      <c r="S494" s="436">
        <f t="shared" si="14"/>
        <v>1</v>
      </c>
      <c r="U494" s="365" t="str">
        <f t="shared" si="15"/>
        <v>Open</v>
      </c>
    </row>
    <row r="495" spans="1:21" s="436" customFormat="1" ht="60">
      <c r="A495" s="436" t="s">
        <v>1228</v>
      </c>
      <c r="B495" s="436" t="s">
        <v>1383</v>
      </c>
      <c r="C495" s="377" t="s">
        <v>883</v>
      </c>
      <c r="D495" s="377" t="s">
        <v>781</v>
      </c>
      <c r="E495" s="436" t="s">
        <v>1021</v>
      </c>
      <c r="F495" s="378" t="s">
        <v>273</v>
      </c>
      <c r="G495" s="402" t="s">
        <v>884</v>
      </c>
      <c r="H495" s="380">
        <v>1</v>
      </c>
      <c r="L495" s="436">
        <v>1</v>
      </c>
      <c r="M495" s="318" t="s">
        <v>1157</v>
      </c>
      <c r="N495" s="390" t="s">
        <v>1388</v>
      </c>
      <c r="O495" s="366"/>
      <c r="P495" s="366"/>
      <c r="S495" s="436">
        <f t="shared" si="14"/>
        <v>1</v>
      </c>
      <c r="U495" s="365" t="str">
        <f t="shared" si="15"/>
        <v>Open</v>
      </c>
    </row>
    <row r="496" spans="1:21" s="436" customFormat="1" ht="30">
      <c r="A496" s="436" t="s">
        <v>1228</v>
      </c>
      <c r="B496" s="436" t="s">
        <v>1383</v>
      </c>
      <c r="C496" s="377" t="s">
        <v>0</v>
      </c>
      <c r="D496" s="377" t="s">
        <v>781</v>
      </c>
      <c r="E496" s="436" t="s">
        <v>1021</v>
      </c>
      <c r="F496" s="378" t="s">
        <v>264</v>
      </c>
      <c r="G496" s="379" t="s">
        <v>870</v>
      </c>
      <c r="H496" s="380">
        <v>1</v>
      </c>
      <c r="L496" s="436">
        <v>1</v>
      </c>
      <c r="M496" s="381"/>
      <c r="N496" s="390" t="s">
        <v>1495</v>
      </c>
      <c r="O496" s="366"/>
      <c r="P496" s="366"/>
      <c r="S496" s="436">
        <f t="shared" si="14"/>
        <v>1</v>
      </c>
      <c r="U496" s="365" t="str">
        <f t="shared" si="15"/>
        <v>Open</v>
      </c>
    </row>
    <row r="497" spans="1:21" s="436" customFormat="1" ht="60">
      <c r="A497" s="436" t="s">
        <v>1228</v>
      </c>
      <c r="B497" s="436" t="s">
        <v>1383</v>
      </c>
      <c r="C497" s="377" t="s">
        <v>0</v>
      </c>
      <c r="D497" s="377" t="s">
        <v>781</v>
      </c>
      <c r="E497" s="436" t="s">
        <v>1021</v>
      </c>
      <c r="F497" s="378" t="s">
        <v>264</v>
      </c>
      <c r="G497" s="379" t="s">
        <v>1389</v>
      </c>
      <c r="H497" s="407">
        <v>1</v>
      </c>
      <c r="L497" s="436">
        <v>1</v>
      </c>
      <c r="M497" s="318" t="s">
        <v>1157</v>
      </c>
      <c r="N497" s="390" t="s">
        <v>1388</v>
      </c>
      <c r="O497" s="366"/>
      <c r="P497" s="366"/>
      <c r="S497" s="436">
        <f t="shared" si="14"/>
        <v>1</v>
      </c>
      <c r="U497" s="365" t="str">
        <f t="shared" si="15"/>
        <v>Open</v>
      </c>
    </row>
    <row r="498" spans="1:21" s="436" customFormat="1" ht="60">
      <c r="A498" s="436" t="s">
        <v>1228</v>
      </c>
      <c r="B498" s="436" t="s">
        <v>1383</v>
      </c>
      <c r="C498" s="377" t="s">
        <v>0</v>
      </c>
      <c r="D498" s="377" t="s">
        <v>781</v>
      </c>
      <c r="E498" s="436" t="s">
        <v>1021</v>
      </c>
      <c r="F498" s="378" t="s">
        <v>264</v>
      </c>
      <c r="G498" s="379" t="s">
        <v>876</v>
      </c>
      <c r="H498" s="380">
        <v>1</v>
      </c>
      <c r="L498" s="436">
        <v>1</v>
      </c>
      <c r="M498" s="318" t="s">
        <v>1157</v>
      </c>
      <c r="N498" s="390" t="s">
        <v>1388</v>
      </c>
      <c r="O498" s="366"/>
      <c r="P498" s="366"/>
      <c r="S498" s="436">
        <f t="shared" si="14"/>
        <v>1</v>
      </c>
      <c r="U498" s="365" t="str">
        <f t="shared" si="15"/>
        <v>Open</v>
      </c>
    </row>
    <row r="499" spans="1:21" s="436" customFormat="1" ht="30">
      <c r="A499" s="436" t="s">
        <v>1228</v>
      </c>
      <c r="B499" s="436" t="s">
        <v>1383</v>
      </c>
      <c r="C499" s="377" t="s">
        <v>0</v>
      </c>
      <c r="D499" s="377" t="s">
        <v>781</v>
      </c>
      <c r="E499" s="436" t="s">
        <v>1021</v>
      </c>
      <c r="F499" s="378" t="s">
        <v>264</v>
      </c>
      <c r="G499" s="379" t="s">
        <v>877</v>
      </c>
      <c r="H499" s="380">
        <v>1</v>
      </c>
      <c r="L499" s="436">
        <v>1</v>
      </c>
      <c r="M499" s="381" t="s">
        <v>1498</v>
      </c>
      <c r="N499" s="390" t="s">
        <v>1388</v>
      </c>
      <c r="O499" s="366"/>
      <c r="P499" s="366"/>
      <c r="S499" s="436">
        <f t="shared" si="14"/>
        <v>1</v>
      </c>
      <c r="U499" s="365" t="str">
        <f t="shared" si="15"/>
        <v>Open</v>
      </c>
    </row>
    <row r="500" spans="1:21" s="436" customFormat="1" ht="60">
      <c r="A500" s="436" t="s">
        <v>1228</v>
      </c>
      <c r="B500" s="436" t="s">
        <v>1383</v>
      </c>
      <c r="C500" s="377" t="s">
        <v>0</v>
      </c>
      <c r="D500" s="377" t="s">
        <v>781</v>
      </c>
      <c r="E500" s="436" t="s">
        <v>1021</v>
      </c>
      <c r="F500" s="378" t="s">
        <v>264</v>
      </c>
      <c r="G500" s="379" t="s">
        <v>882</v>
      </c>
      <c r="H500" s="380">
        <v>1</v>
      </c>
      <c r="I500" s="381" t="s">
        <v>1499</v>
      </c>
      <c r="L500" s="436">
        <v>1</v>
      </c>
      <c r="M500" s="381" t="s">
        <v>1500</v>
      </c>
      <c r="N500" s="390" t="s">
        <v>1501</v>
      </c>
      <c r="O500" s="366"/>
      <c r="P500" s="366"/>
      <c r="S500" s="436">
        <f t="shared" si="14"/>
        <v>1</v>
      </c>
      <c r="U500" s="365" t="str">
        <f t="shared" si="15"/>
        <v>Open</v>
      </c>
    </row>
    <row r="501" spans="1:21" s="436" customFormat="1" ht="30">
      <c r="A501" s="436" t="s">
        <v>1228</v>
      </c>
      <c r="B501" s="436" t="s">
        <v>1383</v>
      </c>
      <c r="C501" s="377" t="s">
        <v>0</v>
      </c>
      <c r="D501" s="377" t="s">
        <v>781</v>
      </c>
      <c r="E501" s="436" t="s">
        <v>1021</v>
      </c>
      <c r="F501" s="378" t="s">
        <v>264</v>
      </c>
      <c r="G501" s="379" t="s">
        <v>265</v>
      </c>
      <c r="H501" s="380">
        <v>1</v>
      </c>
      <c r="L501" s="436">
        <v>1</v>
      </c>
      <c r="M501" s="381" t="s">
        <v>1226</v>
      </c>
      <c r="N501" s="390" t="s">
        <v>1388</v>
      </c>
      <c r="O501" s="366"/>
      <c r="P501" s="366"/>
      <c r="S501" s="436">
        <f t="shared" si="14"/>
        <v>1</v>
      </c>
      <c r="U501" s="365" t="str">
        <f t="shared" si="15"/>
        <v>Open</v>
      </c>
    </row>
    <row r="502" spans="1:21" s="436" customFormat="1" ht="60">
      <c r="A502" s="436" t="s">
        <v>1228</v>
      </c>
      <c r="B502" s="436" t="s">
        <v>1383</v>
      </c>
      <c r="C502" s="377" t="s">
        <v>0</v>
      </c>
      <c r="D502" s="377" t="s">
        <v>781</v>
      </c>
      <c r="E502" s="436" t="s">
        <v>1021</v>
      </c>
      <c r="F502" s="378" t="s">
        <v>264</v>
      </c>
      <c r="G502" s="379" t="s">
        <v>878</v>
      </c>
      <c r="H502" s="380">
        <v>1</v>
      </c>
      <c r="J502" s="436">
        <v>1</v>
      </c>
      <c r="M502" s="381"/>
      <c r="N502" s="390"/>
      <c r="O502" s="366"/>
      <c r="P502" s="366"/>
      <c r="S502" s="436">
        <f t="shared" si="14"/>
        <v>1</v>
      </c>
      <c r="U502" s="365" t="str">
        <f t="shared" si="15"/>
        <v>Pass</v>
      </c>
    </row>
    <row r="503" spans="1:21" s="436" customFormat="1" ht="60">
      <c r="A503" s="436" t="s">
        <v>1228</v>
      </c>
      <c r="B503" s="436" t="s">
        <v>1383</v>
      </c>
      <c r="C503" s="377" t="s">
        <v>0</v>
      </c>
      <c r="D503" s="377" t="s">
        <v>781</v>
      </c>
      <c r="E503" s="436" t="s">
        <v>1021</v>
      </c>
      <c r="F503" s="378" t="s">
        <v>264</v>
      </c>
      <c r="G503" s="379" t="s">
        <v>270</v>
      </c>
      <c r="H503" s="380">
        <v>1</v>
      </c>
      <c r="L503" s="436">
        <v>1</v>
      </c>
      <c r="M503" s="318" t="s">
        <v>1157</v>
      </c>
      <c r="N503" s="390" t="s">
        <v>1388</v>
      </c>
      <c r="O503" s="366"/>
      <c r="P503" s="366"/>
      <c r="S503" s="436">
        <f t="shared" si="14"/>
        <v>1</v>
      </c>
      <c r="U503" s="365" t="str">
        <f t="shared" si="15"/>
        <v>Open</v>
      </c>
    </row>
    <row r="504" spans="1:21" s="436" customFormat="1" ht="60">
      <c r="A504" s="360" t="s">
        <v>1228</v>
      </c>
      <c r="B504" s="360" t="s">
        <v>1199</v>
      </c>
      <c r="C504" s="362" t="s">
        <v>42</v>
      </c>
      <c r="D504" s="361" t="s">
        <v>781</v>
      </c>
      <c r="E504" s="361" t="s">
        <v>1004</v>
      </c>
      <c r="F504" s="361" t="s">
        <v>140</v>
      </c>
      <c r="G504" s="362" t="s">
        <v>706</v>
      </c>
      <c r="H504" s="363">
        <v>1</v>
      </c>
      <c r="I504" s="364"/>
      <c r="J504" s="365"/>
      <c r="K504" s="365"/>
      <c r="L504" s="365">
        <v>1</v>
      </c>
      <c r="M504" s="364" t="s">
        <v>1157</v>
      </c>
      <c r="N504" s="365"/>
      <c r="O504" s="366"/>
      <c r="P504" s="366"/>
      <c r="Q504" s="376" t="s">
        <v>1226</v>
      </c>
      <c r="R504" s="436" t="str">
        <f>IF(Q504="G",ZTE!$A$6,IF(Q504="L",ZTE!$A$3,IF(JBU!Q370="C",ZTE!$A$2,IF(JBU!Q370="U",ZTE!$A$4,IF(JBU!Q370="I",ZTE!$A$5,"")))))</f>
        <v>Location: We can not find the requested criteria in your documents. Please confirm that your bid is compliant with this criteria and show us the reference in your submitted documents.</v>
      </c>
      <c r="S504" s="436">
        <f t="shared" si="14"/>
        <v>1</v>
      </c>
      <c r="U504" s="365" t="str">
        <f t="shared" si="15"/>
        <v>Open</v>
      </c>
    </row>
    <row r="505" spans="1:21" s="436" customFormat="1" ht="60">
      <c r="A505" s="436" t="s">
        <v>1228</v>
      </c>
      <c r="B505" s="436" t="s">
        <v>1383</v>
      </c>
      <c r="C505" s="377" t="s">
        <v>287</v>
      </c>
      <c r="D505" s="377" t="s">
        <v>781</v>
      </c>
      <c r="E505" s="379" t="s">
        <v>284</v>
      </c>
      <c r="F505" s="378" t="s">
        <v>289</v>
      </c>
      <c r="G505" s="379" t="s">
        <v>906</v>
      </c>
      <c r="H505" s="380">
        <v>1</v>
      </c>
      <c r="L505" s="436">
        <v>1</v>
      </c>
      <c r="M505" s="318" t="s">
        <v>1157</v>
      </c>
      <c r="N505" s="390" t="s">
        <v>1384</v>
      </c>
      <c r="O505" s="366"/>
      <c r="P505" s="366"/>
      <c r="S505" s="436">
        <f t="shared" si="14"/>
        <v>1</v>
      </c>
      <c r="U505" s="365" t="str">
        <f t="shared" si="15"/>
        <v>Open</v>
      </c>
    </row>
    <row r="506" spans="1:21" s="436" customFormat="1" ht="60">
      <c r="A506" s="436" t="s">
        <v>1228</v>
      </c>
      <c r="B506" s="436" t="s">
        <v>1383</v>
      </c>
      <c r="C506" s="377" t="s">
        <v>287</v>
      </c>
      <c r="D506" s="377" t="s">
        <v>781</v>
      </c>
      <c r="E506" s="379" t="s">
        <v>284</v>
      </c>
      <c r="F506" s="378" t="s">
        <v>289</v>
      </c>
      <c r="G506" s="379" t="s">
        <v>903</v>
      </c>
      <c r="H506" s="380">
        <v>1</v>
      </c>
      <c r="L506" s="436">
        <v>1</v>
      </c>
      <c r="M506" s="318" t="s">
        <v>1157</v>
      </c>
      <c r="N506" s="390" t="s">
        <v>1384</v>
      </c>
      <c r="O506" s="366"/>
      <c r="P506" s="366"/>
      <c r="S506" s="436">
        <f t="shared" si="14"/>
        <v>1</v>
      </c>
      <c r="U506" s="365" t="str">
        <f t="shared" si="15"/>
        <v>Open</v>
      </c>
    </row>
    <row r="507" spans="1:21" s="436" customFormat="1" ht="60">
      <c r="A507" s="436" t="s">
        <v>1228</v>
      </c>
      <c r="B507" s="436" t="s">
        <v>1383</v>
      </c>
      <c r="C507" s="377" t="s">
        <v>287</v>
      </c>
      <c r="D507" s="377" t="s">
        <v>781</v>
      </c>
      <c r="E507" s="379" t="s">
        <v>284</v>
      </c>
      <c r="F507" s="378" t="s">
        <v>289</v>
      </c>
      <c r="G507" s="379" t="s">
        <v>904</v>
      </c>
      <c r="H507" s="380">
        <v>1</v>
      </c>
      <c r="L507" s="436">
        <v>1</v>
      </c>
      <c r="M507" s="318" t="s">
        <v>1157</v>
      </c>
      <c r="N507" s="390" t="s">
        <v>1384</v>
      </c>
      <c r="O507" s="366"/>
      <c r="P507" s="366"/>
      <c r="S507" s="436">
        <f t="shared" si="14"/>
        <v>1</v>
      </c>
      <c r="U507" s="365" t="str">
        <f t="shared" si="15"/>
        <v>Open</v>
      </c>
    </row>
    <row r="508" spans="1:21" s="436" customFormat="1" ht="30">
      <c r="A508" s="436" t="s">
        <v>1228</v>
      </c>
      <c r="B508" s="436" t="s">
        <v>1383</v>
      </c>
      <c r="C508" s="377" t="s">
        <v>276</v>
      </c>
      <c r="D508" s="377" t="s">
        <v>781</v>
      </c>
      <c r="E508" s="379" t="s">
        <v>284</v>
      </c>
      <c r="F508" s="378" t="s">
        <v>283</v>
      </c>
      <c r="G508" s="379" t="s">
        <v>890</v>
      </c>
      <c r="H508" s="380">
        <v>1</v>
      </c>
      <c r="J508" s="436">
        <v>1</v>
      </c>
      <c r="M508" s="381"/>
      <c r="N508" s="390"/>
      <c r="O508" s="366"/>
      <c r="P508" s="366"/>
      <c r="S508" s="436">
        <f t="shared" si="14"/>
        <v>1</v>
      </c>
      <c r="U508" s="365" t="str">
        <f t="shared" si="15"/>
        <v>Pass</v>
      </c>
    </row>
    <row r="509" spans="1:21" s="436" customFormat="1" ht="60">
      <c r="A509" s="436" t="s">
        <v>1228</v>
      </c>
      <c r="B509" s="436" t="s">
        <v>1383</v>
      </c>
      <c r="C509" s="377" t="s">
        <v>287</v>
      </c>
      <c r="D509" s="377" t="s">
        <v>781</v>
      </c>
      <c r="E509" s="379" t="s">
        <v>284</v>
      </c>
      <c r="F509" s="378" t="s">
        <v>289</v>
      </c>
      <c r="G509" s="379" t="s">
        <v>902</v>
      </c>
      <c r="H509" s="380">
        <v>1</v>
      </c>
      <c r="L509" s="436">
        <v>1</v>
      </c>
      <c r="M509" s="318" t="s">
        <v>1157</v>
      </c>
      <c r="N509" s="390" t="s">
        <v>1384</v>
      </c>
      <c r="O509" s="366"/>
      <c r="P509" s="366"/>
      <c r="S509" s="436">
        <f t="shared" si="14"/>
        <v>1</v>
      </c>
      <c r="U509" s="365" t="str">
        <f t="shared" si="15"/>
        <v>Open</v>
      </c>
    </row>
    <row r="510" spans="1:21" s="436" customFormat="1" ht="45">
      <c r="A510" s="436" t="s">
        <v>1228</v>
      </c>
      <c r="B510" s="436" t="s">
        <v>1383</v>
      </c>
      <c r="C510" s="377" t="s">
        <v>276</v>
      </c>
      <c r="D510" s="377" t="s">
        <v>781</v>
      </c>
      <c r="E510" s="379" t="s">
        <v>284</v>
      </c>
      <c r="F510" s="378" t="s">
        <v>283</v>
      </c>
      <c r="G510" s="379" t="s">
        <v>892</v>
      </c>
      <c r="H510" s="380">
        <v>1</v>
      </c>
      <c r="J510" s="436">
        <v>1</v>
      </c>
      <c r="M510" s="381"/>
      <c r="N510" s="390"/>
      <c r="O510" s="366"/>
      <c r="P510" s="366"/>
      <c r="S510" s="436">
        <f t="shared" si="14"/>
        <v>1</v>
      </c>
      <c r="U510" s="365" t="str">
        <f t="shared" si="15"/>
        <v>Pass</v>
      </c>
    </row>
    <row r="511" spans="1:21" s="436" customFormat="1" ht="60">
      <c r="A511" s="436" t="s">
        <v>1228</v>
      </c>
      <c r="B511" s="436" t="s">
        <v>1383</v>
      </c>
      <c r="C511" s="377" t="s">
        <v>287</v>
      </c>
      <c r="D511" s="377" t="s">
        <v>781</v>
      </c>
      <c r="E511" s="379" t="s">
        <v>284</v>
      </c>
      <c r="F511" s="378" t="s">
        <v>289</v>
      </c>
      <c r="G511" s="379" t="s">
        <v>908</v>
      </c>
      <c r="H511" s="380">
        <v>1</v>
      </c>
      <c r="L511" s="436">
        <v>1</v>
      </c>
      <c r="M511" s="318" t="s">
        <v>1157</v>
      </c>
      <c r="N511" s="390" t="s">
        <v>1388</v>
      </c>
      <c r="O511" s="366"/>
      <c r="P511" s="366"/>
      <c r="S511" s="436">
        <f t="shared" si="14"/>
        <v>1</v>
      </c>
      <c r="U511" s="365" t="str">
        <f t="shared" si="15"/>
        <v>Open</v>
      </c>
    </row>
    <row r="512" spans="1:21" s="436" customFormat="1" ht="60">
      <c r="A512" s="436" t="s">
        <v>1228</v>
      </c>
      <c r="B512" s="436" t="s">
        <v>1383</v>
      </c>
      <c r="C512" s="377" t="s">
        <v>276</v>
      </c>
      <c r="D512" s="377" t="s">
        <v>781</v>
      </c>
      <c r="E512" s="379" t="s">
        <v>284</v>
      </c>
      <c r="F512" s="378" t="s">
        <v>283</v>
      </c>
      <c r="G512" s="379" t="s">
        <v>894</v>
      </c>
      <c r="H512" s="380">
        <v>1</v>
      </c>
      <c r="L512" s="436">
        <v>1</v>
      </c>
      <c r="M512" s="318" t="s">
        <v>1157</v>
      </c>
      <c r="N512" s="390" t="s">
        <v>1503</v>
      </c>
      <c r="O512" s="366"/>
      <c r="P512" s="366"/>
      <c r="S512" s="436">
        <f t="shared" si="14"/>
        <v>1</v>
      </c>
      <c r="U512" s="365" t="str">
        <f t="shared" si="15"/>
        <v>Open</v>
      </c>
    </row>
    <row r="513" spans="1:21" s="436" customFormat="1" ht="30">
      <c r="A513" s="436" t="s">
        <v>1228</v>
      </c>
      <c r="B513" s="436" t="s">
        <v>1383</v>
      </c>
      <c r="C513" s="377" t="s">
        <v>287</v>
      </c>
      <c r="D513" s="377" t="s">
        <v>781</v>
      </c>
      <c r="E513" s="379" t="s">
        <v>284</v>
      </c>
      <c r="F513" s="378" t="s">
        <v>289</v>
      </c>
      <c r="G513" s="379" t="s">
        <v>900</v>
      </c>
      <c r="H513" s="380">
        <v>1</v>
      </c>
      <c r="J513" s="436">
        <v>1</v>
      </c>
      <c r="M513" s="381"/>
      <c r="N513" s="390"/>
      <c r="O513" s="366"/>
      <c r="P513" s="366"/>
      <c r="S513" s="436">
        <f t="shared" si="14"/>
        <v>1</v>
      </c>
      <c r="U513" s="365" t="str">
        <f t="shared" si="15"/>
        <v>Pass</v>
      </c>
    </row>
    <row r="514" spans="1:21" s="436" customFormat="1" ht="60">
      <c r="A514" s="436" t="s">
        <v>1228</v>
      </c>
      <c r="B514" s="436" t="s">
        <v>1383</v>
      </c>
      <c r="C514" s="377" t="s">
        <v>276</v>
      </c>
      <c r="D514" s="377" t="s">
        <v>781</v>
      </c>
      <c r="E514" s="379" t="s">
        <v>284</v>
      </c>
      <c r="F514" s="378" t="s">
        <v>283</v>
      </c>
      <c r="G514" s="379" t="s">
        <v>893</v>
      </c>
      <c r="H514" s="380">
        <v>1</v>
      </c>
      <c r="L514" s="436">
        <v>1</v>
      </c>
      <c r="M514" s="318" t="s">
        <v>1157</v>
      </c>
      <c r="N514" s="390" t="s">
        <v>1503</v>
      </c>
      <c r="O514" s="366"/>
      <c r="P514" s="366"/>
      <c r="S514" s="436">
        <f t="shared" ref="S514:S577" si="16">SUM(J514:L514)</f>
        <v>1</v>
      </c>
      <c r="U514" s="365" t="str">
        <f t="shared" ref="U514:U577" si="17">IF(J514=1,"Pass",IF(K514=1,"Fail","Open"))</f>
        <v>Open</v>
      </c>
    </row>
    <row r="515" spans="1:21" s="436" customFormat="1" ht="60">
      <c r="A515" s="436" t="s">
        <v>1228</v>
      </c>
      <c r="B515" s="436" t="s">
        <v>1383</v>
      </c>
      <c r="C515" s="377" t="s">
        <v>287</v>
      </c>
      <c r="D515" s="377" t="s">
        <v>781</v>
      </c>
      <c r="E515" s="379" t="s">
        <v>284</v>
      </c>
      <c r="F515" s="378" t="s">
        <v>289</v>
      </c>
      <c r="G515" s="379" t="s">
        <v>907</v>
      </c>
      <c r="H515" s="380">
        <v>1</v>
      </c>
      <c r="J515" s="436">
        <v>1</v>
      </c>
      <c r="M515" s="318" t="s">
        <v>1157</v>
      </c>
      <c r="N515" s="390"/>
      <c r="O515" s="366"/>
      <c r="P515" s="366"/>
      <c r="S515" s="436">
        <f t="shared" si="16"/>
        <v>1</v>
      </c>
      <c r="U515" s="365" t="str">
        <f t="shared" si="17"/>
        <v>Pass</v>
      </c>
    </row>
    <row r="516" spans="1:21" s="436" customFormat="1" ht="30">
      <c r="A516" s="436" t="s">
        <v>1228</v>
      </c>
      <c r="B516" s="436" t="s">
        <v>1383</v>
      </c>
      <c r="C516" s="377" t="s">
        <v>287</v>
      </c>
      <c r="D516" s="377" t="s">
        <v>781</v>
      </c>
      <c r="E516" s="379" t="s">
        <v>284</v>
      </c>
      <c r="F516" s="378" t="s">
        <v>289</v>
      </c>
      <c r="G516" s="379" t="s">
        <v>901</v>
      </c>
      <c r="H516" s="380">
        <v>1</v>
      </c>
      <c r="L516" s="436">
        <v>1</v>
      </c>
      <c r="M516" s="381"/>
      <c r="N516" s="390" t="s">
        <v>1388</v>
      </c>
      <c r="O516" s="366"/>
      <c r="P516" s="366"/>
      <c r="S516" s="436">
        <f t="shared" si="16"/>
        <v>1</v>
      </c>
      <c r="U516" s="365" t="str">
        <f t="shared" si="17"/>
        <v>Open</v>
      </c>
    </row>
    <row r="517" spans="1:21" s="436" customFormat="1" ht="60">
      <c r="A517" s="436" t="s">
        <v>1228</v>
      </c>
      <c r="B517" s="436" t="s">
        <v>1383</v>
      </c>
      <c r="C517" s="377" t="s">
        <v>276</v>
      </c>
      <c r="D517" s="377" t="s">
        <v>781</v>
      </c>
      <c r="E517" s="379" t="s">
        <v>1020</v>
      </c>
      <c r="F517" s="378" t="s">
        <v>286</v>
      </c>
      <c r="G517" s="379" t="s">
        <v>958</v>
      </c>
      <c r="H517" s="380">
        <v>1</v>
      </c>
      <c r="L517" s="436">
        <v>1</v>
      </c>
      <c r="M517" s="318" t="s">
        <v>1157</v>
      </c>
      <c r="N517" s="390" t="s">
        <v>1503</v>
      </c>
      <c r="O517" s="366"/>
      <c r="P517" s="366"/>
      <c r="S517" s="436">
        <f t="shared" si="16"/>
        <v>1</v>
      </c>
      <c r="U517" s="365" t="str">
        <f t="shared" si="17"/>
        <v>Open</v>
      </c>
    </row>
    <row r="518" spans="1:21" s="436" customFormat="1" ht="30">
      <c r="A518" s="436" t="s">
        <v>1228</v>
      </c>
      <c r="B518" s="436" t="s">
        <v>1383</v>
      </c>
      <c r="C518" s="377" t="s">
        <v>276</v>
      </c>
      <c r="D518" s="377" t="s">
        <v>781</v>
      </c>
      <c r="E518" s="379" t="s">
        <v>278</v>
      </c>
      <c r="F518" s="378" t="s">
        <v>277</v>
      </c>
      <c r="G518" s="379" t="s">
        <v>279</v>
      </c>
      <c r="H518" s="380">
        <v>1</v>
      </c>
      <c r="L518" s="436">
        <v>1</v>
      </c>
      <c r="M518" s="381" t="s">
        <v>1502</v>
      </c>
      <c r="N518" s="390"/>
      <c r="O518" s="366"/>
      <c r="P518" s="366"/>
      <c r="S518" s="436">
        <f t="shared" si="16"/>
        <v>1</v>
      </c>
      <c r="U518" s="365" t="str">
        <f t="shared" si="17"/>
        <v>Open</v>
      </c>
    </row>
    <row r="519" spans="1:21" s="436" customFormat="1" ht="48.75">
      <c r="A519" s="436" t="s">
        <v>1228</v>
      </c>
      <c r="B519" s="436" t="s">
        <v>1383</v>
      </c>
      <c r="C519" s="377" t="s">
        <v>276</v>
      </c>
      <c r="D519" s="377" t="s">
        <v>781</v>
      </c>
      <c r="E519" s="379" t="s">
        <v>278</v>
      </c>
      <c r="F519" s="378" t="s">
        <v>277</v>
      </c>
      <c r="G519" s="379" t="s">
        <v>282</v>
      </c>
      <c r="H519" s="380">
        <v>1</v>
      </c>
      <c r="L519" s="436">
        <v>1</v>
      </c>
      <c r="M519" s="381" t="s">
        <v>1496</v>
      </c>
      <c r="N519" s="390" t="s">
        <v>1497</v>
      </c>
      <c r="O519" s="366"/>
      <c r="P519" s="366"/>
      <c r="S519" s="436">
        <f t="shared" si="16"/>
        <v>1</v>
      </c>
      <c r="U519" s="365" t="str">
        <f t="shared" si="17"/>
        <v>Open</v>
      </c>
    </row>
    <row r="520" spans="1:21" s="436" customFormat="1" ht="60">
      <c r="A520" s="436" t="s">
        <v>1228</v>
      </c>
      <c r="B520" s="436" t="s">
        <v>1383</v>
      </c>
      <c r="C520" s="377" t="s">
        <v>276</v>
      </c>
      <c r="D520" s="377" t="s">
        <v>781</v>
      </c>
      <c r="E520" s="379" t="s">
        <v>278</v>
      </c>
      <c r="F520" s="378" t="s">
        <v>277</v>
      </c>
      <c r="G520" s="379" t="s">
        <v>281</v>
      </c>
      <c r="H520" s="380">
        <v>1</v>
      </c>
      <c r="L520" s="436">
        <v>1</v>
      </c>
      <c r="M520" s="318" t="s">
        <v>1157</v>
      </c>
      <c r="N520" s="390" t="s">
        <v>1022</v>
      </c>
      <c r="O520" s="366"/>
      <c r="P520" s="366"/>
      <c r="S520" s="436">
        <f t="shared" si="16"/>
        <v>1</v>
      </c>
      <c r="U520" s="365" t="str">
        <f t="shared" si="17"/>
        <v>Open</v>
      </c>
    </row>
    <row r="521" spans="1:21" s="436" customFormat="1" ht="30">
      <c r="A521" s="436" t="s">
        <v>1228</v>
      </c>
      <c r="B521" s="436" t="s">
        <v>1383</v>
      </c>
      <c r="C521" s="377" t="s">
        <v>287</v>
      </c>
      <c r="D521" s="377" t="s">
        <v>781</v>
      </c>
      <c r="E521" s="379" t="s">
        <v>278</v>
      </c>
      <c r="F521" s="378" t="s">
        <v>288</v>
      </c>
      <c r="G521" s="379" t="s">
        <v>898</v>
      </c>
      <c r="H521" s="380">
        <v>1</v>
      </c>
      <c r="J521" s="436">
        <v>1</v>
      </c>
      <c r="M521" s="381"/>
      <c r="N521" s="390"/>
      <c r="O521" s="366"/>
      <c r="P521" s="366"/>
      <c r="S521" s="436">
        <f t="shared" si="16"/>
        <v>1</v>
      </c>
      <c r="U521" s="365" t="str">
        <f t="shared" si="17"/>
        <v>Pass</v>
      </c>
    </row>
    <row r="522" spans="1:21" s="436" customFormat="1" ht="60">
      <c r="A522" s="436" t="s">
        <v>1228</v>
      </c>
      <c r="B522" s="436" t="s">
        <v>1383</v>
      </c>
      <c r="C522" s="377" t="s">
        <v>287</v>
      </c>
      <c r="D522" s="377" t="s">
        <v>781</v>
      </c>
      <c r="E522" s="379" t="s">
        <v>278</v>
      </c>
      <c r="F522" s="378" t="s">
        <v>288</v>
      </c>
      <c r="G522" s="379" t="s">
        <v>899</v>
      </c>
      <c r="H522" s="380">
        <v>1</v>
      </c>
      <c r="L522" s="436">
        <v>1</v>
      </c>
      <c r="M522" s="318" t="s">
        <v>1157</v>
      </c>
      <c r="N522" s="390" t="s">
        <v>1503</v>
      </c>
      <c r="O522" s="366"/>
      <c r="P522" s="366"/>
      <c r="S522" s="436">
        <f t="shared" si="16"/>
        <v>1</v>
      </c>
      <c r="U522" s="365" t="str">
        <f t="shared" si="17"/>
        <v>Open</v>
      </c>
    </row>
    <row r="523" spans="1:21" s="436" customFormat="1" ht="60">
      <c r="A523" s="436" t="s">
        <v>1228</v>
      </c>
      <c r="B523" s="436" t="s">
        <v>1383</v>
      </c>
      <c r="C523" s="377" t="s">
        <v>276</v>
      </c>
      <c r="D523" s="377" t="s">
        <v>781</v>
      </c>
      <c r="E523" s="379" t="s">
        <v>278</v>
      </c>
      <c r="F523" s="378" t="s">
        <v>277</v>
      </c>
      <c r="G523" s="379" t="s">
        <v>888</v>
      </c>
      <c r="H523" s="380">
        <v>1</v>
      </c>
      <c r="L523" s="436">
        <v>1</v>
      </c>
      <c r="M523" s="318" t="s">
        <v>1157</v>
      </c>
      <c r="N523" s="390" t="s">
        <v>1388</v>
      </c>
      <c r="O523" s="366"/>
      <c r="P523" s="366"/>
      <c r="S523" s="436">
        <f t="shared" si="16"/>
        <v>1</v>
      </c>
      <c r="U523" s="365" t="str">
        <f t="shared" si="17"/>
        <v>Open</v>
      </c>
    </row>
    <row r="524" spans="1:21" s="436" customFormat="1" ht="30">
      <c r="A524" s="436" t="s">
        <v>1228</v>
      </c>
      <c r="B524" s="436" t="s">
        <v>1383</v>
      </c>
      <c r="C524" s="377" t="s">
        <v>287</v>
      </c>
      <c r="D524" s="377" t="s">
        <v>781</v>
      </c>
      <c r="E524" s="379" t="s">
        <v>278</v>
      </c>
      <c r="F524" s="378" t="s">
        <v>288</v>
      </c>
      <c r="G524" s="379" t="s">
        <v>896</v>
      </c>
      <c r="H524" s="380">
        <v>1</v>
      </c>
      <c r="J524" s="436">
        <v>1</v>
      </c>
      <c r="M524" s="381"/>
      <c r="N524" s="390"/>
      <c r="O524" s="366"/>
      <c r="P524" s="366"/>
      <c r="S524" s="436">
        <f t="shared" si="16"/>
        <v>1</v>
      </c>
      <c r="U524" s="365" t="str">
        <f t="shared" si="17"/>
        <v>Pass</v>
      </c>
    </row>
    <row r="525" spans="1:21" s="436" customFormat="1" ht="60">
      <c r="A525" s="436" t="s">
        <v>1228</v>
      </c>
      <c r="B525" s="436" t="s">
        <v>1383</v>
      </c>
      <c r="C525" s="377" t="s">
        <v>287</v>
      </c>
      <c r="D525" s="377" t="s">
        <v>781</v>
      </c>
      <c r="E525" s="379" t="s">
        <v>278</v>
      </c>
      <c r="F525" s="378" t="s">
        <v>288</v>
      </c>
      <c r="G525" s="379" t="s">
        <v>897</v>
      </c>
      <c r="H525" s="380">
        <v>1</v>
      </c>
      <c r="L525" s="436">
        <v>1</v>
      </c>
      <c r="M525" s="318" t="s">
        <v>1157</v>
      </c>
      <c r="N525" s="390" t="s">
        <v>1384</v>
      </c>
      <c r="O525" s="366"/>
      <c r="P525" s="366"/>
      <c r="S525" s="436">
        <f t="shared" si="16"/>
        <v>1</v>
      </c>
      <c r="U525" s="365" t="str">
        <f t="shared" si="17"/>
        <v>Open</v>
      </c>
    </row>
    <row r="526" spans="1:21" s="436" customFormat="1" ht="60">
      <c r="A526" s="436" t="s">
        <v>1228</v>
      </c>
      <c r="B526" s="436" t="s">
        <v>1383</v>
      </c>
      <c r="C526" s="377" t="s">
        <v>330</v>
      </c>
      <c r="D526" s="377" t="s">
        <v>781</v>
      </c>
      <c r="E526" s="379" t="s">
        <v>1009</v>
      </c>
      <c r="F526" s="404" t="s">
        <v>331</v>
      </c>
      <c r="G526" s="364" t="s">
        <v>982</v>
      </c>
      <c r="H526" s="116">
        <v>1</v>
      </c>
      <c r="L526" s="436">
        <v>1</v>
      </c>
      <c r="M526" s="318" t="s">
        <v>1157</v>
      </c>
      <c r="N526" s="390" t="s">
        <v>1388</v>
      </c>
      <c r="O526" s="366"/>
      <c r="P526" s="366"/>
      <c r="S526" s="436">
        <f t="shared" si="16"/>
        <v>1</v>
      </c>
      <c r="U526" s="365" t="str">
        <f t="shared" si="17"/>
        <v>Open</v>
      </c>
    </row>
    <row r="527" spans="1:21" s="436" customFormat="1" ht="60">
      <c r="A527" s="436" t="s">
        <v>1228</v>
      </c>
      <c r="B527" s="436" t="s">
        <v>1383</v>
      </c>
      <c r="C527" s="377" t="s">
        <v>333</v>
      </c>
      <c r="D527" s="377" t="s">
        <v>781</v>
      </c>
      <c r="E527" s="379" t="s">
        <v>1009</v>
      </c>
      <c r="F527" s="378" t="s">
        <v>338</v>
      </c>
      <c r="G527" s="379" t="s">
        <v>931</v>
      </c>
      <c r="H527" s="382">
        <v>1</v>
      </c>
      <c r="L527" s="436">
        <v>1</v>
      </c>
      <c r="M527" s="318" t="s">
        <v>1157</v>
      </c>
      <c r="N527" s="390" t="s">
        <v>1404</v>
      </c>
      <c r="O527" s="366"/>
      <c r="P527" s="366"/>
      <c r="S527" s="436">
        <f t="shared" si="16"/>
        <v>1</v>
      </c>
      <c r="U527" s="365" t="str">
        <f t="shared" si="17"/>
        <v>Open</v>
      </c>
    </row>
    <row r="528" spans="1:21" s="436" customFormat="1" ht="60">
      <c r="A528" s="436" t="s">
        <v>1228</v>
      </c>
      <c r="B528" s="436" t="s">
        <v>1383</v>
      </c>
      <c r="C528" s="377" t="s">
        <v>340</v>
      </c>
      <c r="D528" s="377" t="s">
        <v>781</v>
      </c>
      <c r="E528" s="379" t="s">
        <v>1009</v>
      </c>
      <c r="F528" s="378" t="s">
        <v>342</v>
      </c>
      <c r="G528" s="379" t="s">
        <v>934</v>
      </c>
      <c r="H528" s="380">
        <v>1</v>
      </c>
      <c r="L528" s="436">
        <v>1</v>
      </c>
      <c r="M528" s="318" t="s">
        <v>1157</v>
      </c>
      <c r="N528" s="390" t="s">
        <v>1388</v>
      </c>
      <c r="O528" s="366"/>
      <c r="P528" s="366"/>
      <c r="S528" s="436">
        <f t="shared" si="16"/>
        <v>1</v>
      </c>
      <c r="U528" s="365" t="str">
        <f t="shared" si="17"/>
        <v>Open</v>
      </c>
    </row>
    <row r="529" spans="1:21" s="436" customFormat="1" ht="45">
      <c r="A529" s="436" t="s">
        <v>1228</v>
      </c>
      <c r="B529" s="436" t="s">
        <v>1383</v>
      </c>
      <c r="C529" s="405" t="s">
        <v>964</v>
      </c>
      <c r="D529" s="377" t="s">
        <v>781</v>
      </c>
      <c r="E529" s="379" t="s">
        <v>1009</v>
      </c>
      <c r="F529" s="378" t="s">
        <v>347</v>
      </c>
      <c r="G529" s="406" t="s">
        <v>963</v>
      </c>
      <c r="H529" s="380">
        <v>1</v>
      </c>
      <c r="J529" s="436">
        <v>1</v>
      </c>
      <c r="M529" s="381"/>
      <c r="N529" s="390"/>
      <c r="O529" s="366"/>
      <c r="P529" s="366"/>
      <c r="S529" s="436">
        <f t="shared" si="16"/>
        <v>1</v>
      </c>
      <c r="U529" s="365" t="str">
        <f t="shared" si="17"/>
        <v>Pass</v>
      </c>
    </row>
    <row r="530" spans="1:21" s="436" customFormat="1" ht="60">
      <c r="A530" s="436" t="s">
        <v>1228</v>
      </c>
      <c r="B530" s="436" t="s">
        <v>1383</v>
      </c>
      <c r="C530" s="377" t="s">
        <v>340</v>
      </c>
      <c r="D530" s="377" t="s">
        <v>781</v>
      </c>
      <c r="E530" s="379" t="s">
        <v>1009</v>
      </c>
      <c r="F530" s="378" t="s">
        <v>342</v>
      </c>
      <c r="G530" s="383" t="s">
        <v>935</v>
      </c>
      <c r="H530" s="380">
        <v>1</v>
      </c>
      <c r="L530" s="436">
        <v>1</v>
      </c>
      <c r="M530" s="318" t="s">
        <v>1157</v>
      </c>
      <c r="N530" s="390" t="s">
        <v>1407</v>
      </c>
      <c r="O530" s="366"/>
      <c r="P530" s="366"/>
      <c r="S530" s="436">
        <f t="shared" si="16"/>
        <v>1</v>
      </c>
      <c r="U530" s="365" t="str">
        <f t="shared" si="17"/>
        <v>Open</v>
      </c>
    </row>
    <row r="531" spans="1:21" s="436" customFormat="1" ht="60">
      <c r="A531" s="436" t="s">
        <v>1228</v>
      </c>
      <c r="B531" s="436" t="s">
        <v>1383</v>
      </c>
      <c r="C531" s="377" t="s">
        <v>362</v>
      </c>
      <c r="D531" s="377" t="s">
        <v>781</v>
      </c>
      <c r="E531" s="379" t="s">
        <v>1009</v>
      </c>
      <c r="F531" s="378" t="s">
        <v>354</v>
      </c>
      <c r="G531" s="381" t="s">
        <v>968</v>
      </c>
      <c r="H531" s="380">
        <v>1</v>
      </c>
      <c r="L531" s="436">
        <v>1</v>
      </c>
      <c r="M531" s="318" t="s">
        <v>1157</v>
      </c>
      <c r="N531" s="390" t="s">
        <v>1388</v>
      </c>
      <c r="O531" s="366"/>
      <c r="P531" s="366"/>
      <c r="S531" s="436">
        <f t="shared" si="16"/>
        <v>1</v>
      </c>
      <c r="U531" s="365" t="str">
        <f t="shared" si="17"/>
        <v>Open</v>
      </c>
    </row>
    <row r="532" spans="1:21" s="436" customFormat="1" ht="60">
      <c r="A532" s="436" t="s">
        <v>1228</v>
      </c>
      <c r="B532" s="436" t="s">
        <v>1383</v>
      </c>
      <c r="C532" s="377" t="s">
        <v>320</v>
      </c>
      <c r="D532" s="377" t="s">
        <v>781</v>
      </c>
      <c r="E532" s="379" t="s">
        <v>1009</v>
      </c>
      <c r="F532" s="378" t="s">
        <v>322</v>
      </c>
      <c r="G532" s="379" t="s">
        <v>922</v>
      </c>
      <c r="H532" s="380">
        <v>1</v>
      </c>
      <c r="L532" s="436">
        <v>1</v>
      </c>
      <c r="M532" s="318" t="s">
        <v>1157</v>
      </c>
      <c r="N532" s="390" t="s">
        <v>1388</v>
      </c>
      <c r="O532" s="366"/>
      <c r="P532" s="366"/>
      <c r="S532" s="436">
        <f t="shared" si="16"/>
        <v>1</v>
      </c>
      <c r="U532" s="365" t="str">
        <f t="shared" si="17"/>
        <v>Open</v>
      </c>
    </row>
    <row r="533" spans="1:21" s="436" customFormat="1" ht="75">
      <c r="A533" s="436" t="s">
        <v>1228</v>
      </c>
      <c r="B533" s="436" t="s">
        <v>1383</v>
      </c>
      <c r="C533" s="377" t="s">
        <v>309</v>
      </c>
      <c r="D533" s="377" t="s">
        <v>781</v>
      </c>
      <c r="E533" s="379" t="s">
        <v>1009</v>
      </c>
      <c r="F533" s="378" t="s">
        <v>310</v>
      </c>
      <c r="G533" s="379" t="s">
        <v>916</v>
      </c>
      <c r="H533" s="380">
        <v>1</v>
      </c>
      <c r="L533" s="436">
        <v>1</v>
      </c>
      <c r="M533" s="318" t="s">
        <v>1157</v>
      </c>
      <c r="N533" s="390" t="s">
        <v>1388</v>
      </c>
      <c r="O533" s="366"/>
      <c r="P533" s="366"/>
      <c r="S533" s="436">
        <f t="shared" si="16"/>
        <v>1</v>
      </c>
      <c r="U533" s="365" t="str">
        <f t="shared" si="17"/>
        <v>Open</v>
      </c>
    </row>
    <row r="534" spans="1:21" s="436" customFormat="1" ht="60">
      <c r="A534" s="436" t="s">
        <v>1228</v>
      </c>
      <c r="B534" s="436" t="s">
        <v>1383</v>
      </c>
      <c r="C534" s="405" t="s">
        <v>964</v>
      </c>
      <c r="D534" s="377" t="s">
        <v>781</v>
      </c>
      <c r="E534" s="379" t="s">
        <v>1009</v>
      </c>
      <c r="F534" s="378" t="s">
        <v>348</v>
      </c>
      <c r="G534" s="379" t="s">
        <v>939</v>
      </c>
      <c r="H534" s="380">
        <v>1</v>
      </c>
      <c r="L534" s="436">
        <v>1</v>
      </c>
      <c r="M534" s="318" t="s">
        <v>1157</v>
      </c>
      <c r="N534" s="390" t="s">
        <v>1388</v>
      </c>
      <c r="O534" s="366"/>
      <c r="P534" s="366"/>
      <c r="S534" s="436">
        <f t="shared" si="16"/>
        <v>1</v>
      </c>
      <c r="U534" s="365" t="str">
        <f t="shared" si="17"/>
        <v>Open</v>
      </c>
    </row>
    <row r="535" spans="1:21" s="436" customFormat="1" ht="60">
      <c r="A535" s="436" t="s">
        <v>1228</v>
      </c>
      <c r="B535" s="436" t="s">
        <v>1383</v>
      </c>
      <c r="C535" s="377" t="s">
        <v>351</v>
      </c>
      <c r="D535" s="377" t="s">
        <v>781</v>
      </c>
      <c r="E535" s="379" t="s">
        <v>1009</v>
      </c>
      <c r="F535" s="378" t="s">
        <v>352</v>
      </c>
      <c r="G535" s="379" t="s">
        <v>966</v>
      </c>
      <c r="H535" s="380">
        <v>1</v>
      </c>
      <c r="L535" s="436">
        <v>1</v>
      </c>
      <c r="M535" s="318" t="s">
        <v>1157</v>
      </c>
      <c r="N535" s="390" t="s">
        <v>1398</v>
      </c>
      <c r="O535" s="366"/>
      <c r="P535" s="366"/>
      <c r="S535" s="436">
        <f t="shared" si="16"/>
        <v>1</v>
      </c>
      <c r="U535" s="365" t="str">
        <f t="shared" si="17"/>
        <v>Open</v>
      </c>
    </row>
    <row r="536" spans="1:21" s="436" customFormat="1" ht="60">
      <c r="A536" s="436" t="s">
        <v>1228</v>
      </c>
      <c r="B536" s="436" t="s">
        <v>1383</v>
      </c>
      <c r="C536" s="377" t="s">
        <v>320</v>
      </c>
      <c r="D536" s="377" t="s">
        <v>781</v>
      </c>
      <c r="E536" s="379" t="s">
        <v>1009</v>
      </c>
      <c r="F536" s="378" t="s">
        <v>328</v>
      </c>
      <c r="G536" s="379" t="s">
        <v>981</v>
      </c>
      <c r="H536" s="380">
        <v>1</v>
      </c>
      <c r="L536" s="436">
        <v>1</v>
      </c>
      <c r="M536" s="318" t="s">
        <v>1157</v>
      </c>
      <c r="N536" s="390" t="s">
        <v>1388</v>
      </c>
      <c r="O536" s="366"/>
      <c r="P536" s="366"/>
      <c r="S536" s="436">
        <f t="shared" si="16"/>
        <v>1</v>
      </c>
      <c r="U536" s="365" t="str">
        <f t="shared" si="17"/>
        <v>Open</v>
      </c>
    </row>
    <row r="537" spans="1:21" s="436" customFormat="1" ht="60">
      <c r="A537" s="436" t="s">
        <v>1228</v>
      </c>
      <c r="B537" s="436" t="s">
        <v>1383</v>
      </c>
      <c r="C537" s="377" t="s">
        <v>351</v>
      </c>
      <c r="D537" s="377" t="s">
        <v>781</v>
      </c>
      <c r="E537" s="379" t="s">
        <v>1009</v>
      </c>
      <c r="F537" s="378" t="s">
        <v>350</v>
      </c>
      <c r="G537" s="379" t="s">
        <v>965</v>
      </c>
      <c r="H537" s="380">
        <v>1</v>
      </c>
      <c r="L537" s="436">
        <v>1</v>
      </c>
      <c r="M537" s="318" t="s">
        <v>1157</v>
      </c>
      <c r="N537" s="390" t="s">
        <v>1388</v>
      </c>
      <c r="O537" s="366"/>
      <c r="P537" s="366"/>
      <c r="S537" s="436">
        <f t="shared" si="16"/>
        <v>1</v>
      </c>
      <c r="U537" s="365" t="str">
        <f t="shared" si="17"/>
        <v>Open</v>
      </c>
    </row>
    <row r="538" spans="1:21" s="436" customFormat="1" ht="60">
      <c r="A538" s="436" t="s">
        <v>1228</v>
      </c>
      <c r="B538" s="436" t="s">
        <v>1383</v>
      </c>
      <c r="C538" s="377" t="s">
        <v>297</v>
      </c>
      <c r="D538" s="377" t="s">
        <v>781</v>
      </c>
      <c r="E538" s="379" t="s">
        <v>1009</v>
      </c>
      <c r="F538" s="378" t="s">
        <v>298</v>
      </c>
      <c r="G538" s="379" t="s">
        <v>299</v>
      </c>
      <c r="H538" s="380">
        <v>1</v>
      </c>
      <c r="L538" s="436">
        <v>1</v>
      </c>
      <c r="M538" s="318" t="s">
        <v>1157</v>
      </c>
      <c r="N538" s="390" t="s">
        <v>1388</v>
      </c>
      <c r="O538" s="366"/>
      <c r="P538" s="366"/>
      <c r="S538" s="436">
        <f t="shared" si="16"/>
        <v>1</v>
      </c>
      <c r="U538" s="365" t="str">
        <f t="shared" si="17"/>
        <v>Open</v>
      </c>
    </row>
    <row r="539" spans="1:21" s="436" customFormat="1" ht="45">
      <c r="A539" s="436" t="s">
        <v>1228</v>
      </c>
      <c r="B539" s="436" t="s">
        <v>1383</v>
      </c>
      <c r="C539" s="377" t="s">
        <v>320</v>
      </c>
      <c r="D539" s="377" t="s">
        <v>781</v>
      </c>
      <c r="E539" s="379" t="s">
        <v>1009</v>
      </c>
      <c r="F539" s="378" t="s">
        <v>321</v>
      </c>
      <c r="G539" s="379" t="s">
        <v>921</v>
      </c>
      <c r="H539" s="380">
        <v>1</v>
      </c>
      <c r="L539" s="436">
        <v>1</v>
      </c>
      <c r="M539" s="381" t="s">
        <v>1158</v>
      </c>
      <c r="N539" s="390"/>
      <c r="O539" s="366"/>
      <c r="P539" s="366"/>
      <c r="S539" s="436">
        <f t="shared" si="16"/>
        <v>1</v>
      </c>
      <c r="U539" s="365" t="str">
        <f t="shared" si="17"/>
        <v>Open</v>
      </c>
    </row>
    <row r="540" spans="1:21" s="436" customFormat="1" ht="45">
      <c r="A540" s="436" t="s">
        <v>1228</v>
      </c>
      <c r="B540" s="436" t="s">
        <v>1383</v>
      </c>
      <c r="C540" s="377" t="s">
        <v>315</v>
      </c>
      <c r="D540" s="377" t="s">
        <v>781</v>
      </c>
      <c r="E540" s="379" t="s">
        <v>1009</v>
      </c>
      <c r="F540" s="378" t="s">
        <v>316</v>
      </c>
      <c r="G540" s="379" t="s">
        <v>976</v>
      </c>
      <c r="H540" s="380">
        <v>1</v>
      </c>
      <c r="L540" s="436">
        <v>1</v>
      </c>
      <c r="M540" s="381" t="s">
        <v>1158</v>
      </c>
      <c r="N540" s="390"/>
      <c r="O540" s="366"/>
      <c r="P540" s="366"/>
      <c r="S540" s="436">
        <f t="shared" si="16"/>
        <v>1</v>
      </c>
      <c r="U540" s="365" t="str">
        <f t="shared" si="17"/>
        <v>Open</v>
      </c>
    </row>
    <row r="541" spans="1:21" s="436" customFormat="1" ht="60">
      <c r="A541" s="436" t="s">
        <v>1228</v>
      </c>
      <c r="B541" s="436" t="s">
        <v>1383</v>
      </c>
      <c r="C541" s="377" t="s">
        <v>333</v>
      </c>
      <c r="D541" s="377" t="s">
        <v>781</v>
      </c>
      <c r="E541" s="379" t="s">
        <v>1009</v>
      </c>
      <c r="F541" s="378" t="s">
        <v>337</v>
      </c>
      <c r="G541" s="379" t="s">
        <v>930</v>
      </c>
      <c r="H541" s="380">
        <v>1</v>
      </c>
      <c r="L541" s="436">
        <v>1</v>
      </c>
      <c r="M541" s="318" t="s">
        <v>1157</v>
      </c>
      <c r="N541" s="390" t="s">
        <v>1388</v>
      </c>
      <c r="O541" s="366"/>
      <c r="P541" s="366"/>
      <c r="S541" s="436">
        <f t="shared" si="16"/>
        <v>1</v>
      </c>
      <c r="U541" s="365" t="str">
        <f t="shared" si="17"/>
        <v>Open</v>
      </c>
    </row>
    <row r="542" spans="1:21" s="436" customFormat="1" ht="60">
      <c r="A542" s="436" t="s">
        <v>1228</v>
      </c>
      <c r="B542" s="436" t="s">
        <v>1383</v>
      </c>
      <c r="C542" s="377" t="s">
        <v>330</v>
      </c>
      <c r="D542" s="377" t="s">
        <v>781</v>
      </c>
      <c r="E542" s="379" t="s">
        <v>1009</v>
      </c>
      <c r="F542" s="378" t="s">
        <v>332</v>
      </c>
      <c r="G542" s="379" t="s">
        <v>983</v>
      </c>
      <c r="H542" s="380">
        <v>1</v>
      </c>
      <c r="L542" s="436">
        <v>1</v>
      </c>
      <c r="M542" s="318" t="s">
        <v>1157</v>
      </c>
      <c r="N542" s="390" t="s">
        <v>1388</v>
      </c>
      <c r="O542" s="366"/>
      <c r="P542" s="366"/>
      <c r="S542" s="436">
        <f t="shared" si="16"/>
        <v>1</v>
      </c>
      <c r="U542" s="365" t="str">
        <f t="shared" si="17"/>
        <v>Open</v>
      </c>
    </row>
    <row r="543" spans="1:21" s="436" customFormat="1" ht="60">
      <c r="A543" s="436" t="s">
        <v>1228</v>
      </c>
      <c r="B543" s="436" t="s">
        <v>1383</v>
      </c>
      <c r="C543" s="377" t="s">
        <v>297</v>
      </c>
      <c r="D543" s="377" t="s">
        <v>781</v>
      </c>
      <c r="E543" s="379" t="s">
        <v>1009</v>
      </c>
      <c r="F543" s="378" t="s">
        <v>298</v>
      </c>
      <c r="G543" s="379" t="s">
        <v>979</v>
      </c>
      <c r="H543" s="380">
        <v>1</v>
      </c>
      <c r="L543" s="436">
        <v>1</v>
      </c>
      <c r="M543" s="318" t="s">
        <v>1157</v>
      </c>
      <c r="N543" s="390" t="s">
        <v>1388</v>
      </c>
      <c r="O543" s="366"/>
      <c r="P543" s="366"/>
      <c r="S543" s="436">
        <f t="shared" si="16"/>
        <v>1</v>
      </c>
      <c r="U543" s="365" t="str">
        <f t="shared" si="17"/>
        <v>Open</v>
      </c>
    </row>
    <row r="544" spans="1:21" s="436" customFormat="1" ht="60">
      <c r="A544" s="436" t="s">
        <v>1228</v>
      </c>
      <c r="B544" s="436" t="s">
        <v>1383</v>
      </c>
      <c r="C544" s="377" t="s">
        <v>361</v>
      </c>
      <c r="D544" s="377" t="s">
        <v>781</v>
      </c>
      <c r="E544" s="379" t="s">
        <v>1009</v>
      </c>
      <c r="F544" s="378" t="s">
        <v>353</v>
      </c>
      <c r="G544" s="381" t="s">
        <v>967</v>
      </c>
      <c r="H544" s="380">
        <v>1</v>
      </c>
      <c r="L544" s="436">
        <v>1</v>
      </c>
      <c r="M544" s="318" t="s">
        <v>1157</v>
      </c>
      <c r="N544" s="390" t="s">
        <v>1388</v>
      </c>
      <c r="O544" s="366"/>
      <c r="P544" s="366"/>
      <c r="S544" s="436">
        <f t="shared" si="16"/>
        <v>1</v>
      </c>
      <c r="U544" s="365" t="str">
        <f t="shared" si="17"/>
        <v>Open</v>
      </c>
    </row>
    <row r="545" spans="1:21" s="436" customFormat="1" ht="75">
      <c r="A545" s="436" t="s">
        <v>1228</v>
      </c>
      <c r="B545" s="436" t="s">
        <v>1383</v>
      </c>
      <c r="C545" s="377" t="s">
        <v>309</v>
      </c>
      <c r="D545" s="377" t="s">
        <v>781</v>
      </c>
      <c r="E545" s="379" t="s">
        <v>1009</v>
      </c>
      <c r="F545" s="378" t="s">
        <v>311</v>
      </c>
      <c r="G545" s="379" t="s">
        <v>975</v>
      </c>
      <c r="H545" s="380">
        <v>1</v>
      </c>
      <c r="L545" s="436">
        <v>1</v>
      </c>
      <c r="M545" s="318" t="s">
        <v>1157</v>
      </c>
      <c r="N545" s="390" t="s">
        <v>1504</v>
      </c>
      <c r="O545" s="366"/>
      <c r="P545" s="366"/>
      <c r="S545" s="436">
        <f t="shared" si="16"/>
        <v>1</v>
      </c>
      <c r="U545" s="365" t="str">
        <f t="shared" si="17"/>
        <v>Open</v>
      </c>
    </row>
    <row r="546" spans="1:21" s="436" customFormat="1" ht="45">
      <c r="A546" s="436" t="s">
        <v>1228</v>
      </c>
      <c r="B546" s="436" t="s">
        <v>1383</v>
      </c>
      <c r="C546" s="377" t="s">
        <v>320</v>
      </c>
      <c r="D546" s="377" t="s">
        <v>781</v>
      </c>
      <c r="E546" s="379" t="s">
        <v>1009</v>
      </c>
      <c r="F546" s="378" t="s">
        <v>327</v>
      </c>
      <c r="G546" s="379" t="s">
        <v>926</v>
      </c>
      <c r="H546" s="380">
        <v>1</v>
      </c>
      <c r="J546" s="436">
        <v>1</v>
      </c>
      <c r="M546" s="381"/>
      <c r="N546" s="390"/>
      <c r="O546" s="366"/>
      <c r="P546" s="366"/>
      <c r="S546" s="436">
        <f t="shared" si="16"/>
        <v>1</v>
      </c>
      <c r="U546" s="365" t="str">
        <f t="shared" si="17"/>
        <v>Pass</v>
      </c>
    </row>
    <row r="547" spans="1:21" s="436" customFormat="1" ht="60">
      <c r="A547" s="436" t="s">
        <v>1228</v>
      </c>
      <c r="B547" s="436" t="s">
        <v>1383</v>
      </c>
      <c r="C547" s="377" t="s">
        <v>340</v>
      </c>
      <c r="D547" s="377" t="s">
        <v>781</v>
      </c>
      <c r="E547" s="379" t="s">
        <v>1009</v>
      </c>
      <c r="F547" s="378" t="s">
        <v>341</v>
      </c>
      <c r="G547" s="379" t="s">
        <v>933</v>
      </c>
      <c r="H547" s="380">
        <v>1</v>
      </c>
      <c r="L547" s="436">
        <v>1</v>
      </c>
      <c r="M547" s="318" t="s">
        <v>1157</v>
      </c>
      <c r="N547" s="390" t="s">
        <v>1388</v>
      </c>
      <c r="O547" s="366"/>
      <c r="P547" s="366"/>
      <c r="S547" s="436">
        <f t="shared" si="16"/>
        <v>1</v>
      </c>
      <c r="U547" s="365" t="str">
        <f t="shared" si="17"/>
        <v>Open</v>
      </c>
    </row>
    <row r="548" spans="1:21" s="436" customFormat="1" ht="60">
      <c r="A548" s="436" t="s">
        <v>1228</v>
      </c>
      <c r="B548" s="436" t="s">
        <v>1383</v>
      </c>
      <c r="C548" s="377" t="s">
        <v>368</v>
      </c>
      <c r="D548" s="377" t="s">
        <v>781</v>
      </c>
      <c r="E548" s="379" t="s">
        <v>1009</v>
      </c>
      <c r="F548" s="378" t="s">
        <v>360</v>
      </c>
      <c r="G548" s="381" t="s">
        <v>974</v>
      </c>
      <c r="H548" s="393">
        <v>1</v>
      </c>
      <c r="L548" s="436">
        <v>1</v>
      </c>
      <c r="M548" s="318" t="s">
        <v>1157</v>
      </c>
      <c r="N548" s="390" t="s">
        <v>1388</v>
      </c>
      <c r="O548" s="366"/>
      <c r="P548" s="366"/>
      <c r="S548" s="436">
        <f t="shared" si="16"/>
        <v>1</v>
      </c>
      <c r="U548" s="365" t="str">
        <f t="shared" si="17"/>
        <v>Open</v>
      </c>
    </row>
    <row r="549" spans="1:21" s="436" customFormat="1" ht="60">
      <c r="A549" s="436" t="s">
        <v>1228</v>
      </c>
      <c r="B549" s="436" t="s">
        <v>1383</v>
      </c>
      <c r="C549" s="377" t="s">
        <v>287</v>
      </c>
      <c r="D549" s="377" t="s">
        <v>781</v>
      </c>
      <c r="E549" s="379" t="s">
        <v>292</v>
      </c>
      <c r="F549" s="378" t="s">
        <v>293</v>
      </c>
      <c r="G549" s="379" t="s">
        <v>912</v>
      </c>
      <c r="H549" s="380">
        <v>1</v>
      </c>
      <c r="L549" s="436">
        <v>1</v>
      </c>
      <c r="M549" s="318" t="s">
        <v>1157</v>
      </c>
      <c r="N549" s="390" t="s">
        <v>1388</v>
      </c>
      <c r="O549" s="366"/>
      <c r="P549" s="366"/>
      <c r="S549" s="436">
        <f t="shared" si="16"/>
        <v>1</v>
      </c>
      <c r="U549" s="365" t="str">
        <f t="shared" si="17"/>
        <v>Open</v>
      </c>
    </row>
    <row r="550" spans="1:21" s="436" customFormat="1" ht="60">
      <c r="A550" s="436" t="s">
        <v>1228</v>
      </c>
      <c r="B550" s="436" t="s">
        <v>1383</v>
      </c>
      <c r="C550" s="377" t="s">
        <v>287</v>
      </c>
      <c r="D550" s="377" t="s">
        <v>781</v>
      </c>
      <c r="E550" s="379" t="s">
        <v>292</v>
      </c>
      <c r="F550" s="378" t="s">
        <v>293</v>
      </c>
      <c r="G550" s="379" t="s">
        <v>910</v>
      </c>
      <c r="H550" s="380">
        <v>1</v>
      </c>
      <c r="L550" s="436">
        <v>1</v>
      </c>
      <c r="M550" s="318" t="s">
        <v>1157</v>
      </c>
      <c r="N550" s="390" t="s">
        <v>1388</v>
      </c>
      <c r="O550" s="366"/>
      <c r="P550" s="366"/>
      <c r="S550" s="436">
        <f t="shared" si="16"/>
        <v>1</v>
      </c>
      <c r="U550" s="365" t="str">
        <f t="shared" si="17"/>
        <v>Open</v>
      </c>
    </row>
    <row r="551" spans="1:21" s="436" customFormat="1" ht="45">
      <c r="A551" s="360" t="s">
        <v>1228</v>
      </c>
      <c r="B551" s="360" t="s">
        <v>1197</v>
      </c>
      <c r="C551" s="361" t="s">
        <v>801</v>
      </c>
      <c r="D551" s="361" t="s">
        <v>793</v>
      </c>
      <c r="E551" s="361" t="s">
        <v>1009</v>
      </c>
      <c r="F551" s="361" t="s">
        <v>27</v>
      </c>
      <c r="G551" s="362" t="s">
        <v>652</v>
      </c>
      <c r="H551" s="363">
        <v>1</v>
      </c>
      <c r="I551" s="364" t="s">
        <v>1279</v>
      </c>
      <c r="J551" s="365">
        <v>1</v>
      </c>
      <c r="K551" s="365"/>
      <c r="L551" s="365"/>
      <c r="M551" s="364" t="s">
        <v>1462</v>
      </c>
      <c r="N551" s="365"/>
      <c r="O551" s="366"/>
      <c r="P551" s="366"/>
      <c r="Q551" s="365"/>
      <c r="R551" s="436" t="str">
        <f>IF(Q551="G",ZTE!$A$6,IF(Q551="L",ZTE!$A$3,IF(JBU!Q1159="C",ZTE!$A$2,IF(JBU!Q1159="U",ZTE!$A$4,IF(JBU!Q1159="I",ZTE!$A$5,"")))))</f>
        <v/>
      </c>
      <c r="S551" s="436">
        <f t="shared" si="16"/>
        <v>1</v>
      </c>
      <c r="U551" s="365" t="str">
        <f t="shared" si="17"/>
        <v>Pass</v>
      </c>
    </row>
    <row r="552" spans="1:21" s="436" customFormat="1" ht="45">
      <c r="A552" s="360" t="s">
        <v>1228</v>
      </c>
      <c r="B552" s="360" t="s">
        <v>1197</v>
      </c>
      <c r="C552" s="361" t="s">
        <v>801</v>
      </c>
      <c r="D552" s="361" t="s">
        <v>793</v>
      </c>
      <c r="E552" s="361" t="s">
        <v>1009</v>
      </c>
      <c r="F552" s="361" t="s">
        <v>27</v>
      </c>
      <c r="G552" s="362" t="s">
        <v>651</v>
      </c>
      <c r="H552" s="363">
        <v>1</v>
      </c>
      <c r="I552" s="364" t="s">
        <v>1274</v>
      </c>
      <c r="J552" s="365">
        <v>1</v>
      </c>
      <c r="K552" s="365"/>
      <c r="L552" s="365"/>
      <c r="M552" s="364" t="s">
        <v>1462</v>
      </c>
      <c r="N552" s="365"/>
      <c r="O552" s="366"/>
      <c r="P552" s="366"/>
      <c r="Q552" s="365"/>
      <c r="R552" s="436" t="str">
        <f>IF(Q552="G",ZTE!$A$6,IF(Q552="L",ZTE!$A$3,IF(JBU!Q1158="C",ZTE!$A$2,IF(JBU!Q1158="U",ZTE!$A$4,IF(JBU!Q1158="I",ZTE!$A$5,"")))))</f>
        <v/>
      </c>
      <c r="S552" s="436">
        <f t="shared" si="16"/>
        <v>1</v>
      </c>
      <c r="U552" s="365" t="str">
        <f t="shared" si="17"/>
        <v>Pass</v>
      </c>
    </row>
    <row r="553" spans="1:21" s="436" customFormat="1" ht="45">
      <c r="A553" s="360" t="s">
        <v>1228</v>
      </c>
      <c r="B553" s="360" t="s">
        <v>1197</v>
      </c>
      <c r="C553" s="361" t="s">
        <v>801</v>
      </c>
      <c r="D553" s="361" t="s">
        <v>793</v>
      </c>
      <c r="E553" s="361" t="s">
        <v>1009</v>
      </c>
      <c r="F553" s="361" t="s">
        <v>27</v>
      </c>
      <c r="G553" s="362" t="s">
        <v>375</v>
      </c>
      <c r="H553" s="363">
        <v>1</v>
      </c>
      <c r="I553" s="364" t="s">
        <v>1279</v>
      </c>
      <c r="J553" s="365">
        <v>1</v>
      </c>
      <c r="K553" s="365"/>
      <c r="L553" s="365"/>
      <c r="M553" s="364" t="s">
        <v>1462</v>
      </c>
      <c r="N553" s="365"/>
      <c r="O553" s="366"/>
      <c r="P553" s="366"/>
      <c r="Q553" s="365"/>
      <c r="R553" s="436" t="str">
        <f>IF(Q553="G",ZTE!$A$6,IF(Q553="L",ZTE!$A$3,IF(JBU!Q1160="C",ZTE!$A$2,IF(JBU!Q1160="U",ZTE!$A$4,IF(JBU!Q1160="I",ZTE!$A$5,"")))))</f>
        <v/>
      </c>
      <c r="S553" s="436">
        <f t="shared" si="16"/>
        <v>1</v>
      </c>
      <c r="U553" s="365" t="str">
        <f t="shared" si="17"/>
        <v>Pass</v>
      </c>
    </row>
    <row r="554" spans="1:21" s="436" customFormat="1" ht="45">
      <c r="A554" s="360" t="s">
        <v>1228</v>
      </c>
      <c r="B554" s="360" t="s">
        <v>1197</v>
      </c>
      <c r="C554" s="361" t="s">
        <v>801</v>
      </c>
      <c r="D554" s="361" t="s">
        <v>793</v>
      </c>
      <c r="E554" s="361" t="s">
        <v>1009</v>
      </c>
      <c r="F554" s="361" t="s">
        <v>27</v>
      </c>
      <c r="G554" s="362" t="s">
        <v>376</v>
      </c>
      <c r="H554" s="363">
        <v>1</v>
      </c>
      <c r="I554" s="364" t="s">
        <v>1274</v>
      </c>
      <c r="J554" s="365">
        <v>1</v>
      </c>
      <c r="K554" s="365"/>
      <c r="L554" s="365"/>
      <c r="M554" s="364" t="s">
        <v>1462</v>
      </c>
      <c r="N554" s="365"/>
      <c r="O554" s="366"/>
      <c r="P554" s="366"/>
      <c r="Q554" s="365"/>
      <c r="R554" s="436" t="str">
        <f>IF(Q554="G",ZTE!$A$6,IF(Q554="L",ZTE!$A$3,IF(JBU!Q1161="C",ZTE!$A$2,IF(JBU!Q1161="U",ZTE!$A$4,IF(JBU!Q1161="I",ZTE!$A$5,"")))))</f>
        <v/>
      </c>
      <c r="S554" s="436">
        <f t="shared" si="16"/>
        <v>1</v>
      </c>
      <c r="U554" s="365" t="str">
        <f t="shared" si="17"/>
        <v>Pass</v>
      </c>
    </row>
    <row r="555" spans="1:21" s="436" customFormat="1" ht="45">
      <c r="A555" s="360" t="s">
        <v>1228</v>
      </c>
      <c r="B555" s="360" t="s">
        <v>1197</v>
      </c>
      <c r="C555" s="361" t="s">
        <v>801</v>
      </c>
      <c r="D555" s="361" t="s">
        <v>793</v>
      </c>
      <c r="E555" s="361" t="s">
        <v>1009</v>
      </c>
      <c r="F555" s="361" t="s">
        <v>27</v>
      </c>
      <c r="G555" s="362" t="s">
        <v>374</v>
      </c>
      <c r="H555" s="363">
        <v>1</v>
      </c>
      <c r="I555" s="364" t="s">
        <v>1278</v>
      </c>
      <c r="J555" s="365">
        <v>1</v>
      </c>
      <c r="K555" s="365"/>
      <c r="L555" s="365"/>
      <c r="M555" s="364" t="s">
        <v>1462</v>
      </c>
      <c r="N555" s="365"/>
      <c r="O555" s="366"/>
      <c r="P555" s="366"/>
      <c r="Q555" s="365"/>
      <c r="R555" s="436" t="str">
        <f>IF(Q555="G",ZTE!$A$6,IF(Q555="L",ZTE!$A$3,IF(JBU!Q1157="C",ZTE!$A$2,IF(JBU!Q1157="U",ZTE!$A$4,IF(JBU!Q1157="I",ZTE!$A$5,"")))))</f>
        <v/>
      </c>
      <c r="S555" s="436">
        <f t="shared" si="16"/>
        <v>1</v>
      </c>
      <c r="U555" s="365" t="str">
        <f t="shared" si="17"/>
        <v>Pass</v>
      </c>
    </row>
    <row r="556" spans="1:21" s="436" customFormat="1" ht="45">
      <c r="A556" s="360" t="s">
        <v>1228</v>
      </c>
      <c r="B556" s="360" t="s">
        <v>1197</v>
      </c>
      <c r="C556" s="361" t="s">
        <v>801</v>
      </c>
      <c r="D556" s="361" t="s">
        <v>793</v>
      </c>
      <c r="E556" s="361" t="s">
        <v>1009</v>
      </c>
      <c r="F556" s="361" t="s">
        <v>27</v>
      </c>
      <c r="G556" s="362" t="s">
        <v>379</v>
      </c>
      <c r="H556" s="363">
        <v>1</v>
      </c>
      <c r="I556" s="364" t="s">
        <v>1274</v>
      </c>
      <c r="J556" s="365">
        <v>1</v>
      </c>
      <c r="K556" s="365"/>
      <c r="L556" s="365"/>
      <c r="M556" s="364" t="s">
        <v>1462</v>
      </c>
      <c r="N556" s="365"/>
      <c r="O556" s="366"/>
      <c r="P556" s="366"/>
      <c r="Q556" s="365"/>
      <c r="R556" s="436" t="str">
        <f>IF(Q556="G",ZTE!$A$6,IF(Q556="L",ZTE!$A$3,IF(JBU!Q1162="C",ZTE!$A$2,IF(JBU!Q1162="U",ZTE!$A$4,IF(JBU!Q1162="I",ZTE!$A$5,"")))))</f>
        <v/>
      </c>
      <c r="S556" s="436">
        <f t="shared" si="16"/>
        <v>1</v>
      </c>
      <c r="U556" s="365" t="str">
        <f t="shared" si="17"/>
        <v>Pass</v>
      </c>
    </row>
    <row r="557" spans="1:21" s="436" customFormat="1" ht="45">
      <c r="A557" s="360" t="s">
        <v>1228</v>
      </c>
      <c r="B557" s="360" t="s">
        <v>1197</v>
      </c>
      <c r="C557" s="362" t="s">
        <v>252</v>
      </c>
      <c r="D557" s="362" t="s">
        <v>252</v>
      </c>
      <c r="E557" s="361" t="s">
        <v>1002</v>
      </c>
      <c r="F557" s="361" t="s">
        <v>253</v>
      </c>
      <c r="G557" s="362" t="s">
        <v>762</v>
      </c>
      <c r="H557" s="384">
        <v>1</v>
      </c>
      <c r="I557" s="364"/>
      <c r="J557" s="365"/>
      <c r="K557" s="365"/>
      <c r="L557" s="365">
        <v>1</v>
      </c>
      <c r="M557" s="364" t="s">
        <v>1462</v>
      </c>
      <c r="N557" s="365"/>
      <c r="O557" s="366"/>
      <c r="P557" s="366"/>
      <c r="Q557" s="365" t="s">
        <v>1271</v>
      </c>
      <c r="R557" s="436" t="str">
        <f>IF(Q557="G",ZTE!$A$6,IF(Q557="L",ZTE!$A$3,IF(JBU!Q1186="C",ZTE!$A$2,IF(JBU!Q1186="U",ZTE!$A$4,IF(JBU!Q1186="I",ZTE!$A$5,"")))))</f>
        <v/>
      </c>
      <c r="S557" s="436">
        <f t="shared" si="16"/>
        <v>1</v>
      </c>
      <c r="U557" s="365" t="str">
        <f t="shared" si="17"/>
        <v>Open</v>
      </c>
    </row>
    <row r="558" spans="1:21" s="436" customFormat="1" ht="45">
      <c r="A558" s="360" t="s">
        <v>1228</v>
      </c>
      <c r="B558" s="360" t="s">
        <v>1197</v>
      </c>
      <c r="C558" s="362" t="s">
        <v>252</v>
      </c>
      <c r="D558" s="362" t="s">
        <v>252</v>
      </c>
      <c r="E558" s="361" t="s">
        <v>1002</v>
      </c>
      <c r="F558" s="361" t="s">
        <v>253</v>
      </c>
      <c r="G558" s="362" t="s">
        <v>954</v>
      </c>
      <c r="H558" s="384">
        <v>1</v>
      </c>
      <c r="I558" s="364"/>
      <c r="J558" s="365"/>
      <c r="K558" s="365"/>
      <c r="L558" s="365">
        <v>1</v>
      </c>
      <c r="M558" s="364" t="s">
        <v>1462</v>
      </c>
      <c r="N558" s="365"/>
      <c r="O558" s="366" t="s">
        <v>1047</v>
      </c>
      <c r="P558" s="366"/>
      <c r="Q558" s="365" t="s">
        <v>1271</v>
      </c>
      <c r="R558" s="436" t="str">
        <f>IF(Q558="G",ZTE!$A$6,IF(Q558="L",ZTE!$A$3,IF(JBU!Q1185="C",ZTE!$A$2,IF(JBU!Q1185="U",ZTE!$A$4,IF(JBU!Q1185="I",ZTE!$A$5,"")))))</f>
        <v/>
      </c>
      <c r="S558" s="436">
        <f t="shared" si="16"/>
        <v>1</v>
      </c>
      <c r="U558" s="365" t="str">
        <f t="shared" si="17"/>
        <v>Open</v>
      </c>
    </row>
    <row r="559" spans="1:21" s="436" customFormat="1" ht="75">
      <c r="A559" s="360" t="s">
        <v>1228</v>
      </c>
      <c r="B559" s="360" t="s">
        <v>1197</v>
      </c>
      <c r="C559" s="361" t="s">
        <v>1012</v>
      </c>
      <c r="D559" s="361" t="s">
        <v>807</v>
      </c>
      <c r="E559" s="361" t="s">
        <v>808</v>
      </c>
      <c r="F559" s="361" t="s">
        <v>54</v>
      </c>
      <c r="G559" s="362" t="s">
        <v>56</v>
      </c>
      <c r="H559" s="363">
        <v>1</v>
      </c>
      <c r="I559" s="364"/>
      <c r="J559" s="365">
        <v>1</v>
      </c>
      <c r="K559" s="365"/>
      <c r="L559" s="365"/>
      <c r="M559" s="364" t="s">
        <v>1462</v>
      </c>
      <c r="N559" s="365"/>
      <c r="O559" s="366"/>
      <c r="P559" s="366"/>
      <c r="Q559" s="365"/>
      <c r="R559" s="436" t="str">
        <f>IF(Q559="G",ZTE!$A$6,IF(Q559="L",ZTE!$A$3,IF(JBU!Q1173="C",ZTE!$A$2,IF(JBU!Q1173="U",ZTE!$A$4,IF(JBU!Q1173="I",ZTE!$A$5,"")))))</f>
        <v/>
      </c>
      <c r="S559" s="436">
        <f t="shared" si="16"/>
        <v>1</v>
      </c>
      <c r="U559" s="365" t="str">
        <f t="shared" si="17"/>
        <v>Pass</v>
      </c>
    </row>
    <row r="560" spans="1:21" s="436" customFormat="1" ht="75">
      <c r="A560" s="360" t="s">
        <v>1228</v>
      </c>
      <c r="B560" s="360" t="s">
        <v>1197</v>
      </c>
      <c r="C560" s="361" t="s">
        <v>1012</v>
      </c>
      <c r="D560" s="361" t="s">
        <v>807</v>
      </c>
      <c r="E560" s="361" t="s">
        <v>808</v>
      </c>
      <c r="F560" s="361" t="s">
        <v>54</v>
      </c>
      <c r="G560" s="362" t="s">
        <v>57</v>
      </c>
      <c r="H560" s="363">
        <v>1</v>
      </c>
      <c r="I560" s="364"/>
      <c r="J560" s="365">
        <v>1</v>
      </c>
      <c r="K560" s="365"/>
      <c r="L560" s="365"/>
      <c r="M560" s="364" t="s">
        <v>1462</v>
      </c>
      <c r="N560" s="365"/>
      <c r="O560" s="366"/>
      <c r="P560" s="366"/>
      <c r="Q560" s="365"/>
      <c r="R560" s="436" t="str">
        <f>IF(Q560="G",ZTE!$A$6,IF(Q560="L",ZTE!$A$3,IF(JBU!Q1174="C",ZTE!$A$2,IF(JBU!Q1174="U",ZTE!$A$4,IF(JBU!Q1174="I",ZTE!$A$5,"")))))</f>
        <v/>
      </c>
      <c r="S560" s="436">
        <f t="shared" si="16"/>
        <v>1</v>
      </c>
      <c r="U560" s="365" t="str">
        <f t="shared" si="17"/>
        <v>Pass</v>
      </c>
    </row>
    <row r="561" spans="1:21" s="436" customFormat="1" ht="75">
      <c r="A561" s="360" t="s">
        <v>1228</v>
      </c>
      <c r="B561" s="360" t="s">
        <v>1197</v>
      </c>
      <c r="C561" s="361" t="s">
        <v>1012</v>
      </c>
      <c r="D561" s="361" t="s">
        <v>807</v>
      </c>
      <c r="E561" s="361" t="s">
        <v>808</v>
      </c>
      <c r="F561" s="361" t="s">
        <v>54</v>
      </c>
      <c r="G561" s="362" t="s">
        <v>60</v>
      </c>
      <c r="H561" s="363">
        <v>1</v>
      </c>
      <c r="I561" s="364"/>
      <c r="J561" s="365">
        <v>1</v>
      </c>
      <c r="K561" s="365"/>
      <c r="L561" s="365"/>
      <c r="M561" s="364" t="s">
        <v>1158</v>
      </c>
      <c r="N561" s="365"/>
      <c r="O561" s="366"/>
      <c r="P561" s="366"/>
      <c r="Q561" s="365"/>
      <c r="R561" s="436" t="str">
        <f>IF(Q561="G",ZTE!$A$6,IF(Q561="L",ZTE!$A$3,IF(JBU!Q1175="C",ZTE!$A$2,IF(JBU!Q1175="U",ZTE!$A$4,IF(JBU!Q1175="I",ZTE!$A$5,"")))))</f>
        <v/>
      </c>
      <c r="S561" s="436">
        <f t="shared" si="16"/>
        <v>1</v>
      </c>
      <c r="U561" s="365" t="str">
        <f t="shared" si="17"/>
        <v>Pass</v>
      </c>
    </row>
    <row r="562" spans="1:21" s="436" customFormat="1" ht="75">
      <c r="A562" s="360" t="s">
        <v>1228</v>
      </c>
      <c r="B562" s="360" t="s">
        <v>1197</v>
      </c>
      <c r="C562" s="361" t="s">
        <v>1012</v>
      </c>
      <c r="D562" s="361" t="s">
        <v>807</v>
      </c>
      <c r="E562" s="361" t="s">
        <v>808</v>
      </c>
      <c r="F562" s="361" t="s">
        <v>54</v>
      </c>
      <c r="G562" s="362" t="s">
        <v>1006</v>
      </c>
      <c r="H562" s="363">
        <v>1</v>
      </c>
      <c r="I562" s="364" t="s">
        <v>1281</v>
      </c>
      <c r="J562" s="365"/>
      <c r="K562" s="365">
        <v>1</v>
      </c>
      <c r="L562" s="365"/>
      <c r="M562" s="362" t="s">
        <v>1006</v>
      </c>
      <c r="N562" s="365" t="s">
        <v>1282</v>
      </c>
      <c r="O562" s="366" t="s">
        <v>659</v>
      </c>
      <c r="P562" s="366"/>
      <c r="Q562" s="365"/>
      <c r="R562" s="436" t="str">
        <f>IF(Q562="G",ZTE!$A$6,IF(Q562="L",ZTE!$A$3,IF(JBU!Q1170="C",ZTE!$A$2,IF(JBU!Q1170="U",ZTE!$A$4,IF(JBU!Q1170="I",ZTE!$A$5,"")))))</f>
        <v/>
      </c>
      <c r="S562" s="436">
        <f t="shared" si="16"/>
        <v>1</v>
      </c>
      <c r="U562" s="365" t="str">
        <f t="shared" si="17"/>
        <v>Fail</v>
      </c>
    </row>
    <row r="563" spans="1:21" s="436" customFormat="1" ht="75">
      <c r="A563" s="360" t="s">
        <v>1228</v>
      </c>
      <c r="B563" s="360" t="s">
        <v>1197</v>
      </c>
      <c r="C563" s="361" t="s">
        <v>1012</v>
      </c>
      <c r="D563" s="361" t="s">
        <v>807</v>
      </c>
      <c r="E563" s="361" t="s">
        <v>808</v>
      </c>
      <c r="F563" s="361" t="s">
        <v>54</v>
      </c>
      <c r="G563" s="362" t="s">
        <v>1174</v>
      </c>
      <c r="H563" s="363">
        <v>1</v>
      </c>
      <c r="I563" s="364" t="s">
        <v>1281</v>
      </c>
      <c r="J563" s="365">
        <v>1</v>
      </c>
      <c r="K563" s="365"/>
      <c r="L563" s="365"/>
      <c r="M563" s="364" t="s">
        <v>1462</v>
      </c>
      <c r="N563" s="365"/>
      <c r="O563" s="366"/>
      <c r="P563" s="366"/>
      <c r="Q563" s="365"/>
      <c r="R563" s="436" t="str">
        <f>IF(Q563="G",ZTE!$A$6,IF(Q563="L",ZTE!$A$3,IF(JBU!Q1171="C",ZTE!$A$2,IF(JBU!Q1171="U",ZTE!$A$4,IF(JBU!Q1171="I",ZTE!$A$5,"")))))</f>
        <v/>
      </c>
      <c r="S563" s="436">
        <f t="shared" si="16"/>
        <v>1</v>
      </c>
      <c r="U563" s="365" t="str">
        <f t="shared" si="17"/>
        <v>Pass</v>
      </c>
    </row>
    <row r="564" spans="1:21" s="436" customFormat="1" ht="75">
      <c r="A564" s="360" t="s">
        <v>1228</v>
      </c>
      <c r="B564" s="360" t="s">
        <v>1197</v>
      </c>
      <c r="C564" s="361" t="s">
        <v>1012</v>
      </c>
      <c r="D564" s="361" t="s">
        <v>807</v>
      </c>
      <c r="E564" s="361" t="s">
        <v>808</v>
      </c>
      <c r="F564" s="361" t="s">
        <v>54</v>
      </c>
      <c r="G564" s="362" t="s">
        <v>55</v>
      </c>
      <c r="H564" s="363">
        <v>1</v>
      </c>
      <c r="I564" s="364"/>
      <c r="J564" s="365">
        <v>1</v>
      </c>
      <c r="K564" s="365"/>
      <c r="L564" s="365"/>
      <c r="M564" s="364" t="s">
        <v>1462</v>
      </c>
      <c r="N564" s="365"/>
      <c r="O564" s="366"/>
      <c r="P564" s="366"/>
      <c r="Q564" s="365"/>
      <c r="R564" s="436" t="str">
        <f>IF(Q564="G",ZTE!$A$6,IF(Q564="L",ZTE!$A$3,IF(JBU!Q1172="C",ZTE!$A$2,IF(JBU!Q1172="U",ZTE!$A$4,IF(JBU!Q1172="I",ZTE!$A$5,"")))))</f>
        <v/>
      </c>
      <c r="S564" s="436">
        <f t="shared" si="16"/>
        <v>1</v>
      </c>
      <c r="U564" s="365" t="str">
        <f t="shared" si="17"/>
        <v>Pass</v>
      </c>
    </row>
    <row r="565" spans="1:21" s="436" customFormat="1" ht="75">
      <c r="A565" s="360" t="s">
        <v>1228</v>
      </c>
      <c r="B565" s="360" t="s">
        <v>1197</v>
      </c>
      <c r="C565" s="361" t="s">
        <v>1012</v>
      </c>
      <c r="D565" s="361" t="s">
        <v>807</v>
      </c>
      <c r="E565" s="361" t="s">
        <v>808</v>
      </c>
      <c r="F565" s="361" t="s">
        <v>54</v>
      </c>
      <c r="G565" s="362" t="s">
        <v>61</v>
      </c>
      <c r="H565" s="363">
        <v>1</v>
      </c>
      <c r="I565" s="364"/>
      <c r="J565" s="365">
        <v>1</v>
      </c>
      <c r="K565" s="365"/>
      <c r="L565" s="365"/>
      <c r="M565" s="364" t="s">
        <v>1462</v>
      </c>
      <c r="N565" s="365"/>
      <c r="O565" s="366"/>
      <c r="P565" s="366"/>
      <c r="Q565" s="365"/>
      <c r="R565" s="436" t="str">
        <f>IF(Q565="G",ZTE!$A$6,IF(Q565="L",ZTE!$A$3,IF(JBU!Q1176="C",ZTE!$A$2,IF(JBU!Q1176="U",ZTE!$A$4,IF(JBU!Q1176="I",ZTE!$A$5,"")))))</f>
        <v/>
      </c>
      <c r="S565" s="436">
        <f t="shared" si="16"/>
        <v>1</v>
      </c>
      <c r="U565" s="365" t="str">
        <f t="shared" si="17"/>
        <v>Pass</v>
      </c>
    </row>
    <row r="566" spans="1:21" s="436" customFormat="1" ht="75">
      <c r="A566" s="360" t="s">
        <v>1228</v>
      </c>
      <c r="B566" s="360" t="s">
        <v>1197</v>
      </c>
      <c r="C566" s="361" t="s">
        <v>1012</v>
      </c>
      <c r="D566" s="361" t="s">
        <v>807</v>
      </c>
      <c r="E566" s="361" t="s">
        <v>1002</v>
      </c>
      <c r="F566" s="361" t="s">
        <v>64</v>
      </c>
      <c r="G566" s="362" t="s">
        <v>66</v>
      </c>
      <c r="H566" s="363">
        <v>1</v>
      </c>
      <c r="I566" s="364"/>
      <c r="J566" s="365"/>
      <c r="K566" s="365"/>
      <c r="L566" s="365">
        <v>1</v>
      </c>
      <c r="M566" s="364" t="s">
        <v>1156</v>
      </c>
      <c r="N566" s="365"/>
      <c r="O566" s="366"/>
      <c r="P566" s="366"/>
      <c r="Q566" s="365" t="s">
        <v>1271</v>
      </c>
      <c r="R566" s="436" t="str">
        <f>IF(Q566="G",ZTE!$A$6,IF(Q566="L",ZTE!$A$3,IF(JBU!Q1178="C",ZTE!$A$2,IF(JBU!Q1178="U",ZTE!$A$4,IF(JBU!Q1178="I",ZTE!$A$5,"")))))</f>
        <v/>
      </c>
      <c r="S566" s="436">
        <f t="shared" si="16"/>
        <v>1</v>
      </c>
      <c r="U566" s="365" t="str">
        <f t="shared" si="17"/>
        <v>Open</v>
      </c>
    </row>
    <row r="567" spans="1:21" s="436" customFormat="1" ht="75">
      <c r="A567" s="360" t="s">
        <v>1228</v>
      </c>
      <c r="B567" s="360" t="s">
        <v>1197</v>
      </c>
      <c r="C567" s="361" t="s">
        <v>1012</v>
      </c>
      <c r="D567" s="361" t="s">
        <v>807</v>
      </c>
      <c r="E567" s="361" t="s">
        <v>1002</v>
      </c>
      <c r="F567" s="361" t="s">
        <v>64</v>
      </c>
      <c r="G567" s="362" t="s">
        <v>67</v>
      </c>
      <c r="H567" s="363">
        <v>1</v>
      </c>
      <c r="I567" s="364"/>
      <c r="J567" s="365"/>
      <c r="K567" s="365"/>
      <c r="L567" s="365">
        <v>1</v>
      </c>
      <c r="M567" s="364" t="s">
        <v>1158</v>
      </c>
      <c r="N567" s="365"/>
      <c r="O567" s="366"/>
      <c r="P567" s="366" t="s">
        <v>1080</v>
      </c>
      <c r="Q567" s="365" t="s">
        <v>1271</v>
      </c>
      <c r="R567" s="436" t="str">
        <f>IF(Q567="G",ZTE!$A$6,IF(Q567="L",ZTE!$A$3,IF(JBU!Q1179="C",ZTE!$A$2,IF(JBU!Q1179="U",ZTE!$A$4,IF(JBU!Q1179="I",ZTE!$A$5,"")))))</f>
        <v/>
      </c>
      <c r="S567" s="436">
        <f t="shared" si="16"/>
        <v>1</v>
      </c>
      <c r="U567" s="365" t="str">
        <f t="shared" si="17"/>
        <v>Open</v>
      </c>
    </row>
    <row r="568" spans="1:21" s="436" customFormat="1" ht="75">
      <c r="A568" s="360" t="s">
        <v>1228</v>
      </c>
      <c r="B568" s="360" t="s">
        <v>1197</v>
      </c>
      <c r="C568" s="361" t="s">
        <v>1012</v>
      </c>
      <c r="D568" s="361" t="s">
        <v>807</v>
      </c>
      <c r="E568" s="361" t="s">
        <v>1002</v>
      </c>
      <c r="F568" s="361" t="s">
        <v>64</v>
      </c>
      <c r="G568" s="362" t="s">
        <v>65</v>
      </c>
      <c r="H568" s="363">
        <v>1</v>
      </c>
      <c r="I568" s="364"/>
      <c r="J568" s="365"/>
      <c r="K568" s="365"/>
      <c r="L568" s="365">
        <v>1</v>
      </c>
      <c r="M568" s="364" t="s">
        <v>1156</v>
      </c>
      <c r="N568" s="365"/>
      <c r="O568" s="366"/>
      <c r="P568" s="366"/>
      <c r="Q568" s="365" t="s">
        <v>1271</v>
      </c>
      <c r="R568" s="436" t="str">
        <f>IF(Q568="G",ZTE!$A$6,IF(Q568="L",ZTE!$A$3,IF(JBU!Q1177="C",ZTE!$A$2,IF(JBU!Q1177="U",ZTE!$A$4,IF(JBU!Q1177="I",ZTE!$A$5,"")))))</f>
        <v/>
      </c>
      <c r="S568" s="436">
        <f t="shared" si="16"/>
        <v>1</v>
      </c>
      <c r="U568" s="365" t="str">
        <f t="shared" si="17"/>
        <v>Open</v>
      </c>
    </row>
    <row r="569" spans="1:21" s="436" customFormat="1" ht="75">
      <c r="A569" s="360" t="s">
        <v>1228</v>
      </c>
      <c r="B569" s="360" t="s">
        <v>1197</v>
      </c>
      <c r="C569" s="361" t="s">
        <v>1012</v>
      </c>
      <c r="D569" s="361" t="s">
        <v>807</v>
      </c>
      <c r="E569" s="361" t="s">
        <v>1002</v>
      </c>
      <c r="F569" s="361" t="s">
        <v>64</v>
      </c>
      <c r="G569" s="362" t="s">
        <v>69</v>
      </c>
      <c r="H569" s="363">
        <v>1</v>
      </c>
      <c r="I569" s="364"/>
      <c r="J569" s="365"/>
      <c r="K569" s="365"/>
      <c r="L569" s="365">
        <v>1</v>
      </c>
      <c r="M569" s="364" t="s">
        <v>1156</v>
      </c>
      <c r="N569" s="365"/>
      <c r="O569" s="366"/>
      <c r="P569" s="366"/>
      <c r="Q569" s="365" t="s">
        <v>1271</v>
      </c>
      <c r="R569" s="436" t="str">
        <f>IF(Q569="G",ZTE!$A$6,IF(Q569="L",ZTE!$A$3,IF(JBU!Q1180="C",ZTE!$A$2,IF(JBU!Q1180="U",ZTE!$A$4,IF(JBU!Q1180="I",ZTE!$A$5,"")))))</f>
        <v/>
      </c>
      <c r="S569" s="436">
        <f t="shared" si="16"/>
        <v>1</v>
      </c>
      <c r="U569" s="365" t="str">
        <f t="shared" si="17"/>
        <v>Open</v>
      </c>
    </row>
    <row r="570" spans="1:21" s="436" customFormat="1" ht="75">
      <c r="A570" s="360" t="s">
        <v>1228</v>
      </c>
      <c r="B570" s="360" t="s">
        <v>1197</v>
      </c>
      <c r="C570" s="361" t="s">
        <v>1012</v>
      </c>
      <c r="D570" s="361" t="s">
        <v>807</v>
      </c>
      <c r="E570" s="361" t="s">
        <v>1002</v>
      </c>
      <c r="F570" s="361" t="s">
        <v>64</v>
      </c>
      <c r="G570" s="362" t="s">
        <v>70</v>
      </c>
      <c r="H570" s="363">
        <v>1</v>
      </c>
      <c r="I570" s="364"/>
      <c r="J570" s="365"/>
      <c r="K570" s="365"/>
      <c r="L570" s="365">
        <v>1</v>
      </c>
      <c r="M570" s="364" t="s">
        <v>1156</v>
      </c>
      <c r="N570" s="365"/>
      <c r="O570" s="366"/>
      <c r="P570" s="366"/>
      <c r="Q570" s="365" t="s">
        <v>1271</v>
      </c>
      <c r="R570" s="436" t="str">
        <f>IF(Q570="G",ZTE!$A$6,IF(Q570="L",ZTE!$A$3,IF(JBU!Q1181="C",ZTE!$A$2,IF(JBU!Q1181="U",ZTE!$A$4,IF(JBU!Q1181="I",ZTE!$A$5,"")))))</f>
        <v/>
      </c>
      <c r="S570" s="436">
        <f t="shared" si="16"/>
        <v>1</v>
      </c>
      <c r="U570" s="365" t="str">
        <f t="shared" si="17"/>
        <v>Open</v>
      </c>
    </row>
    <row r="571" spans="1:21" s="436" customFormat="1" ht="75">
      <c r="A571" s="360" t="s">
        <v>1228</v>
      </c>
      <c r="B571" s="360" t="s">
        <v>1197</v>
      </c>
      <c r="C571" s="362" t="s">
        <v>261</v>
      </c>
      <c r="D571" s="361" t="s">
        <v>807</v>
      </c>
      <c r="E571" s="362" t="s">
        <v>1009</v>
      </c>
      <c r="F571" s="361" t="s">
        <v>263</v>
      </c>
      <c r="G571" s="362" t="s">
        <v>861</v>
      </c>
      <c r="H571" s="384">
        <v>1</v>
      </c>
      <c r="I571" s="364" t="s">
        <v>1286</v>
      </c>
      <c r="J571" s="365">
        <v>1</v>
      </c>
      <c r="K571" s="365"/>
      <c r="L571" s="365"/>
      <c r="M571" s="364" t="s">
        <v>1462</v>
      </c>
      <c r="N571" s="365"/>
      <c r="O571" s="366"/>
      <c r="P571" s="366"/>
      <c r="Q571" s="365"/>
      <c r="R571" s="436" t="str">
        <f>IF(Q571="G",ZTE!$A$6,IF(Q571="L",ZTE!$A$3,IF(JBU!Q1194="C",ZTE!$A$2,IF(JBU!Q1194="U",ZTE!$A$4,IF(JBU!Q1194="I",ZTE!$A$5,"")))))</f>
        <v/>
      </c>
      <c r="S571" s="436">
        <f t="shared" si="16"/>
        <v>1</v>
      </c>
      <c r="U571" s="365" t="str">
        <f t="shared" si="17"/>
        <v>Pass</v>
      </c>
    </row>
    <row r="572" spans="1:21" s="436" customFormat="1" ht="75">
      <c r="A572" s="360" t="s">
        <v>1228</v>
      </c>
      <c r="B572" s="360" t="s">
        <v>1198</v>
      </c>
      <c r="C572" s="361" t="s">
        <v>71</v>
      </c>
      <c r="D572" s="361" t="s">
        <v>809</v>
      </c>
      <c r="E572" s="361" t="s">
        <v>1009</v>
      </c>
      <c r="F572" s="361" t="s">
        <v>73</v>
      </c>
      <c r="G572" s="362" t="s">
        <v>1208</v>
      </c>
      <c r="H572" s="363">
        <v>1</v>
      </c>
      <c r="J572" s="365">
        <v>1</v>
      </c>
      <c r="K572" s="365"/>
      <c r="L572" s="365"/>
      <c r="M572" s="362"/>
      <c r="N572" s="365"/>
      <c r="O572" s="366"/>
      <c r="P572" s="366"/>
      <c r="Q572" s="376"/>
      <c r="S572" s="436">
        <f t="shared" si="16"/>
        <v>1</v>
      </c>
      <c r="U572" s="365" t="str">
        <f t="shared" si="17"/>
        <v>Pass</v>
      </c>
    </row>
    <row r="573" spans="1:21" s="436" customFormat="1" ht="75">
      <c r="A573" s="360" t="s">
        <v>1228</v>
      </c>
      <c r="B573" s="360" t="s">
        <v>1198</v>
      </c>
      <c r="C573" s="361" t="s">
        <v>71</v>
      </c>
      <c r="D573" s="361" t="s">
        <v>809</v>
      </c>
      <c r="E573" s="361" t="s">
        <v>1009</v>
      </c>
      <c r="F573" s="361" t="s">
        <v>73</v>
      </c>
      <c r="G573" s="362" t="s">
        <v>398</v>
      </c>
      <c r="H573" s="363">
        <v>1</v>
      </c>
      <c r="I573" s="364"/>
      <c r="J573" s="365">
        <v>1</v>
      </c>
      <c r="K573" s="365"/>
      <c r="L573" s="365"/>
      <c r="M573" s="362" t="s">
        <v>1219</v>
      </c>
      <c r="N573" s="365"/>
      <c r="O573" s="366"/>
      <c r="P573" s="366"/>
      <c r="S573" s="436">
        <f t="shared" si="16"/>
        <v>1</v>
      </c>
      <c r="U573" s="365" t="str">
        <f t="shared" si="17"/>
        <v>Pass</v>
      </c>
    </row>
    <row r="574" spans="1:21" s="436" customFormat="1" ht="75">
      <c r="A574" s="360" t="s">
        <v>1228</v>
      </c>
      <c r="B574" s="360" t="s">
        <v>1198</v>
      </c>
      <c r="C574" s="361" t="s">
        <v>71</v>
      </c>
      <c r="D574" s="361" t="s">
        <v>809</v>
      </c>
      <c r="E574" s="361" t="s">
        <v>1009</v>
      </c>
      <c r="F574" s="361" t="s">
        <v>73</v>
      </c>
      <c r="G574" s="362" t="s">
        <v>1216</v>
      </c>
      <c r="H574" s="363">
        <v>1</v>
      </c>
      <c r="I574" s="364"/>
      <c r="J574" s="365">
        <v>1</v>
      </c>
      <c r="K574" s="365"/>
      <c r="L574" s="365"/>
      <c r="M574" s="362"/>
      <c r="N574" s="365" t="s">
        <v>1217</v>
      </c>
      <c r="O574" s="366"/>
      <c r="P574" s="366"/>
      <c r="Q574" s="376"/>
      <c r="S574" s="436">
        <f t="shared" si="16"/>
        <v>1</v>
      </c>
      <c r="U574" s="365" t="str">
        <f t="shared" si="17"/>
        <v>Pass</v>
      </c>
    </row>
    <row r="575" spans="1:21" s="436" customFormat="1" ht="75">
      <c r="A575" s="360" t="s">
        <v>1228</v>
      </c>
      <c r="B575" s="360" t="s">
        <v>1198</v>
      </c>
      <c r="C575" s="361" t="s">
        <v>71</v>
      </c>
      <c r="D575" s="361" t="s">
        <v>809</v>
      </c>
      <c r="E575" s="361" t="s">
        <v>1009</v>
      </c>
      <c r="F575" s="361" t="s">
        <v>73</v>
      </c>
      <c r="G575" s="362" t="s">
        <v>1206</v>
      </c>
      <c r="H575" s="363">
        <v>1</v>
      </c>
      <c r="I575" s="364"/>
      <c r="J575" s="365"/>
      <c r="K575" s="365"/>
      <c r="L575" s="365">
        <v>1</v>
      </c>
      <c r="M575" s="362" t="s">
        <v>1207</v>
      </c>
      <c r="N575" s="365"/>
      <c r="O575" s="366"/>
      <c r="P575" s="366"/>
      <c r="Q575" s="376"/>
      <c r="S575" s="436">
        <f t="shared" si="16"/>
        <v>1</v>
      </c>
      <c r="U575" s="365" t="str">
        <f t="shared" si="17"/>
        <v>Open</v>
      </c>
    </row>
    <row r="576" spans="1:21" s="436" customFormat="1" ht="75">
      <c r="A576" s="360" t="s">
        <v>1228</v>
      </c>
      <c r="B576" s="360" t="s">
        <v>1198</v>
      </c>
      <c r="C576" s="361" t="s">
        <v>71</v>
      </c>
      <c r="D576" s="361" t="s">
        <v>809</v>
      </c>
      <c r="E576" s="361" t="s">
        <v>1009</v>
      </c>
      <c r="F576" s="361" t="s">
        <v>73</v>
      </c>
      <c r="G576" s="362" t="s">
        <v>1209</v>
      </c>
      <c r="H576" s="363">
        <v>1</v>
      </c>
      <c r="I576" s="364"/>
      <c r="J576" s="365">
        <v>1</v>
      </c>
      <c r="K576" s="365"/>
      <c r="L576" s="365"/>
      <c r="M576" s="397" t="s">
        <v>1211</v>
      </c>
      <c r="N576" s="365" t="s">
        <v>1210</v>
      </c>
      <c r="O576" s="366" t="s">
        <v>1034</v>
      </c>
      <c r="P576" s="366" t="s">
        <v>1081</v>
      </c>
      <c r="S576" s="436">
        <f t="shared" si="16"/>
        <v>1</v>
      </c>
      <c r="U576" s="365" t="str">
        <f t="shared" si="17"/>
        <v>Pass</v>
      </c>
    </row>
    <row r="577" spans="1:21" s="436" customFormat="1" ht="75">
      <c r="A577" s="360" t="s">
        <v>1228</v>
      </c>
      <c r="B577" s="360" t="s">
        <v>1198</v>
      </c>
      <c r="C577" s="361" t="s">
        <v>71</v>
      </c>
      <c r="D577" s="361" t="s">
        <v>809</v>
      </c>
      <c r="E577" s="361" t="s">
        <v>1009</v>
      </c>
      <c r="F577" s="361" t="s">
        <v>73</v>
      </c>
      <c r="G577" s="362" t="s">
        <v>1212</v>
      </c>
      <c r="H577" s="363">
        <v>1</v>
      </c>
      <c r="I577" s="364"/>
      <c r="J577" s="365">
        <v>1</v>
      </c>
      <c r="K577" s="365"/>
      <c r="L577" s="365"/>
      <c r="M577" s="362" t="s">
        <v>1213</v>
      </c>
      <c r="N577" s="365"/>
      <c r="O577" s="366"/>
      <c r="P577" s="366" t="s">
        <v>1176</v>
      </c>
      <c r="S577" s="436">
        <f t="shared" si="16"/>
        <v>1</v>
      </c>
      <c r="U577" s="365" t="str">
        <f t="shared" si="17"/>
        <v>Pass</v>
      </c>
    </row>
    <row r="578" spans="1:21" s="436" customFormat="1" ht="75">
      <c r="A578" s="360" t="s">
        <v>1228</v>
      </c>
      <c r="B578" s="360" t="s">
        <v>1198</v>
      </c>
      <c r="C578" s="361" t="s">
        <v>71</v>
      </c>
      <c r="D578" s="361" t="s">
        <v>809</v>
      </c>
      <c r="E578" s="361" t="s">
        <v>1009</v>
      </c>
      <c r="F578" s="361" t="s">
        <v>73</v>
      </c>
      <c r="G578" s="362" t="s">
        <v>396</v>
      </c>
      <c r="H578" s="363">
        <v>1</v>
      </c>
      <c r="I578" s="364" t="s">
        <v>1218</v>
      </c>
      <c r="J578" s="365">
        <v>1</v>
      </c>
      <c r="K578" s="365"/>
      <c r="L578" s="365"/>
      <c r="M578" s="318" t="s">
        <v>1157</v>
      </c>
      <c r="N578" s="365"/>
      <c r="O578" s="366"/>
      <c r="P578" s="366"/>
      <c r="Q578" s="364"/>
      <c r="S578" s="436">
        <f t="shared" ref="S578:S641" si="18">SUM(J578:L578)</f>
        <v>1</v>
      </c>
      <c r="U578" s="365" t="str">
        <f t="shared" ref="U578:U641" si="19">IF(J578=1,"Pass",IF(K578=1,"Fail","Open"))</f>
        <v>Pass</v>
      </c>
    </row>
    <row r="579" spans="1:21" s="436" customFormat="1" ht="75">
      <c r="A579" s="360" t="s">
        <v>1228</v>
      </c>
      <c r="B579" s="360" t="s">
        <v>1198</v>
      </c>
      <c r="C579" s="361" t="s">
        <v>71</v>
      </c>
      <c r="D579" s="361" t="s">
        <v>809</v>
      </c>
      <c r="E579" s="361" t="s">
        <v>1009</v>
      </c>
      <c r="F579" s="361" t="s">
        <v>72</v>
      </c>
      <c r="G579" s="362" t="s">
        <v>1011</v>
      </c>
      <c r="H579" s="363">
        <v>1</v>
      </c>
      <c r="I579" s="364"/>
      <c r="J579" s="365">
        <v>1</v>
      </c>
      <c r="K579" s="365"/>
      <c r="L579" s="365"/>
      <c r="M579" s="362"/>
      <c r="N579" s="365" t="s">
        <v>1205</v>
      </c>
      <c r="O579" s="366"/>
      <c r="P579" s="366"/>
      <c r="Q579" s="376"/>
      <c r="S579" s="436">
        <f t="shared" si="18"/>
        <v>1</v>
      </c>
      <c r="U579" s="365" t="str">
        <f t="shared" si="19"/>
        <v>Pass</v>
      </c>
    </row>
    <row r="580" spans="1:21" s="436" customFormat="1" ht="75">
      <c r="A580" s="360" t="s">
        <v>1228</v>
      </c>
      <c r="B580" s="360" t="s">
        <v>1198</v>
      </c>
      <c r="C580" s="361" t="s">
        <v>71</v>
      </c>
      <c r="D580" s="361" t="s">
        <v>809</v>
      </c>
      <c r="E580" s="361" t="s">
        <v>1009</v>
      </c>
      <c r="F580" s="361" t="s">
        <v>72</v>
      </c>
      <c r="G580" s="362" t="s">
        <v>661</v>
      </c>
      <c r="H580" s="363">
        <v>1</v>
      </c>
      <c r="I580" s="364" t="s">
        <v>1202</v>
      </c>
      <c r="J580" s="365">
        <v>1</v>
      </c>
      <c r="K580" s="365"/>
      <c r="L580" s="365"/>
      <c r="M580" s="362"/>
      <c r="N580" s="365" t="s">
        <v>1204</v>
      </c>
      <c r="O580" s="366"/>
      <c r="P580" s="366"/>
      <c r="Q580" s="364"/>
      <c r="S580" s="436">
        <f t="shared" si="18"/>
        <v>1</v>
      </c>
      <c r="T580" s="390"/>
      <c r="U580" s="365" t="str">
        <f t="shared" si="19"/>
        <v>Pass</v>
      </c>
    </row>
    <row r="581" spans="1:21" s="436" customFormat="1" ht="75">
      <c r="A581" s="360" t="s">
        <v>1228</v>
      </c>
      <c r="B581" s="360" t="s">
        <v>1198</v>
      </c>
      <c r="C581" s="361" t="s">
        <v>71</v>
      </c>
      <c r="D581" s="361" t="s">
        <v>809</v>
      </c>
      <c r="E581" s="361" t="s">
        <v>1009</v>
      </c>
      <c r="F581" s="361" t="s">
        <v>73</v>
      </c>
      <c r="G581" s="362" t="s">
        <v>1214</v>
      </c>
      <c r="H581" s="363">
        <v>1</v>
      </c>
      <c r="I581" s="364" t="s">
        <v>1215</v>
      </c>
      <c r="J581" s="365">
        <v>1</v>
      </c>
      <c r="K581" s="365"/>
      <c r="L581" s="365"/>
      <c r="M581" s="362"/>
      <c r="N581" s="365"/>
      <c r="O581" s="366"/>
      <c r="P581" s="366"/>
      <c r="Q581" s="376"/>
      <c r="S581" s="436">
        <f t="shared" si="18"/>
        <v>1</v>
      </c>
      <c r="U581" s="365" t="str">
        <f t="shared" si="19"/>
        <v>Pass</v>
      </c>
    </row>
    <row r="582" spans="1:21" s="436" customFormat="1" ht="75">
      <c r="A582" s="360" t="s">
        <v>1228</v>
      </c>
      <c r="B582" s="360" t="s">
        <v>1198</v>
      </c>
      <c r="C582" s="361" t="s">
        <v>71</v>
      </c>
      <c r="D582" s="361" t="s">
        <v>809</v>
      </c>
      <c r="E582" s="361" t="s">
        <v>1009</v>
      </c>
      <c r="F582" s="361" t="s">
        <v>72</v>
      </c>
      <c r="G582" s="362" t="s">
        <v>662</v>
      </c>
      <c r="H582" s="363">
        <v>1</v>
      </c>
      <c r="I582" s="364"/>
      <c r="J582" s="365"/>
      <c r="K582" s="365"/>
      <c r="L582" s="365">
        <v>1</v>
      </c>
      <c r="M582" s="362" t="s">
        <v>1464</v>
      </c>
      <c r="N582" s="365"/>
      <c r="O582" s="366"/>
      <c r="P582" s="366"/>
      <c r="S582" s="436">
        <f t="shared" si="18"/>
        <v>1</v>
      </c>
      <c r="U582" s="365" t="str">
        <f t="shared" si="19"/>
        <v>Open</v>
      </c>
    </row>
    <row r="583" spans="1:21" s="436" customFormat="1" ht="60">
      <c r="A583" s="360" t="s">
        <v>1228</v>
      </c>
      <c r="B583" s="360" t="s">
        <v>1198</v>
      </c>
      <c r="C583" s="361" t="s">
        <v>84</v>
      </c>
      <c r="D583" s="361" t="s">
        <v>81</v>
      </c>
      <c r="E583" s="361" t="s">
        <v>821</v>
      </c>
      <c r="F583" s="361" t="s">
        <v>83</v>
      </c>
      <c r="G583" s="362" t="s">
        <v>679</v>
      </c>
      <c r="H583" s="363">
        <v>1</v>
      </c>
      <c r="I583" s="364"/>
      <c r="J583" s="365"/>
      <c r="K583" s="365"/>
      <c r="L583" s="365">
        <v>1</v>
      </c>
      <c r="M583" s="318" t="s">
        <v>1467</v>
      </c>
      <c r="N583" s="365"/>
      <c r="O583" s="366"/>
      <c r="P583" s="366"/>
      <c r="Q583" s="364"/>
      <c r="S583" s="436">
        <f t="shared" si="18"/>
        <v>1</v>
      </c>
      <c r="U583" s="365" t="str">
        <f t="shared" si="19"/>
        <v>Open</v>
      </c>
    </row>
    <row r="584" spans="1:21" s="436" customFormat="1" ht="60">
      <c r="A584" s="360" t="s">
        <v>1228</v>
      </c>
      <c r="B584" s="360" t="s">
        <v>1198</v>
      </c>
      <c r="C584" s="361" t="s">
        <v>84</v>
      </c>
      <c r="D584" s="361" t="s">
        <v>81</v>
      </c>
      <c r="E584" s="361" t="s">
        <v>1009</v>
      </c>
      <c r="F584" s="361" t="s">
        <v>817</v>
      </c>
      <c r="G584" s="362" t="s">
        <v>818</v>
      </c>
      <c r="H584" s="363">
        <v>1</v>
      </c>
      <c r="I584" s="364"/>
      <c r="J584" s="365">
        <v>1</v>
      </c>
      <c r="K584" s="365"/>
      <c r="L584" s="365"/>
      <c r="M584" s="362"/>
      <c r="N584" s="365"/>
      <c r="O584" s="366"/>
      <c r="P584" s="366"/>
      <c r="Q584" s="376"/>
      <c r="S584" s="436">
        <f t="shared" si="18"/>
        <v>1</v>
      </c>
      <c r="U584" s="365" t="str">
        <f t="shared" si="19"/>
        <v>Pass</v>
      </c>
    </row>
    <row r="585" spans="1:21" s="436" customFormat="1" ht="60">
      <c r="A585" s="360" t="s">
        <v>1228</v>
      </c>
      <c r="B585" s="360" t="s">
        <v>1198</v>
      </c>
      <c r="C585" s="361" t="s">
        <v>84</v>
      </c>
      <c r="D585" s="361" t="s">
        <v>81</v>
      </c>
      <c r="E585" s="361" t="s">
        <v>1009</v>
      </c>
      <c r="F585" s="361" t="s">
        <v>83</v>
      </c>
      <c r="G585" s="362" t="s">
        <v>678</v>
      </c>
      <c r="H585" s="363">
        <v>1</v>
      </c>
      <c r="I585" s="364"/>
      <c r="J585" s="365">
        <v>1</v>
      </c>
      <c r="K585" s="365"/>
      <c r="L585" s="365"/>
      <c r="M585" s="362"/>
      <c r="N585" s="365"/>
      <c r="O585" s="366" t="s">
        <v>1039</v>
      </c>
      <c r="P585" s="366"/>
      <c r="Q585" s="376"/>
      <c r="S585" s="436">
        <f t="shared" si="18"/>
        <v>1</v>
      </c>
      <c r="U585" s="365" t="str">
        <f t="shared" si="19"/>
        <v>Pass</v>
      </c>
    </row>
    <row r="586" spans="1:21" s="436" customFormat="1" ht="60">
      <c r="A586" s="360" t="s">
        <v>1228</v>
      </c>
      <c r="B586" s="360" t="s">
        <v>1198</v>
      </c>
      <c r="C586" s="361" t="s">
        <v>81</v>
      </c>
      <c r="D586" s="361" t="s">
        <v>81</v>
      </c>
      <c r="E586" s="361" t="s">
        <v>1009</v>
      </c>
      <c r="F586" s="361" t="s">
        <v>82</v>
      </c>
      <c r="G586" s="362" t="s">
        <v>676</v>
      </c>
      <c r="H586" s="363">
        <v>1</v>
      </c>
      <c r="I586" s="364" t="s">
        <v>1223</v>
      </c>
      <c r="J586" s="365">
        <v>1</v>
      </c>
      <c r="K586" s="365"/>
      <c r="L586" s="365"/>
      <c r="M586" s="362" t="s">
        <v>1224</v>
      </c>
      <c r="N586" s="365" t="s">
        <v>1225</v>
      </c>
      <c r="O586" s="366"/>
      <c r="P586" s="366" t="s">
        <v>1084</v>
      </c>
      <c r="S586" s="436">
        <f t="shared" si="18"/>
        <v>1</v>
      </c>
      <c r="U586" s="365" t="str">
        <f t="shared" si="19"/>
        <v>Pass</v>
      </c>
    </row>
    <row r="587" spans="1:21" s="436" customFormat="1" ht="60">
      <c r="A587" s="360" t="s">
        <v>1228</v>
      </c>
      <c r="B587" s="360" t="s">
        <v>1198</v>
      </c>
      <c r="C587" s="361" t="s">
        <v>84</v>
      </c>
      <c r="D587" s="361" t="s">
        <v>81</v>
      </c>
      <c r="E587" s="361" t="s">
        <v>1009</v>
      </c>
      <c r="F587" s="361" t="s">
        <v>83</v>
      </c>
      <c r="G587" s="362" t="s">
        <v>681</v>
      </c>
      <c r="H587" s="363">
        <v>1</v>
      </c>
      <c r="I587" s="364"/>
      <c r="J587" s="365"/>
      <c r="K587" s="365"/>
      <c r="L587" s="365">
        <v>1</v>
      </c>
      <c r="M587" s="318" t="s">
        <v>1157</v>
      </c>
      <c r="N587" s="365"/>
      <c r="O587" s="366"/>
      <c r="P587" s="366" t="s">
        <v>1085</v>
      </c>
      <c r="Q587" s="364"/>
      <c r="S587" s="436">
        <f t="shared" si="18"/>
        <v>1</v>
      </c>
      <c r="U587" s="365" t="str">
        <f t="shared" si="19"/>
        <v>Open</v>
      </c>
    </row>
    <row r="588" spans="1:21" s="436" customFormat="1" ht="60">
      <c r="A588" s="360" t="s">
        <v>1228</v>
      </c>
      <c r="B588" s="360" t="s">
        <v>1198</v>
      </c>
      <c r="C588" s="361" t="s">
        <v>84</v>
      </c>
      <c r="D588" s="361" t="s">
        <v>81</v>
      </c>
      <c r="E588" s="361" t="s">
        <v>1009</v>
      </c>
      <c r="F588" s="361" t="s">
        <v>83</v>
      </c>
      <c r="G588" s="362" t="s">
        <v>1040</v>
      </c>
      <c r="H588" s="363">
        <v>1</v>
      </c>
      <c r="I588" s="364"/>
      <c r="J588" s="365"/>
      <c r="K588" s="365"/>
      <c r="L588" s="365">
        <v>1</v>
      </c>
      <c r="M588" s="318" t="s">
        <v>1157</v>
      </c>
      <c r="N588" s="365"/>
      <c r="O588" s="366"/>
      <c r="P588" s="366"/>
      <c r="Q588" s="364"/>
      <c r="S588" s="436">
        <f t="shared" si="18"/>
        <v>1</v>
      </c>
      <c r="U588" s="365" t="str">
        <f t="shared" si="19"/>
        <v>Open</v>
      </c>
    </row>
    <row r="589" spans="1:21" s="436" customFormat="1" ht="45">
      <c r="A589" s="360" t="s">
        <v>1228</v>
      </c>
      <c r="B589" s="360" t="s">
        <v>1197</v>
      </c>
      <c r="C589" s="362" t="s">
        <v>252</v>
      </c>
      <c r="D589" s="361" t="s">
        <v>255</v>
      </c>
      <c r="E589" s="362" t="s">
        <v>784</v>
      </c>
      <c r="F589" s="361" t="s">
        <v>254</v>
      </c>
      <c r="G589" s="362" t="s">
        <v>763</v>
      </c>
      <c r="H589" s="384">
        <v>1</v>
      </c>
      <c r="I589" s="364"/>
      <c r="J589" s="365"/>
      <c r="K589" s="365"/>
      <c r="L589" s="365">
        <v>1</v>
      </c>
      <c r="M589" s="364" t="s">
        <v>1462</v>
      </c>
      <c r="N589" s="365"/>
      <c r="O589" s="366"/>
      <c r="P589" s="366"/>
      <c r="Q589" s="365" t="s">
        <v>1271</v>
      </c>
      <c r="R589" s="436" t="str">
        <f>IF(Q589="G",ZTE!$A$6,IF(Q589="L",ZTE!$A$3,IF(JBU!Q1187="C",ZTE!$A$2,IF(JBU!Q1187="U",ZTE!$A$4,IF(JBU!Q1187="I",ZTE!$A$5,"")))))</f>
        <v/>
      </c>
      <c r="S589" s="436">
        <f t="shared" si="18"/>
        <v>1</v>
      </c>
      <c r="U589" s="365" t="str">
        <f t="shared" si="19"/>
        <v>Open</v>
      </c>
    </row>
    <row r="590" spans="1:21" s="436" customFormat="1" ht="45">
      <c r="A590" s="360" t="s">
        <v>1228</v>
      </c>
      <c r="B590" s="360" t="s">
        <v>1200</v>
      </c>
      <c r="C590" s="362" t="s">
        <v>161</v>
      </c>
      <c r="D590" s="361" t="s">
        <v>843</v>
      </c>
      <c r="E590" s="361" t="s">
        <v>821</v>
      </c>
      <c r="F590" s="361" t="s">
        <v>163</v>
      </c>
      <c r="G590" s="362" t="s">
        <v>567</v>
      </c>
      <c r="H590" s="384">
        <v>1</v>
      </c>
      <c r="I590" s="364"/>
      <c r="J590" s="365">
        <v>1</v>
      </c>
      <c r="K590" s="365"/>
      <c r="L590" s="365"/>
      <c r="M590" s="364" t="s">
        <v>1462</v>
      </c>
      <c r="N590" s="365"/>
      <c r="O590" s="366"/>
      <c r="P590" s="366"/>
      <c r="Q590" s="376"/>
      <c r="R590" s="436" t="str">
        <f>IF(Q590="G",ZTE!$A$6,IF(Q590="L",ZTE!$A$3,IF(JBU!Q980="C",ZTE!$A$2,IF(JBU!Q980="U",ZTE!$A$4,IF(JBU!Q980="I",ZTE!$A$5,"")))))</f>
        <v/>
      </c>
      <c r="S590" s="436">
        <f t="shared" si="18"/>
        <v>1</v>
      </c>
      <c r="U590" s="365" t="str">
        <f t="shared" si="19"/>
        <v>Pass</v>
      </c>
    </row>
    <row r="591" spans="1:21" s="436" customFormat="1" ht="45">
      <c r="A591" s="360" t="s">
        <v>1228</v>
      </c>
      <c r="B591" s="360" t="s">
        <v>1200</v>
      </c>
      <c r="C591" s="362" t="s">
        <v>161</v>
      </c>
      <c r="D591" s="361" t="s">
        <v>843</v>
      </c>
      <c r="E591" s="361" t="s">
        <v>821</v>
      </c>
      <c r="F591" s="361" t="s">
        <v>163</v>
      </c>
      <c r="G591" s="362" t="s">
        <v>510</v>
      </c>
      <c r="H591" s="384">
        <v>1</v>
      </c>
      <c r="I591" s="364"/>
      <c r="J591" s="365">
        <v>1</v>
      </c>
      <c r="K591" s="365"/>
      <c r="L591" s="365"/>
      <c r="M591" s="364" t="s">
        <v>1462</v>
      </c>
      <c r="N591" s="365"/>
      <c r="O591" s="366"/>
      <c r="P591" s="366"/>
      <c r="Q591" s="376"/>
      <c r="R591" s="436" t="str">
        <f>IF(Q591="G",ZTE!$A$6,IF(Q591="L",ZTE!$A$3,IF(JBU!Q993="C",ZTE!$A$2,IF(JBU!Q993="U",ZTE!$A$4,IF(JBU!Q993="I",ZTE!$A$5,"")))))</f>
        <v/>
      </c>
      <c r="S591" s="436">
        <f t="shared" si="18"/>
        <v>1</v>
      </c>
      <c r="U591" s="365" t="str">
        <f t="shared" si="19"/>
        <v>Pass</v>
      </c>
    </row>
    <row r="592" spans="1:21" s="436" customFormat="1" ht="60">
      <c r="A592" s="360" t="s">
        <v>1228</v>
      </c>
      <c r="B592" s="360" t="s">
        <v>1200</v>
      </c>
      <c r="C592" s="362" t="s">
        <v>161</v>
      </c>
      <c r="D592" s="361" t="s">
        <v>843</v>
      </c>
      <c r="E592" s="361" t="s">
        <v>821</v>
      </c>
      <c r="F592" s="361" t="s">
        <v>163</v>
      </c>
      <c r="G592" s="362" t="s">
        <v>580</v>
      </c>
      <c r="H592" s="384">
        <v>1</v>
      </c>
      <c r="I592" s="364"/>
      <c r="J592" s="365"/>
      <c r="K592" s="365"/>
      <c r="L592" s="365">
        <v>1</v>
      </c>
      <c r="M592" s="364" t="s">
        <v>1157</v>
      </c>
      <c r="N592" s="365" t="s">
        <v>1352</v>
      </c>
      <c r="O592" s="366"/>
      <c r="P592" s="366"/>
      <c r="Q592" s="376" t="s">
        <v>1226</v>
      </c>
      <c r="R592" s="436" t="str">
        <f>IF(Q592="G",ZTE!$A$6,IF(Q592="L",ZTE!$A$3,IF(JBU!Q989="C",ZTE!$A$2,IF(JBU!Q989="U",ZTE!$A$4,IF(JBU!Q989="I",ZTE!$A$5,"")))))</f>
        <v>Location: We can not find the requested criteria in your documents. Please confirm that your bid is compliant with this criteria and show us the reference in your submitted documents.</v>
      </c>
      <c r="S592" s="436">
        <f t="shared" si="18"/>
        <v>1</v>
      </c>
      <c r="U592" s="365" t="str">
        <f t="shared" si="19"/>
        <v>Open</v>
      </c>
    </row>
    <row r="593" spans="1:21" s="436" customFormat="1" ht="60">
      <c r="A593" s="360" t="s">
        <v>1228</v>
      </c>
      <c r="B593" s="360" t="s">
        <v>1200</v>
      </c>
      <c r="C593" s="362" t="s">
        <v>161</v>
      </c>
      <c r="D593" s="361" t="s">
        <v>843</v>
      </c>
      <c r="E593" s="361" t="s">
        <v>821</v>
      </c>
      <c r="F593" s="361" t="s">
        <v>163</v>
      </c>
      <c r="G593" s="362" t="s">
        <v>513</v>
      </c>
      <c r="H593" s="384">
        <v>1</v>
      </c>
      <c r="I593" s="364"/>
      <c r="J593" s="365"/>
      <c r="K593" s="365"/>
      <c r="L593" s="365">
        <v>1</v>
      </c>
      <c r="M593" s="364" t="s">
        <v>1157</v>
      </c>
      <c r="N593" s="365"/>
      <c r="O593" s="366"/>
      <c r="P593" s="366"/>
      <c r="Q593" s="376" t="s">
        <v>1226</v>
      </c>
      <c r="R593" s="436" t="str">
        <f>IF(Q593="G",ZTE!$A$6,IF(Q593="L",ZTE!$A$3,IF(JBU!Q992="C",ZTE!$A$2,IF(JBU!Q992="U",ZTE!$A$4,IF(JBU!Q992="I",ZTE!$A$5,"")))))</f>
        <v>Location: We can not find the requested criteria in your documents. Please confirm that your bid is compliant with this criteria and show us the reference in your submitted documents.</v>
      </c>
      <c r="S593" s="436">
        <f t="shared" si="18"/>
        <v>1</v>
      </c>
      <c r="U593" s="365" t="str">
        <f t="shared" si="19"/>
        <v>Open</v>
      </c>
    </row>
    <row r="594" spans="1:21" s="436" customFormat="1" ht="45">
      <c r="A594" s="360" t="s">
        <v>1228</v>
      </c>
      <c r="B594" s="360" t="s">
        <v>1200</v>
      </c>
      <c r="C594" s="362" t="s">
        <v>161</v>
      </c>
      <c r="D594" s="361" t="s">
        <v>843</v>
      </c>
      <c r="E594" s="361" t="s">
        <v>821</v>
      </c>
      <c r="F594" s="361" t="s">
        <v>163</v>
      </c>
      <c r="G594" s="362" t="s">
        <v>569</v>
      </c>
      <c r="H594" s="384">
        <v>1</v>
      </c>
      <c r="I594" s="364"/>
      <c r="J594" s="365">
        <v>1</v>
      </c>
      <c r="K594" s="365"/>
      <c r="L594" s="365"/>
      <c r="M594" s="364" t="s">
        <v>1462</v>
      </c>
      <c r="N594" s="365"/>
      <c r="O594" s="366"/>
      <c r="P594" s="366"/>
      <c r="Q594" s="376"/>
      <c r="R594" s="436" t="str">
        <f>IF(Q594="G",ZTE!$A$6,IF(Q594="L",ZTE!$A$3,IF(JBU!Q981="C",ZTE!$A$2,IF(JBU!Q981="U",ZTE!$A$4,IF(JBU!Q981="I",ZTE!$A$5,"")))))</f>
        <v/>
      </c>
      <c r="S594" s="436">
        <f t="shared" si="18"/>
        <v>1</v>
      </c>
      <c r="U594" s="365" t="str">
        <f t="shared" si="19"/>
        <v>Pass</v>
      </c>
    </row>
    <row r="595" spans="1:21" s="436" customFormat="1" ht="45">
      <c r="A595" s="360" t="s">
        <v>1228</v>
      </c>
      <c r="B595" s="360" t="s">
        <v>1200</v>
      </c>
      <c r="C595" s="362" t="s">
        <v>161</v>
      </c>
      <c r="D595" s="361" t="s">
        <v>843</v>
      </c>
      <c r="E595" s="361" t="s">
        <v>821</v>
      </c>
      <c r="F595" s="361" t="s">
        <v>163</v>
      </c>
      <c r="G595" s="362" t="s">
        <v>575</v>
      </c>
      <c r="H595" s="384">
        <v>1</v>
      </c>
      <c r="I595" s="364"/>
      <c r="J595" s="365">
        <v>1</v>
      </c>
      <c r="K595" s="365"/>
      <c r="L595" s="365"/>
      <c r="M595" s="364" t="s">
        <v>1462</v>
      </c>
      <c r="N595" s="365"/>
      <c r="O595" s="366"/>
      <c r="P595" s="366"/>
      <c r="Q595" s="376"/>
      <c r="R595" s="436" t="str">
        <f>IF(Q595="G",ZTE!$A$6,IF(Q595="L",ZTE!$A$3,IF(JBU!Q986="C",ZTE!$A$2,IF(JBU!Q986="U",ZTE!$A$4,IF(JBU!Q986="I",ZTE!$A$5,"")))))</f>
        <v/>
      </c>
      <c r="S595" s="436">
        <f t="shared" si="18"/>
        <v>1</v>
      </c>
      <c r="U595" s="365" t="str">
        <f t="shared" si="19"/>
        <v>Pass</v>
      </c>
    </row>
    <row r="596" spans="1:21" s="436" customFormat="1" ht="45">
      <c r="A596" s="360" t="s">
        <v>1228</v>
      </c>
      <c r="B596" s="360" t="s">
        <v>1200</v>
      </c>
      <c r="C596" s="362" t="s">
        <v>161</v>
      </c>
      <c r="D596" s="361" t="s">
        <v>843</v>
      </c>
      <c r="E596" s="361" t="s">
        <v>821</v>
      </c>
      <c r="F596" s="361" t="s">
        <v>163</v>
      </c>
      <c r="G596" s="362" t="s">
        <v>571</v>
      </c>
      <c r="H596" s="384">
        <v>1</v>
      </c>
      <c r="I596" s="364"/>
      <c r="J596" s="365">
        <v>1</v>
      </c>
      <c r="K596" s="365"/>
      <c r="L596" s="365"/>
      <c r="M596" s="364" t="s">
        <v>1462</v>
      </c>
      <c r="N596" s="365"/>
      <c r="O596" s="366"/>
      <c r="P596" s="366"/>
      <c r="Q596" s="376"/>
      <c r="R596" s="436" t="str">
        <f>IF(Q596="G",ZTE!$A$6,IF(Q596="L",ZTE!$A$3,IF(JBU!Q983="C",ZTE!$A$2,IF(JBU!Q983="U",ZTE!$A$4,IF(JBU!Q983="I",ZTE!$A$5,"")))))</f>
        <v/>
      </c>
      <c r="S596" s="436">
        <f t="shared" si="18"/>
        <v>1</v>
      </c>
      <c r="U596" s="365" t="str">
        <f t="shared" si="19"/>
        <v>Pass</v>
      </c>
    </row>
    <row r="597" spans="1:21" s="436" customFormat="1" ht="45">
      <c r="A597" s="360" t="s">
        <v>1228</v>
      </c>
      <c r="B597" s="360" t="s">
        <v>1200</v>
      </c>
      <c r="C597" s="362" t="s">
        <v>161</v>
      </c>
      <c r="D597" s="361" t="s">
        <v>843</v>
      </c>
      <c r="E597" s="361" t="s">
        <v>821</v>
      </c>
      <c r="F597" s="361" t="s">
        <v>163</v>
      </c>
      <c r="G597" s="362" t="s">
        <v>581</v>
      </c>
      <c r="H597" s="384">
        <v>1</v>
      </c>
      <c r="I597" s="364"/>
      <c r="J597" s="365">
        <v>1</v>
      </c>
      <c r="K597" s="365"/>
      <c r="L597" s="365"/>
      <c r="M597" s="364" t="s">
        <v>1462</v>
      </c>
      <c r="N597" s="365"/>
      <c r="O597" s="366"/>
      <c r="P597" s="366"/>
      <c r="Q597" s="376"/>
      <c r="R597" s="436" t="str">
        <f>IF(Q597="G",ZTE!$A$6,IF(Q597="L",ZTE!$A$3,IF(JBU!Q991="C",ZTE!$A$2,IF(JBU!Q991="U",ZTE!$A$4,IF(JBU!Q991="I",ZTE!$A$5,"")))))</f>
        <v/>
      </c>
      <c r="S597" s="436">
        <f t="shared" si="18"/>
        <v>1</v>
      </c>
      <c r="U597" s="365" t="str">
        <f t="shared" si="19"/>
        <v>Pass</v>
      </c>
    </row>
    <row r="598" spans="1:21" s="436" customFormat="1" ht="45">
      <c r="A598" s="360" t="s">
        <v>1228</v>
      </c>
      <c r="B598" s="360" t="s">
        <v>1200</v>
      </c>
      <c r="C598" s="362" t="s">
        <v>161</v>
      </c>
      <c r="D598" s="361" t="s">
        <v>843</v>
      </c>
      <c r="E598" s="361" t="s">
        <v>821</v>
      </c>
      <c r="F598" s="361" t="s">
        <v>163</v>
      </c>
      <c r="G598" s="362" t="s">
        <v>579</v>
      </c>
      <c r="H598" s="384">
        <v>1</v>
      </c>
      <c r="I598" s="364"/>
      <c r="J598" s="365">
        <v>1</v>
      </c>
      <c r="K598" s="365"/>
      <c r="L598" s="365"/>
      <c r="M598" s="364" t="s">
        <v>1462</v>
      </c>
      <c r="N598" s="365"/>
      <c r="O598" s="366"/>
      <c r="P598" s="366"/>
      <c r="Q598" s="376"/>
      <c r="R598" s="436" t="str">
        <f>IF(Q598="G",ZTE!$A$6,IF(Q598="L",ZTE!$A$3,IF(JBU!Q988="C",ZTE!$A$2,IF(JBU!Q988="U",ZTE!$A$4,IF(JBU!Q988="I",ZTE!$A$5,"")))))</f>
        <v/>
      </c>
      <c r="S598" s="436">
        <f t="shared" si="18"/>
        <v>1</v>
      </c>
      <c r="U598" s="365" t="str">
        <f t="shared" si="19"/>
        <v>Pass</v>
      </c>
    </row>
    <row r="599" spans="1:21" s="436" customFormat="1" ht="45">
      <c r="A599" s="360" t="s">
        <v>1228</v>
      </c>
      <c r="B599" s="360" t="s">
        <v>1200</v>
      </c>
      <c r="C599" s="362" t="s">
        <v>161</v>
      </c>
      <c r="D599" s="361" t="s">
        <v>843</v>
      </c>
      <c r="E599" s="361" t="s">
        <v>821</v>
      </c>
      <c r="F599" s="361" t="s">
        <v>163</v>
      </c>
      <c r="G599" s="362" t="s">
        <v>208</v>
      </c>
      <c r="H599" s="384">
        <v>1</v>
      </c>
      <c r="I599" s="364"/>
      <c r="J599" s="365">
        <v>1</v>
      </c>
      <c r="K599" s="365"/>
      <c r="L599" s="365"/>
      <c r="M599" s="364" t="s">
        <v>1462</v>
      </c>
      <c r="N599" s="365"/>
      <c r="O599" s="366"/>
      <c r="P599" s="366"/>
      <c r="Q599" s="376"/>
      <c r="R599" s="436" t="str">
        <f>IF(Q599="G",ZTE!$A$6,IF(Q599="L",ZTE!$A$3,IF(JBU!Q990="C",ZTE!$A$2,IF(JBU!Q990="U",ZTE!$A$4,IF(JBU!Q990="I",ZTE!$A$5,"")))))</f>
        <v/>
      </c>
      <c r="S599" s="436">
        <f t="shared" si="18"/>
        <v>1</v>
      </c>
      <c r="U599" s="365" t="str">
        <f t="shared" si="19"/>
        <v>Pass</v>
      </c>
    </row>
    <row r="600" spans="1:21" s="436" customFormat="1" ht="45">
      <c r="A600" s="360" t="s">
        <v>1228</v>
      </c>
      <c r="B600" s="360" t="s">
        <v>1200</v>
      </c>
      <c r="C600" s="362" t="s">
        <v>161</v>
      </c>
      <c r="D600" s="361" t="s">
        <v>843</v>
      </c>
      <c r="E600" s="361" t="s">
        <v>821</v>
      </c>
      <c r="F600" s="361" t="s">
        <v>163</v>
      </c>
      <c r="G600" s="362" t="s">
        <v>588</v>
      </c>
      <c r="H600" s="384">
        <v>1</v>
      </c>
      <c r="I600" s="364"/>
      <c r="J600" s="365"/>
      <c r="K600" s="365"/>
      <c r="L600" s="365">
        <v>1</v>
      </c>
      <c r="M600" s="364" t="s">
        <v>1156</v>
      </c>
      <c r="N600" s="365"/>
      <c r="O600" s="366"/>
      <c r="P600" s="366"/>
      <c r="Q600" s="376" t="s">
        <v>1271</v>
      </c>
      <c r="R600" s="436" t="str">
        <f>IF(Q600="G",ZTE!$A$6,IF(Q600="L",ZTE!$A$3,IF(JBU!Q995="C",ZTE!$A$2,IF(JBU!Q995="U",ZTE!$A$4,IF(JBU!Q995="I",ZTE!$A$5,"")))))</f>
        <v/>
      </c>
      <c r="S600" s="436">
        <f t="shared" si="18"/>
        <v>1</v>
      </c>
      <c r="U600" s="365" t="str">
        <f t="shared" si="19"/>
        <v>Open</v>
      </c>
    </row>
    <row r="601" spans="1:21" s="436" customFormat="1" ht="45">
      <c r="A601" s="360" t="s">
        <v>1228</v>
      </c>
      <c r="B601" s="360" t="s">
        <v>1200</v>
      </c>
      <c r="C601" s="362" t="s">
        <v>161</v>
      </c>
      <c r="D601" s="361" t="s">
        <v>843</v>
      </c>
      <c r="E601" s="361" t="s">
        <v>821</v>
      </c>
      <c r="F601" s="361" t="s">
        <v>163</v>
      </c>
      <c r="G601" s="362" t="s">
        <v>570</v>
      </c>
      <c r="H601" s="384">
        <v>1</v>
      </c>
      <c r="I601" s="364"/>
      <c r="J601" s="365">
        <v>1</v>
      </c>
      <c r="K601" s="365"/>
      <c r="L601" s="365"/>
      <c r="M601" s="364" t="s">
        <v>1462</v>
      </c>
      <c r="N601" s="365"/>
      <c r="O601" s="366"/>
      <c r="P601" s="366"/>
      <c r="Q601" s="376"/>
      <c r="R601" s="436" t="str">
        <f>IF(Q601="G",ZTE!$A$6,IF(Q601="L",ZTE!$A$3,IF(JBU!Q982="C",ZTE!$A$2,IF(JBU!Q982="U",ZTE!$A$4,IF(JBU!Q982="I",ZTE!$A$5,"")))))</f>
        <v/>
      </c>
      <c r="S601" s="436">
        <f t="shared" si="18"/>
        <v>1</v>
      </c>
      <c r="U601" s="365" t="str">
        <f t="shared" si="19"/>
        <v>Pass</v>
      </c>
    </row>
    <row r="602" spans="1:21" s="436" customFormat="1" ht="45">
      <c r="A602" s="360" t="s">
        <v>1228</v>
      </c>
      <c r="B602" s="360" t="s">
        <v>1200</v>
      </c>
      <c r="C602" s="362" t="s">
        <v>161</v>
      </c>
      <c r="D602" s="361" t="s">
        <v>843</v>
      </c>
      <c r="E602" s="361" t="s">
        <v>821</v>
      </c>
      <c r="F602" s="361" t="s">
        <v>163</v>
      </c>
      <c r="G602" s="362" t="s">
        <v>572</v>
      </c>
      <c r="H602" s="384">
        <v>1</v>
      </c>
      <c r="I602" s="364"/>
      <c r="J602" s="365">
        <v>1</v>
      </c>
      <c r="K602" s="365"/>
      <c r="L602" s="365"/>
      <c r="M602" s="364" t="s">
        <v>1462</v>
      </c>
      <c r="N602" s="365"/>
      <c r="O602" s="366"/>
      <c r="P602" s="366"/>
      <c r="Q602" s="376"/>
      <c r="R602" s="436" t="str">
        <f>IF(Q602="G",ZTE!$A$6,IF(Q602="L",ZTE!$A$3,IF(JBU!Q984="C",ZTE!$A$2,IF(JBU!Q984="U",ZTE!$A$4,IF(JBU!Q984="I",ZTE!$A$5,"")))))</f>
        <v/>
      </c>
      <c r="S602" s="436">
        <f t="shared" si="18"/>
        <v>1</v>
      </c>
      <c r="U602" s="365" t="str">
        <f t="shared" si="19"/>
        <v>Pass</v>
      </c>
    </row>
    <row r="603" spans="1:21" s="436" customFormat="1" ht="45">
      <c r="A603" s="360" t="s">
        <v>1228</v>
      </c>
      <c r="B603" s="360" t="s">
        <v>1200</v>
      </c>
      <c r="C603" s="362" t="s">
        <v>161</v>
      </c>
      <c r="D603" s="361" t="s">
        <v>843</v>
      </c>
      <c r="E603" s="361" t="s">
        <v>821</v>
      </c>
      <c r="F603" s="361" t="s">
        <v>163</v>
      </c>
      <c r="G603" s="362" t="s">
        <v>583</v>
      </c>
      <c r="H603" s="384">
        <v>1</v>
      </c>
      <c r="I603" s="364"/>
      <c r="J603" s="365">
        <v>1</v>
      </c>
      <c r="K603" s="365"/>
      <c r="L603" s="365"/>
      <c r="M603" s="364" t="s">
        <v>1462</v>
      </c>
      <c r="N603" s="365"/>
      <c r="O603" s="366"/>
      <c r="P603" s="366"/>
      <c r="Q603" s="376"/>
      <c r="R603" s="436" t="str">
        <f>IF(Q603="G",ZTE!$A$6,IF(Q603="L",ZTE!$A$3,IF(JBU!Q994="C",ZTE!$A$2,IF(JBU!Q994="U",ZTE!$A$4,IF(JBU!Q994="I",ZTE!$A$5,"")))))</f>
        <v/>
      </c>
      <c r="S603" s="436">
        <f t="shared" si="18"/>
        <v>1</v>
      </c>
      <c r="U603" s="365" t="str">
        <f t="shared" si="19"/>
        <v>Pass</v>
      </c>
    </row>
    <row r="604" spans="1:21" s="436" customFormat="1" ht="45">
      <c r="A604" s="360" t="s">
        <v>1228</v>
      </c>
      <c r="B604" s="360" t="s">
        <v>1200</v>
      </c>
      <c r="C604" s="362" t="s">
        <v>161</v>
      </c>
      <c r="D604" s="361" t="s">
        <v>843</v>
      </c>
      <c r="E604" s="361" t="s">
        <v>821</v>
      </c>
      <c r="F604" s="361" t="s">
        <v>163</v>
      </c>
      <c r="G604" s="362" t="s">
        <v>573</v>
      </c>
      <c r="H604" s="384">
        <v>1</v>
      </c>
      <c r="I604" s="364"/>
      <c r="J604" s="365">
        <v>1</v>
      </c>
      <c r="K604" s="365"/>
      <c r="L604" s="365"/>
      <c r="M604" s="364" t="s">
        <v>1462</v>
      </c>
      <c r="N604" s="365"/>
      <c r="O604" s="366"/>
      <c r="P604" s="366"/>
      <c r="Q604" s="376"/>
      <c r="R604" s="436" t="str">
        <f>IF(Q604="G",ZTE!$A$6,IF(Q604="L",ZTE!$A$3,IF(JBU!Q985="C",ZTE!$A$2,IF(JBU!Q985="U",ZTE!$A$4,IF(JBU!Q985="I",ZTE!$A$5,"")))))</f>
        <v/>
      </c>
      <c r="S604" s="436">
        <f t="shared" si="18"/>
        <v>1</v>
      </c>
      <c r="U604" s="365" t="str">
        <f t="shared" si="19"/>
        <v>Pass</v>
      </c>
    </row>
    <row r="605" spans="1:21" s="436" customFormat="1" ht="60">
      <c r="A605" s="360" t="s">
        <v>1228</v>
      </c>
      <c r="B605" s="360" t="s">
        <v>1200</v>
      </c>
      <c r="C605" s="362" t="s">
        <v>161</v>
      </c>
      <c r="D605" s="361" t="s">
        <v>843</v>
      </c>
      <c r="E605" s="361" t="s">
        <v>821</v>
      </c>
      <c r="F605" s="361" t="s">
        <v>163</v>
      </c>
      <c r="G605" s="362" t="s">
        <v>577</v>
      </c>
      <c r="H605" s="384">
        <v>1</v>
      </c>
      <c r="I605" s="364"/>
      <c r="J605" s="365"/>
      <c r="K605" s="365"/>
      <c r="L605" s="365">
        <v>1</v>
      </c>
      <c r="M605" s="364" t="s">
        <v>1157</v>
      </c>
      <c r="N605" s="365"/>
      <c r="O605" s="366"/>
      <c r="P605" s="366"/>
      <c r="Q605" s="376" t="s">
        <v>1226</v>
      </c>
      <c r="R605" s="436" t="str">
        <f>IF(Q605="G",ZTE!$A$6,IF(Q605="L",ZTE!$A$3,IF(JBU!Q987="C",ZTE!$A$2,IF(JBU!Q987="U",ZTE!$A$4,IF(JBU!Q987="I",ZTE!$A$5,"")))))</f>
        <v>Location: We can not find the requested criteria in your documents. Please confirm that your bid is compliant with this criteria and show us the reference in your submitted documents.</v>
      </c>
      <c r="S605" s="436">
        <f t="shared" si="18"/>
        <v>1</v>
      </c>
      <c r="U605" s="365" t="str">
        <f t="shared" si="19"/>
        <v>Open</v>
      </c>
    </row>
    <row r="606" spans="1:21" s="436" customFormat="1" ht="45">
      <c r="A606" s="360" t="s">
        <v>1228</v>
      </c>
      <c r="B606" s="360" t="s">
        <v>1200</v>
      </c>
      <c r="C606" s="362" t="s">
        <v>161</v>
      </c>
      <c r="D606" s="361" t="s">
        <v>843</v>
      </c>
      <c r="E606" s="362" t="s">
        <v>704</v>
      </c>
      <c r="F606" s="361" t="s">
        <v>164</v>
      </c>
      <c r="G606" s="362" t="s">
        <v>591</v>
      </c>
      <c r="H606" s="384">
        <v>1</v>
      </c>
      <c r="I606" s="364"/>
      <c r="J606" s="365">
        <v>1</v>
      </c>
      <c r="K606" s="365"/>
      <c r="L606" s="365"/>
      <c r="M606" s="364" t="s">
        <v>1462</v>
      </c>
      <c r="N606" s="365"/>
      <c r="O606" s="366" t="s">
        <v>1047</v>
      </c>
      <c r="P606" s="366"/>
      <c r="Q606" s="376"/>
      <c r="R606" s="436" t="str">
        <f>IF(Q606="G",ZTE!$A$6,IF(Q606="L",ZTE!$A$3,IF(JBU!Q997="C",ZTE!$A$2,IF(JBU!Q997="U",ZTE!$A$4,IF(JBU!Q997="I",ZTE!$A$5,"")))))</f>
        <v/>
      </c>
      <c r="S606" s="436">
        <f t="shared" si="18"/>
        <v>1</v>
      </c>
      <c r="U606" s="365" t="str">
        <f t="shared" si="19"/>
        <v>Pass</v>
      </c>
    </row>
    <row r="607" spans="1:21" s="436" customFormat="1" ht="45">
      <c r="A607" s="360" t="s">
        <v>1228</v>
      </c>
      <c r="B607" s="360" t="s">
        <v>1200</v>
      </c>
      <c r="C607" s="362" t="s">
        <v>161</v>
      </c>
      <c r="D607" s="361" t="s">
        <v>843</v>
      </c>
      <c r="E607" s="362" t="s">
        <v>704</v>
      </c>
      <c r="F607" s="361" t="s">
        <v>164</v>
      </c>
      <c r="G607" s="362" t="s">
        <v>592</v>
      </c>
      <c r="H607" s="384">
        <v>1</v>
      </c>
      <c r="I607" s="364"/>
      <c r="J607" s="365"/>
      <c r="K607" s="365"/>
      <c r="L607" s="365">
        <v>1</v>
      </c>
      <c r="M607" s="364" t="s">
        <v>1156</v>
      </c>
      <c r="N607" s="365"/>
      <c r="O607" s="366" t="s">
        <v>1047</v>
      </c>
      <c r="P607" s="366"/>
      <c r="Q607" s="376" t="s">
        <v>1271</v>
      </c>
      <c r="R607" s="436" t="str">
        <f>IF(Q607="G",ZTE!$A$6,IF(Q607="L",ZTE!$A$3,IF(JBU!Q998="C",ZTE!$A$2,IF(JBU!Q998="U",ZTE!$A$4,IF(JBU!Q998="I",ZTE!$A$5,"")))))</f>
        <v/>
      </c>
      <c r="S607" s="436">
        <f t="shared" si="18"/>
        <v>1</v>
      </c>
      <c r="U607" s="365" t="str">
        <f t="shared" si="19"/>
        <v>Open</v>
      </c>
    </row>
    <row r="608" spans="1:21" s="436" customFormat="1" ht="45">
      <c r="A608" s="360" t="s">
        <v>1228</v>
      </c>
      <c r="B608" s="360" t="s">
        <v>1200</v>
      </c>
      <c r="C608" s="362" t="s">
        <v>161</v>
      </c>
      <c r="D608" s="361" t="s">
        <v>843</v>
      </c>
      <c r="E608" s="362" t="s">
        <v>704</v>
      </c>
      <c r="F608" s="361" t="s">
        <v>164</v>
      </c>
      <c r="G608" s="362" t="s">
        <v>594</v>
      </c>
      <c r="H608" s="384">
        <v>1</v>
      </c>
      <c r="I608" s="364"/>
      <c r="J608" s="365"/>
      <c r="K608" s="365"/>
      <c r="L608" s="365">
        <v>1</v>
      </c>
      <c r="M608" s="364" t="s">
        <v>1156</v>
      </c>
      <c r="N608" s="365"/>
      <c r="O608" s="366" t="s">
        <v>1047</v>
      </c>
      <c r="P608" s="366"/>
      <c r="Q608" s="376" t="s">
        <v>1271</v>
      </c>
      <c r="R608" s="436" t="str">
        <f>IF(Q608="G",ZTE!$A$6,IF(Q608="L",ZTE!$A$3,IF(JBU!Q1000="C",ZTE!$A$2,IF(JBU!Q1000="U",ZTE!$A$4,IF(JBU!Q1000="I",ZTE!$A$5,"")))))</f>
        <v/>
      </c>
      <c r="S608" s="436">
        <f t="shared" si="18"/>
        <v>1</v>
      </c>
      <c r="U608" s="365" t="str">
        <f t="shared" si="19"/>
        <v>Open</v>
      </c>
    </row>
    <row r="609" spans="1:21" s="436" customFormat="1" ht="45">
      <c r="A609" s="360" t="s">
        <v>1228</v>
      </c>
      <c r="B609" s="360" t="s">
        <v>1200</v>
      </c>
      <c r="C609" s="362" t="s">
        <v>161</v>
      </c>
      <c r="D609" s="361" t="s">
        <v>843</v>
      </c>
      <c r="E609" s="362" t="s">
        <v>704</v>
      </c>
      <c r="F609" s="361" t="s">
        <v>164</v>
      </c>
      <c r="G609" s="362" t="s">
        <v>593</v>
      </c>
      <c r="H609" s="384">
        <v>1</v>
      </c>
      <c r="I609" s="364"/>
      <c r="J609" s="365"/>
      <c r="K609" s="365"/>
      <c r="L609" s="365">
        <v>1</v>
      </c>
      <c r="M609" s="364" t="s">
        <v>1156</v>
      </c>
      <c r="N609" s="365"/>
      <c r="O609" s="366" t="s">
        <v>1047</v>
      </c>
      <c r="P609" s="366"/>
      <c r="Q609" s="376" t="s">
        <v>1271</v>
      </c>
      <c r="R609" s="436" t="str">
        <f>IF(Q609="G",ZTE!$A$6,IF(Q609="L",ZTE!$A$3,IF(JBU!Q999="C",ZTE!$A$2,IF(JBU!Q999="U",ZTE!$A$4,IF(JBU!Q999="I",ZTE!$A$5,"")))))</f>
        <v/>
      </c>
      <c r="S609" s="436">
        <f t="shared" si="18"/>
        <v>1</v>
      </c>
      <c r="U609" s="365" t="str">
        <f t="shared" si="19"/>
        <v>Open</v>
      </c>
    </row>
    <row r="610" spans="1:21" s="436" customFormat="1" ht="60">
      <c r="A610" s="360" t="s">
        <v>1228</v>
      </c>
      <c r="B610" s="360" t="s">
        <v>1200</v>
      </c>
      <c r="C610" s="362" t="s">
        <v>161</v>
      </c>
      <c r="D610" s="361" t="s">
        <v>843</v>
      </c>
      <c r="E610" s="362" t="s">
        <v>704</v>
      </c>
      <c r="F610" s="361" t="s">
        <v>164</v>
      </c>
      <c r="G610" s="362" t="s">
        <v>590</v>
      </c>
      <c r="H610" s="384">
        <v>1</v>
      </c>
      <c r="I610" s="364"/>
      <c r="J610" s="365"/>
      <c r="K610" s="365"/>
      <c r="L610" s="365">
        <v>1</v>
      </c>
      <c r="M610" s="364" t="s">
        <v>1157</v>
      </c>
      <c r="N610" s="365"/>
      <c r="O610" s="366" t="s">
        <v>1047</v>
      </c>
      <c r="P610" s="366"/>
      <c r="Q610" s="376" t="s">
        <v>1226</v>
      </c>
      <c r="R610" s="436" t="str">
        <f>IF(Q610="G",ZTE!$A$6,IF(Q610="L",ZTE!$A$3,IF(JBU!Q996="C",ZTE!$A$2,IF(JBU!Q996="U",ZTE!$A$4,IF(JBU!Q996="I",ZTE!$A$5,"")))))</f>
        <v>Location: We can not find the requested criteria in your documents. Please confirm that your bid is compliant with this criteria and show us the reference in your submitted documents.</v>
      </c>
      <c r="S610" s="436">
        <f t="shared" si="18"/>
        <v>1</v>
      </c>
      <c r="U610" s="365" t="str">
        <f t="shared" si="19"/>
        <v>Open</v>
      </c>
    </row>
    <row r="611" spans="1:21" s="436" customFormat="1" ht="60">
      <c r="A611" s="360" t="s">
        <v>1228</v>
      </c>
      <c r="B611" s="360" t="s">
        <v>1200</v>
      </c>
      <c r="C611" s="362" t="s">
        <v>161</v>
      </c>
      <c r="D611" s="362" t="s">
        <v>161</v>
      </c>
      <c r="E611" s="361" t="s">
        <v>1004</v>
      </c>
      <c r="F611" s="361" t="s">
        <v>162</v>
      </c>
      <c r="G611" s="362" t="s">
        <v>729</v>
      </c>
      <c r="H611" s="384">
        <v>1</v>
      </c>
      <c r="I611" s="364"/>
      <c r="J611" s="365"/>
      <c r="K611" s="365"/>
      <c r="L611" s="365">
        <v>1</v>
      </c>
      <c r="M611" s="364" t="s">
        <v>1462</v>
      </c>
      <c r="N611" s="365" t="s">
        <v>1226</v>
      </c>
      <c r="O611" s="366"/>
      <c r="P611" s="366"/>
      <c r="Q611" s="376"/>
      <c r="R611" s="436" t="str">
        <f>IF(Q611="G",ZTE!$A$6,IF(Q611="L",ZTE!$A$3,IF(JBU!Q979="C",ZTE!$A$2,IF(JBU!Q979="U",ZTE!$A$4,IF(JBU!Q979="I",ZTE!$A$5,"")))))</f>
        <v/>
      </c>
      <c r="S611" s="436">
        <f t="shared" si="18"/>
        <v>1</v>
      </c>
      <c r="U611" s="365" t="str">
        <f t="shared" si="19"/>
        <v>Open</v>
      </c>
    </row>
    <row r="612" spans="1:21" s="436" customFormat="1" ht="60">
      <c r="A612" s="360" t="s">
        <v>1228</v>
      </c>
      <c r="B612" s="360" t="s">
        <v>1000</v>
      </c>
      <c r="C612" s="361" t="s">
        <v>835</v>
      </c>
      <c r="D612" s="361" t="s">
        <v>777</v>
      </c>
      <c r="E612" s="361" t="s">
        <v>1004</v>
      </c>
      <c r="F612" s="361" t="s">
        <v>11</v>
      </c>
      <c r="G612" s="442" t="s">
        <v>644</v>
      </c>
      <c r="H612" s="363">
        <v>1</v>
      </c>
      <c r="I612" s="443"/>
      <c r="J612" s="363"/>
      <c r="K612" s="363">
        <v>1</v>
      </c>
      <c r="L612" s="363"/>
      <c r="M612" s="362" t="s">
        <v>1158</v>
      </c>
      <c r="N612" s="365"/>
      <c r="O612" s="366" t="s">
        <v>1028</v>
      </c>
      <c r="P612" s="366"/>
      <c r="Q612" s="364"/>
      <c r="S612" s="436">
        <f t="shared" si="18"/>
        <v>1</v>
      </c>
      <c r="T612" s="436">
        <v>1</v>
      </c>
      <c r="U612" s="365" t="str">
        <f t="shared" si="19"/>
        <v>Fail</v>
      </c>
    </row>
    <row r="613" spans="1:21" s="436" customFormat="1" ht="60">
      <c r="A613" s="360" t="s">
        <v>1228</v>
      </c>
      <c r="B613" s="360" t="s">
        <v>1197</v>
      </c>
      <c r="C613" s="361" t="s">
        <v>836</v>
      </c>
      <c r="D613" s="361" t="s">
        <v>777</v>
      </c>
      <c r="E613" s="361" t="s">
        <v>782</v>
      </c>
      <c r="F613" s="361" t="s">
        <v>18</v>
      </c>
      <c r="G613" s="362" t="s">
        <v>32</v>
      </c>
      <c r="H613" s="363">
        <v>1</v>
      </c>
      <c r="I613" s="364" t="s">
        <v>1269</v>
      </c>
      <c r="J613" s="365"/>
      <c r="K613" s="365"/>
      <c r="L613" s="365">
        <v>1</v>
      </c>
      <c r="M613" s="364" t="s">
        <v>1157</v>
      </c>
      <c r="N613" s="365" t="s">
        <v>1270</v>
      </c>
      <c r="O613" s="366" t="s">
        <v>1030</v>
      </c>
      <c r="P613" s="366" t="s">
        <v>1075</v>
      </c>
      <c r="Q613" s="365" t="s">
        <v>1226</v>
      </c>
      <c r="R613" s="436" t="str">
        <f>IF(Q613="G",ZTE!$A$6,IF(Q613="L",ZTE!$A$3,IF(JBU!Q1149="C",ZTE!$A$2,IF(JBU!Q1149="U",ZTE!$A$4,IF(JBU!Q1149="I",ZTE!$A$5,"")))))</f>
        <v>Location: We can not find the requested criteria in your documents. Please confirm that your bid is compliant with this criteria and show us the reference in your submitted documents.</v>
      </c>
      <c r="S613" s="436">
        <f t="shared" si="18"/>
        <v>1</v>
      </c>
      <c r="U613" s="365" t="str">
        <f t="shared" si="19"/>
        <v>Open</v>
      </c>
    </row>
    <row r="614" spans="1:21" s="436" customFormat="1" ht="45">
      <c r="A614" s="360" t="s">
        <v>1228</v>
      </c>
      <c r="B614" s="360" t="s">
        <v>1197</v>
      </c>
      <c r="C614" s="361" t="s">
        <v>836</v>
      </c>
      <c r="D614" s="361" t="s">
        <v>777</v>
      </c>
      <c r="E614" s="361" t="s">
        <v>782</v>
      </c>
      <c r="F614" s="361" t="s">
        <v>18</v>
      </c>
      <c r="G614" s="362" t="s">
        <v>370</v>
      </c>
      <c r="H614" s="363">
        <v>1</v>
      </c>
      <c r="I614" s="364" t="s">
        <v>1269</v>
      </c>
      <c r="J614" s="365">
        <v>1</v>
      </c>
      <c r="K614" s="365"/>
      <c r="L614" s="365"/>
      <c r="M614" s="364" t="s">
        <v>1462</v>
      </c>
      <c r="N614" s="365"/>
      <c r="O614" s="366" t="s">
        <v>1030</v>
      </c>
      <c r="P614" s="366" t="s">
        <v>1074</v>
      </c>
      <c r="Q614" s="365"/>
      <c r="R614" s="436" t="str">
        <f>IF(Q614="G",ZTE!$A$6,IF(Q614="L",ZTE!$A$3,IF(JBU!Q1146="C",ZTE!$A$2,IF(JBU!Q1146="U",ZTE!$A$4,IF(JBU!Q1146="I",ZTE!$A$5,"")))))</f>
        <v/>
      </c>
      <c r="S614" s="436">
        <f t="shared" si="18"/>
        <v>1</v>
      </c>
      <c r="U614" s="365" t="str">
        <f t="shared" si="19"/>
        <v>Pass</v>
      </c>
    </row>
    <row r="615" spans="1:21" s="436" customFormat="1" ht="45">
      <c r="A615" s="360" t="s">
        <v>1228</v>
      </c>
      <c r="B615" s="360" t="s">
        <v>1197</v>
      </c>
      <c r="C615" s="361" t="s">
        <v>836</v>
      </c>
      <c r="D615" s="361" t="s">
        <v>777</v>
      </c>
      <c r="E615" s="361" t="s">
        <v>782</v>
      </c>
      <c r="F615" s="361" t="s">
        <v>18</v>
      </c>
      <c r="G615" s="362" t="s">
        <v>369</v>
      </c>
      <c r="H615" s="363">
        <v>1</v>
      </c>
      <c r="I615" s="364" t="s">
        <v>1269</v>
      </c>
      <c r="J615" s="365">
        <v>1</v>
      </c>
      <c r="K615" s="365"/>
      <c r="L615" s="365"/>
      <c r="M615" s="364" t="s">
        <v>1462</v>
      </c>
      <c r="N615" s="365"/>
      <c r="O615" s="366" t="s">
        <v>1030</v>
      </c>
      <c r="P615" s="366" t="s">
        <v>1151</v>
      </c>
      <c r="Q615" s="365"/>
      <c r="R615" s="436" t="str">
        <f>IF(Q615="G",ZTE!$A$6,IF(Q615="L",ZTE!$A$3,IF(JBU!Q1145="C",ZTE!$A$2,IF(JBU!Q1145="U",ZTE!$A$4,IF(JBU!Q1145="I",ZTE!$A$5,"")))))</f>
        <v/>
      </c>
      <c r="S615" s="436">
        <f t="shared" si="18"/>
        <v>1</v>
      </c>
      <c r="U615" s="365" t="str">
        <f t="shared" si="19"/>
        <v>Pass</v>
      </c>
    </row>
    <row r="616" spans="1:21" s="436" customFormat="1" ht="45">
      <c r="A616" s="360" t="s">
        <v>1228</v>
      </c>
      <c r="B616" s="360" t="s">
        <v>1197</v>
      </c>
      <c r="C616" s="361" t="s">
        <v>836</v>
      </c>
      <c r="D616" s="361" t="s">
        <v>777</v>
      </c>
      <c r="E616" s="361" t="s">
        <v>782</v>
      </c>
      <c r="F616" s="361" t="s">
        <v>18</v>
      </c>
      <c r="G616" s="362" t="s">
        <v>31</v>
      </c>
      <c r="H616" s="363">
        <v>1</v>
      </c>
      <c r="I616" s="364" t="s">
        <v>1269</v>
      </c>
      <c r="J616" s="365">
        <v>1</v>
      </c>
      <c r="K616" s="365"/>
      <c r="L616" s="365"/>
      <c r="M616" s="364" t="s">
        <v>1462</v>
      </c>
      <c r="N616" s="365"/>
      <c r="O616" s="366" t="s">
        <v>1030</v>
      </c>
      <c r="P616" s="366" t="s">
        <v>1074</v>
      </c>
      <c r="Q616" s="365"/>
      <c r="R616" s="436" t="str">
        <f>IF(Q616="G",ZTE!$A$6,IF(Q616="L",ZTE!$A$3,IF(JBU!Q1148="C",ZTE!$A$2,IF(JBU!Q1148="U",ZTE!$A$4,IF(JBU!Q1148="I",ZTE!$A$5,"")))))</f>
        <v/>
      </c>
      <c r="S616" s="436">
        <f t="shared" si="18"/>
        <v>1</v>
      </c>
      <c r="U616" s="365" t="str">
        <f t="shared" si="19"/>
        <v>Pass</v>
      </c>
    </row>
    <row r="617" spans="1:21" s="436" customFormat="1" ht="45">
      <c r="A617" s="360" t="s">
        <v>1228</v>
      </c>
      <c r="B617" s="360" t="s">
        <v>1197</v>
      </c>
      <c r="C617" s="361" t="s">
        <v>836</v>
      </c>
      <c r="D617" s="361" t="s">
        <v>777</v>
      </c>
      <c r="E617" s="361" t="s">
        <v>782</v>
      </c>
      <c r="F617" s="361" t="s">
        <v>18</v>
      </c>
      <c r="G617" s="362" t="s">
        <v>30</v>
      </c>
      <c r="H617" s="363">
        <v>1</v>
      </c>
      <c r="I617" s="364" t="s">
        <v>1269</v>
      </c>
      <c r="J617" s="365">
        <v>1</v>
      </c>
      <c r="K617" s="365"/>
      <c r="L617" s="365"/>
      <c r="M617" s="364" t="s">
        <v>1462</v>
      </c>
      <c r="N617" s="365"/>
      <c r="O617" s="366" t="s">
        <v>1030</v>
      </c>
      <c r="P617" s="366" t="s">
        <v>1074</v>
      </c>
      <c r="Q617" s="365"/>
      <c r="R617" s="436" t="str">
        <f>IF(Q617="G",ZTE!$A$6,IF(Q617="L",ZTE!$A$3,IF(JBU!Q1147="C",ZTE!$A$2,IF(JBU!Q1147="U",ZTE!$A$4,IF(JBU!Q1147="I",ZTE!$A$5,"")))))</f>
        <v/>
      </c>
      <c r="S617" s="436">
        <f t="shared" si="18"/>
        <v>1</v>
      </c>
      <c r="U617" s="365" t="str">
        <f t="shared" si="19"/>
        <v>Pass</v>
      </c>
    </row>
    <row r="618" spans="1:21" s="436" customFormat="1" ht="30">
      <c r="A618" s="360" t="s">
        <v>1228</v>
      </c>
      <c r="B618" s="360" t="s">
        <v>1197</v>
      </c>
      <c r="C618" s="361" t="s">
        <v>836</v>
      </c>
      <c r="D618" s="361" t="s">
        <v>777</v>
      </c>
      <c r="E618" s="361" t="s">
        <v>781</v>
      </c>
      <c r="F618" s="361" t="s">
        <v>17</v>
      </c>
      <c r="G618" s="362" t="s">
        <v>563</v>
      </c>
      <c r="H618" s="363">
        <v>1</v>
      </c>
      <c r="I618" s="364" t="s">
        <v>1269</v>
      </c>
      <c r="J618" s="365">
        <v>1</v>
      </c>
      <c r="K618" s="365"/>
      <c r="L618" s="365"/>
      <c r="M618" s="364" t="s">
        <v>1462</v>
      </c>
      <c r="N618" s="385">
        <v>0.748</v>
      </c>
      <c r="O618" s="366"/>
      <c r="P618" s="366"/>
      <c r="Q618" s="365"/>
      <c r="R618" s="436" t="str">
        <f>IF(Q618="G",ZTE!$A$6,IF(Q618="L",ZTE!$A$3,IF(JBU!Q1144="C",ZTE!$A$2,IF(JBU!Q1144="U",ZTE!$A$4,IF(JBU!Q1144="I",ZTE!$A$5,"")))))</f>
        <v/>
      </c>
      <c r="S618" s="436">
        <f t="shared" si="18"/>
        <v>1</v>
      </c>
      <c r="U618" s="365" t="str">
        <f t="shared" si="19"/>
        <v>Pass</v>
      </c>
    </row>
    <row r="619" spans="1:21" s="436" customFormat="1" ht="45">
      <c r="A619" s="360" t="s">
        <v>1228</v>
      </c>
      <c r="B619" s="360" t="s">
        <v>1197</v>
      </c>
      <c r="C619" s="361" t="s">
        <v>801</v>
      </c>
      <c r="D619" s="361" t="s">
        <v>777</v>
      </c>
      <c r="E619" s="361" t="s">
        <v>1009</v>
      </c>
      <c r="F619" s="361" t="s">
        <v>21</v>
      </c>
      <c r="G619" s="362" t="s">
        <v>642</v>
      </c>
      <c r="H619" s="363">
        <v>1</v>
      </c>
      <c r="I619" s="364" t="s">
        <v>1273</v>
      </c>
      <c r="J619" s="365">
        <v>1</v>
      </c>
      <c r="K619" s="365"/>
      <c r="L619" s="365"/>
      <c r="M619" s="364" t="s">
        <v>1462</v>
      </c>
      <c r="N619" s="365"/>
      <c r="O619" s="366" t="s">
        <v>1032</v>
      </c>
      <c r="P619" s="398" t="s">
        <v>1077</v>
      </c>
      <c r="Q619" s="365"/>
      <c r="R619" s="436" t="str">
        <f>IF(Q619="G",ZTE!$A$6,IF(Q619="L",ZTE!$A$3,IF(JBU!Q1154="C",ZTE!$A$2,IF(JBU!Q1154="U",ZTE!$A$4,IF(JBU!Q1154="I",ZTE!$A$5,"")))))</f>
        <v/>
      </c>
      <c r="S619" s="436">
        <f t="shared" si="18"/>
        <v>1</v>
      </c>
      <c r="U619" s="365" t="str">
        <f t="shared" si="19"/>
        <v>Pass</v>
      </c>
    </row>
    <row r="620" spans="1:21" s="436" customFormat="1" ht="45">
      <c r="A620" s="360" t="s">
        <v>1228</v>
      </c>
      <c r="B620" s="360" t="s">
        <v>1197</v>
      </c>
      <c r="C620" s="361" t="s">
        <v>801</v>
      </c>
      <c r="D620" s="361" t="s">
        <v>777</v>
      </c>
      <c r="E620" s="361" t="s">
        <v>1009</v>
      </c>
      <c r="F620" s="361" t="s">
        <v>863</v>
      </c>
      <c r="G620" s="362" t="s">
        <v>788</v>
      </c>
      <c r="H620" s="363">
        <v>1</v>
      </c>
      <c r="I620" s="364" t="s">
        <v>1269</v>
      </c>
      <c r="J620" s="365">
        <v>1</v>
      </c>
      <c r="K620" s="365"/>
      <c r="L620" s="365"/>
      <c r="M620" s="364" t="s">
        <v>1462</v>
      </c>
      <c r="N620" s="365"/>
      <c r="O620" s="366"/>
      <c r="P620" s="366"/>
      <c r="Q620" s="365"/>
      <c r="R620" s="436" t="str">
        <f>IF(Q620="G",ZTE!$A$6,IF(Q620="L",ZTE!$A$3,IF(JBU!Q1153="C",ZTE!$A$2,IF(JBU!Q1153="U",ZTE!$A$4,IF(JBU!Q1153="I",ZTE!$A$5,"")))))</f>
        <v/>
      </c>
      <c r="S620" s="436">
        <f t="shared" si="18"/>
        <v>1</v>
      </c>
      <c r="U620" s="365" t="str">
        <f t="shared" si="19"/>
        <v>Pass</v>
      </c>
    </row>
    <row r="621" spans="1:21" s="436" customFormat="1" ht="60">
      <c r="A621" s="360" t="s">
        <v>1228</v>
      </c>
      <c r="B621" s="360" t="s">
        <v>1000</v>
      </c>
      <c r="C621" s="361" t="s">
        <v>835</v>
      </c>
      <c r="D621" s="361" t="s">
        <v>777</v>
      </c>
      <c r="E621" s="361" t="s">
        <v>777</v>
      </c>
      <c r="F621" s="361" t="s">
        <v>12</v>
      </c>
      <c r="G621" s="362" t="s">
        <v>1161</v>
      </c>
      <c r="H621" s="363">
        <v>1</v>
      </c>
      <c r="I621" s="441"/>
      <c r="J621" s="363"/>
      <c r="K621" s="363"/>
      <c r="L621" s="363">
        <v>1</v>
      </c>
      <c r="M621" s="362" t="s">
        <v>1157</v>
      </c>
      <c r="N621" s="365"/>
      <c r="O621" s="366" t="s">
        <v>778</v>
      </c>
      <c r="P621" s="366"/>
      <c r="Q621" s="364"/>
      <c r="S621" s="436">
        <f t="shared" si="18"/>
        <v>1</v>
      </c>
      <c r="T621" s="436">
        <v>1</v>
      </c>
      <c r="U621" s="365" t="str">
        <f t="shared" si="19"/>
        <v>Open</v>
      </c>
    </row>
    <row r="622" spans="1:21" s="436" customFormat="1" ht="45">
      <c r="A622" s="360" t="s">
        <v>1228</v>
      </c>
      <c r="B622" s="360" t="s">
        <v>1000</v>
      </c>
      <c r="C622" s="361" t="s">
        <v>835</v>
      </c>
      <c r="D622" s="361" t="s">
        <v>777</v>
      </c>
      <c r="E622" s="361" t="s">
        <v>777</v>
      </c>
      <c r="F622" s="361" t="s">
        <v>11</v>
      </c>
      <c r="G622" s="442" t="s">
        <v>645</v>
      </c>
      <c r="H622" s="363">
        <v>2</v>
      </c>
      <c r="I622" s="443"/>
      <c r="J622" s="363"/>
      <c r="K622" s="363"/>
      <c r="L622" s="363">
        <v>1</v>
      </c>
      <c r="M622" s="362" t="s">
        <v>1156</v>
      </c>
      <c r="N622" s="365"/>
      <c r="O622" s="366" t="s">
        <v>1028</v>
      </c>
      <c r="P622" s="366"/>
      <c r="Q622" s="364"/>
      <c r="S622" s="436">
        <f t="shared" si="18"/>
        <v>1</v>
      </c>
      <c r="U622" s="365" t="str">
        <f t="shared" si="19"/>
        <v>Open</v>
      </c>
    </row>
    <row r="623" spans="1:21" s="436" customFormat="1" ht="45">
      <c r="A623" s="360" t="s">
        <v>1228</v>
      </c>
      <c r="B623" s="360" t="s">
        <v>1000</v>
      </c>
      <c r="C623" s="361" t="s">
        <v>835</v>
      </c>
      <c r="D623" s="361" t="s">
        <v>777</v>
      </c>
      <c r="E623" s="361" t="s">
        <v>777</v>
      </c>
      <c r="F623" s="361" t="s">
        <v>13</v>
      </c>
      <c r="G623" s="362" t="s">
        <v>1162</v>
      </c>
      <c r="H623" s="363">
        <v>1</v>
      </c>
      <c r="I623" s="441"/>
      <c r="J623" s="363"/>
      <c r="K623" s="363"/>
      <c r="L623" s="363">
        <v>1</v>
      </c>
      <c r="M623" s="362" t="s">
        <v>1156</v>
      </c>
      <c r="N623" s="365"/>
      <c r="O623" s="366" t="s">
        <v>1029</v>
      </c>
      <c r="P623" s="366"/>
      <c r="Q623" s="364"/>
      <c r="S623" s="436">
        <f t="shared" si="18"/>
        <v>1</v>
      </c>
      <c r="T623" s="436">
        <v>1</v>
      </c>
      <c r="U623" s="365" t="str">
        <f t="shared" si="19"/>
        <v>Open</v>
      </c>
    </row>
    <row r="624" spans="1:21" s="436" customFormat="1" ht="60">
      <c r="A624" s="360" t="s">
        <v>1228</v>
      </c>
      <c r="B624" s="360" t="s">
        <v>1197</v>
      </c>
      <c r="C624" s="362" t="s">
        <v>257</v>
      </c>
      <c r="D624" s="360" t="s">
        <v>784</v>
      </c>
      <c r="E624" s="362" t="s">
        <v>1004</v>
      </c>
      <c r="F624" s="361" t="s">
        <v>955</v>
      </c>
      <c r="G624" s="362" t="s">
        <v>860</v>
      </c>
      <c r="H624" s="384">
        <v>1</v>
      </c>
      <c r="I624" s="364"/>
      <c r="J624" s="365"/>
      <c r="K624" s="365"/>
      <c r="L624" s="365">
        <v>1</v>
      </c>
      <c r="M624" s="364" t="s">
        <v>1157</v>
      </c>
      <c r="N624" s="365"/>
      <c r="O624" s="366"/>
      <c r="P624" s="366"/>
      <c r="Q624" s="365" t="s">
        <v>1226</v>
      </c>
      <c r="R624" s="436" t="str">
        <f>IF(Q624="G",ZTE!$A$6,IF(Q624="L",ZTE!$A$3,IF(JBU!Q1192="C",ZTE!$A$2,IF(JBU!Q1192="U",ZTE!$A$4,IF(JBU!Q1192="I",ZTE!$A$5,"")))))</f>
        <v>Location: We can not find the requested criteria in your documents. Please confirm that your bid is compliant with this criteria and show us the reference in your submitted documents.</v>
      </c>
      <c r="S624" s="436">
        <f t="shared" si="18"/>
        <v>1</v>
      </c>
      <c r="U624" s="365" t="str">
        <f t="shared" si="19"/>
        <v>Open</v>
      </c>
    </row>
    <row r="625" spans="1:21" s="436" customFormat="1" ht="45">
      <c r="A625" s="360" t="s">
        <v>1228</v>
      </c>
      <c r="B625" s="360" t="s">
        <v>1197</v>
      </c>
      <c r="C625" s="362" t="s">
        <v>257</v>
      </c>
      <c r="D625" s="360" t="s">
        <v>784</v>
      </c>
      <c r="E625" s="362" t="s">
        <v>1004</v>
      </c>
      <c r="F625" s="361" t="s">
        <v>256</v>
      </c>
      <c r="G625" s="362" t="s">
        <v>764</v>
      </c>
      <c r="H625" s="384">
        <v>1</v>
      </c>
      <c r="I625" s="364"/>
      <c r="J625" s="365"/>
      <c r="K625" s="365"/>
      <c r="L625" s="365">
        <v>1</v>
      </c>
      <c r="M625" s="364" t="s">
        <v>1462</v>
      </c>
      <c r="N625" s="365"/>
      <c r="O625" s="366" t="s">
        <v>765</v>
      </c>
      <c r="P625" s="366"/>
      <c r="Q625" s="365" t="s">
        <v>1271</v>
      </c>
      <c r="R625" s="436" t="str">
        <f>IF(Q625="G",ZTE!$A$6,IF(Q625="L",ZTE!$A$3,IF(JBU!Q1188="C",ZTE!$A$2,IF(JBU!Q1188="U",ZTE!$A$4,IF(JBU!Q1188="I",ZTE!$A$5,"")))))</f>
        <v/>
      </c>
      <c r="S625" s="436">
        <f t="shared" si="18"/>
        <v>1</v>
      </c>
      <c r="U625" s="365" t="str">
        <f t="shared" si="19"/>
        <v>Open</v>
      </c>
    </row>
    <row r="626" spans="1:21" s="436" customFormat="1" ht="30">
      <c r="A626" s="360" t="s">
        <v>1228</v>
      </c>
      <c r="B626" s="360" t="s">
        <v>1197</v>
      </c>
      <c r="C626" s="361" t="s">
        <v>20</v>
      </c>
      <c r="D626" s="361" t="s">
        <v>784</v>
      </c>
      <c r="E626" s="361" t="s">
        <v>1002</v>
      </c>
      <c r="F626" s="361" t="s">
        <v>19</v>
      </c>
      <c r="G626" s="362" t="s">
        <v>1173</v>
      </c>
      <c r="H626" s="363">
        <v>1</v>
      </c>
      <c r="I626" s="364"/>
      <c r="J626" s="365"/>
      <c r="K626" s="365"/>
      <c r="L626" s="365">
        <v>1</v>
      </c>
      <c r="M626" s="364" t="s">
        <v>1462</v>
      </c>
      <c r="N626" s="365" t="s">
        <v>1272</v>
      </c>
      <c r="O626" s="366" t="s">
        <v>1029</v>
      </c>
      <c r="P626" s="366"/>
      <c r="Q626" s="365" t="s">
        <v>1271</v>
      </c>
      <c r="R626" s="436" t="str">
        <f>IF(Q626="G",ZTE!$A$6,IF(Q626="L",ZTE!$A$3,IF(JBU!Q1152="C",ZTE!$A$2,IF(JBU!Q1152="U",ZTE!$A$4,IF(JBU!Q1152="I",ZTE!$A$5,"")))))</f>
        <v/>
      </c>
      <c r="S626" s="436">
        <f t="shared" si="18"/>
        <v>1</v>
      </c>
      <c r="U626" s="365" t="str">
        <f t="shared" si="19"/>
        <v>Open</v>
      </c>
    </row>
    <row r="627" spans="1:21" s="436" customFormat="1" ht="75">
      <c r="A627" s="360" t="s">
        <v>1228</v>
      </c>
      <c r="B627" s="360" t="s">
        <v>1199</v>
      </c>
      <c r="C627" s="362" t="s">
        <v>42</v>
      </c>
      <c r="D627" s="362" t="s">
        <v>784</v>
      </c>
      <c r="E627" s="361" t="s">
        <v>994</v>
      </c>
      <c r="F627" s="361" t="s">
        <v>139</v>
      </c>
      <c r="G627" s="362" t="s">
        <v>826</v>
      </c>
      <c r="H627" s="363">
        <v>1</v>
      </c>
      <c r="I627" s="364"/>
      <c r="J627" s="365"/>
      <c r="K627" s="365"/>
      <c r="L627" s="365">
        <v>1</v>
      </c>
      <c r="M627" s="364" t="s">
        <v>1157</v>
      </c>
      <c r="N627" s="365"/>
      <c r="O627" s="366"/>
      <c r="P627" s="366"/>
      <c r="Q627" s="376" t="s">
        <v>1226</v>
      </c>
      <c r="R627" s="436" t="str">
        <f>IF(Q627="G",ZTE!$A$6,IF(Q627="L",ZTE!$A$3,IF(JBU!Q364="C",ZTE!$A$2,IF(JBU!Q364="U",ZTE!$A$4,IF(JBU!Q364="I",ZTE!$A$5,"")))))</f>
        <v>Location: We can not find the requested criteria in your documents. Please confirm that your bid is compliant with this criteria and show us the reference in your submitted documents.</v>
      </c>
      <c r="S627" s="436">
        <f t="shared" si="18"/>
        <v>1</v>
      </c>
      <c r="U627" s="365" t="str">
        <f t="shared" si="19"/>
        <v>Open</v>
      </c>
    </row>
    <row r="628" spans="1:21" s="436" customFormat="1" ht="45">
      <c r="A628" s="360" t="s">
        <v>1413</v>
      </c>
      <c r="B628" s="360" t="s">
        <v>1200</v>
      </c>
      <c r="C628" s="362" t="s">
        <v>151</v>
      </c>
      <c r="D628" s="362" t="s">
        <v>151</v>
      </c>
      <c r="E628" s="361" t="s">
        <v>821</v>
      </c>
      <c r="F628" s="361" t="s">
        <v>152</v>
      </c>
      <c r="G628" s="362" t="s">
        <v>532</v>
      </c>
      <c r="H628" s="384">
        <v>1</v>
      </c>
      <c r="I628" s="364"/>
      <c r="J628" s="365">
        <v>1</v>
      </c>
      <c r="K628" s="365"/>
      <c r="L628" s="365"/>
      <c r="M628" s="364" t="s">
        <v>1462</v>
      </c>
      <c r="N628" s="365"/>
      <c r="O628" s="366"/>
      <c r="P628" s="366"/>
      <c r="Q628" s="376"/>
      <c r="R628" s="436" t="str">
        <f>IF(Q628="G",ZTE!$A$6,IF(Q628="L",ZTE!$A$3,IF(JBU!Q1081="C",ZTE!$A$2,IF(JBU!Q1081="U",ZTE!$A$4,IF(JBU!Q1081="I",ZTE!$A$5,"")))))</f>
        <v/>
      </c>
      <c r="S628" s="436">
        <f t="shared" si="18"/>
        <v>1</v>
      </c>
      <c r="U628" s="365" t="str">
        <f t="shared" si="19"/>
        <v>Pass</v>
      </c>
    </row>
    <row r="629" spans="1:21" s="436" customFormat="1" ht="45">
      <c r="A629" s="360" t="s">
        <v>1413</v>
      </c>
      <c r="B629" s="360" t="s">
        <v>1200</v>
      </c>
      <c r="C629" s="362" t="s">
        <v>151</v>
      </c>
      <c r="D629" s="362" t="s">
        <v>151</v>
      </c>
      <c r="E629" s="361" t="s">
        <v>821</v>
      </c>
      <c r="F629" s="361" t="s">
        <v>152</v>
      </c>
      <c r="G629" s="362" t="s">
        <v>533</v>
      </c>
      <c r="H629" s="384">
        <v>1</v>
      </c>
      <c r="I629" s="364"/>
      <c r="J629" s="365">
        <v>1</v>
      </c>
      <c r="K629" s="365"/>
      <c r="L629" s="365"/>
      <c r="M629" s="364" t="s">
        <v>1462</v>
      </c>
      <c r="N629" s="365"/>
      <c r="O629" s="366" t="s">
        <v>1066</v>
      </c>
      <c r="P629" s="366" t="s">
        <v>1145</v>
      </c>
      <c r="Q629" s="376"/>
      <c r="R629" s="436" t="str">
        <f>IF(Q629="G",ZTE!$A$6,IF(Q629="L",ZTE!$A$3,IF(JBU!Q1082="C",ZTE!$A$2,IF(JBU!Q1082="U",ZTE!$A$4,IF(JBU!Q1082="I",ZTE!$A$5,"")))))</f>
        <v/>
      </c>
      <c r="S629" s="436">
        <f t="shared" si="18"/>
        <v>1</v>
      </c>
      <c r="U629" s="365" t="str">
        <f t="shared" si="19"/>
        <v>Pass</v>
      </c>
    </row>
    <row r="630" spans="1:21" s="436" customFormat="1" ht="45">
      <c r="A630" s="360" t="s">
        <v>1413</v>
      </c>
      <c r="B630" s="360" t="s">
        <v>1200</v>
      </c>
      <c r="C630" s="362" t="s">
        <v>151</v>
      </c>
      <c r="D630" s="362" t="s">
        <v>151</v>
      </c>
      <c r="E630" s="361" t="s">
        <v>821</v>
      </c>
      <c r="F630" s="361" t="s">
        <v>152</v>
      </c>
      <c r="G630" s="362" t="s">
        <v>540</v>
      </c>
      <c r="H630" s="384">
        <v>1</v>
      </c>
      <c r="I630" s="364"/>
      <c r="J630" s="365"/>
      <c r="K630" s="365"/>
      <c r="L630" s="365">
        <v>1</v>
      </c>
      <c r="M630" s="364" t="s">
        <v>1462</v>
      </c>
      <c r="N630" s="365" t="s">
        <v>1226</v>
      </c>
      <c r="O630" s="366"/>
      <c r="P630" s="366"/>
      <c r="Q630" s="376"/>
      <c r="R630" s="436" t="str">
        <f>IF(Q630="G",ZTE!$A$6,IF(Q630="L",ZTE!$A$3,IF(JBU!Q1085="C",ZTE!$A$2,IF(JBU!Q1085="U",ZTE!$A$4,IF(JBU!Q1085="I",ZTE!$A$5,"")))))</f>
        <v/>
      </c>
      <c r="S630" s="436">
        <f t="shared" si="18"/>
        <v>1</v>
      </c>
      <c r="U630" s="365" t="str">
        <f t="shared" si="19"/>
        <v>Open</v>
      </c>
    </row>
    <row r="631" spans="1:21" s="436" customFormat="1" ht="45">
      <c r="A631" s="360" t="s">
        <v>1413</v>
      </c>
      <c r="B631" s="360" t="s">
        <v>1200</v>
      </c>
      <c r="C631" s="362" t="s">
        <v>151</v>
      </c>
      <c r="D631" s="362" t="s">
        <v>151</v>
      </c>
      <c r="E631" s="361" t="s">
        <v>821</v>
      </c>
      <c r="F631" s="361" t="s">
        <v>152</v>
      </c>
      <c r="G631" s="362" t="s">
        <v>546</v>
      </c>
      <c r="H631" s="384">
        <v>1</v>
      </c>
      <c r="I631" s="364"/>
      <c r="J631" s="365"/>
      <c r="K631" s="365"/>
      <c r="L631" s="365">
        <v>1</v>
      </c>
      <c r="M631" s="364" t="s">
        <v>1462</v>
      </c>
      <c r="N631" s="365" t="s">
        <v>1226</v>
      </c>
      <c r="O631" s="366"/>
      <c r="P631" s="366"/>
      <c r="Q631" s="376"/>
      <c r="R631" s="436" t="str">
        <f>IF(Q631="G",ZTE!$A$6,IF(Q631="L",ZTE!$A$3,IF(JBU!Q1088="C",ZTE!$A$2,IF(JBU!Q1088="U",ZTE!$A$4,IF(JBU!Q1088="I",ZTE!$A$5,"")))))</f>
        <v/>
      </c>
      <c r="S631" s="436">
        <f t="shared" si="18"/>
        <v>1</v>
      </c>
      <c r="U631" s="365" t="str">
        <f t="shared" si="19"/>
        <v>Open</v>
      </c>
    </row>
    <row r="632" spans="1:21" s="436" customFormat="1" ht="45">
      <c r="A632" s="360" t="s">
        <v>1413</v>
      </c>
      <c r="B632" s="360" t="s">
        <v>1200</v>
      </c>
      <c r="C632" s="362" t="s">
        <v>151</v>
      </c>
      <c r="D632" s="362" t="s">
        <v>151</v>
      </c>
      <c r="E632" s="361" t="s">
        <v>821</v>
      </c>
      <c r="F632" s="361" t="s">
        <v>152</v>
      </c>
      <c r="G632" s="362" t="s">
        <v>545</v>
      </c>
      <c r="H632" s="384">
        <v>1</v>
      </c>
      <c r="I632" s="364"/>
      <c r="J632" s="365"/>
      <c r="K632" s="365"/>
      <c r="L632" s="365">
        <v>1</v>
      </c>
      <c r="M632" s="364" t="s">
        <v>1462</v>
      </c>
      <c r="N632" s="365" t="s">
        <v>1226</v>
      </c>
      <c r="O632" s="366"/>
      <c r="P632" s="366"/>
      <c r="Q632" s="376"/>
      <c r="R632" s="436" t="str">
        <f>IF(Q632="G",ZTE!$A$6,IF(Q632="L",ZTE!$A$3,IF(JBU!Q1086="C",ZTE!$A$2,IF(JBU!Q1086="U",ZTE!$A$4,IF(JBU!Q1086="I",ZTE!$A$5,"")))))</f>
        <v/>
      </c>
      <c r="S632" s="436">
        <f t="shared" si="18"/>
        <v>1</v>
      </c>
      <c r="U632" s="365" t="str">
        <f t="shared" si="19"/>
        <v>Open</v>
      </c>
    </row>
    <row r="633" spans="1:21" s="436" customFormat="1" ht="45">
      <c r="A633" s="360" t="s">
        <v>1413</v>
      </c>
      <c r="B633" s="360" t="s">
        <v>1200</v>
      </c>
      <c r="C633" s="362" t="s">
        <v>151</v>
      </c>
      <c r="D633" s="362" t="s">
        <v>151</v>
      </c>
      <c r="E633" s="361" t="s">
        <v>821</v>
      </c>
      <c r="F633" s="361" t="s">
        <v>152</v>
      </c>
      <c r="G633" s="362" t="s">
        <v>427</v>
      </c>
      <c r="H633" s="384">
        <v>1</v>
      </c>
      <c r="I633" s="364"/>
      <c r="J633" s="365"/>
      <c r="K633" s="365"/>
      <c r="L633" s="365">
        <v>1</v>
      </c>
      <c r="M633" s="364" t="s">
        <v>1462</v>
      </c>
      <c r="N633" s="365" t="s">
        <v>1226</v>
      </c>
      <c r="O633" s="366"/>
      <c r="P633" s="366"/>
      <c r="Q633" s="376"/>
      <c r="R633" s="436" t="str">
        <f>IF(Q633="G",ZTE!$A$6,IF(Q633="L",ZTE!$A$3,IF(JBU!Q1087="C",ZTE!$A$2,IF(JBU!Q1087="U",ZTE!$A$4,IF(JBU!Q1087="I",ZTE!$A$5,"")))))</f>
        <v/>
      </c>
      <c r="S633" s="436">
        <f t="shared" si="18"/>
        <v>1</v>
      </c>
      <c r="U633" s="365" t="str">
        <f t="shared" si="19"/>
        <v>Open</v>
      </c>
    </row>
    <row r="634" spans="1:21" s="436" customFormat="1" ht="45">
      <c r="A634" s="360" t="s">
        <v>1413</v>
      </c>
      <c r="B634" s="360" t="s">
        <v>1200</v>
      </c>
      <c r="C634" s="362" t="s">
        <v>151</v>
      </c>
      <c r="D634" s="362" t="s">
        <v>151</v>
      </c>
      <c r="E634" s="361" t="s">
        <v>821</v>
      </c>
      <c r="F634" s="361" t="s">
        <v>152</v>
      </c>
      <c r="G634" s="362" t="s">
        <v>538</v>
      </c>
      <c r="H634" s="384">
        <v>1</v>
      </c>
      <c r="I634" s="364"/>
      <c r="J634" s="365"/>
      <c r="K634" s="365"/>
      <c r="L634" s="365">
        <v>1</v>
      </c>
      <c r="M634" s="364" t="s">
        <v>1462</v>
      </c>
      <c r="N634" s="365" t="s">
        <v>1226</v>
      </c>
      <c r="O634" s="366"/>
      <c r="P634" s="366"/>
      <c r="Q634" s="376"/>
      <c r="R634" s="436" t="str">
        <f>IF(Q634="G",ZTE!$A$6,IF(Q634="L",ZTE!$A$3,IF(JBU!Q1083="C",ZTE!$A$2,IF(JBU!Q1083="U",ZTE!$A$4,IF(JBU!Q1083="I",ZTE!$A$5,"")))))</f>
        <v/>
      </c>
      <c r="S634" s="436">
        <f t="shared" si="18"/>
        <v>1</v>
      </c>
      <c r="U634" s="365" t="str">
        <f t="shared" si="19"/>
        <v>Open</v>
      </c>
    </row>
    <row r="635" spans="1:21" s="436" customFormat="1" ht="45">
      <c r="A635" s="360" t="s">
        <v>1413</v>
      </c>
      <c r="B635" s="360" t="s">
        <v>1200</v>
      </c>
      <c r="C635" s="362" t="s">
        <v>151</v>
      </c>
      <c r="D635" s="362" t="s">
        <v>151</v>
      </c>
      <c r="E635" s="361" t="s">
        <v>821</v>
      </c>
      <c r="F635" s="361" t="s">
        <v>152</v>
      </c>
      <c r="G635" s="362" t="s">
        <v>190</v>
      </c>
      <c r="H635" s="384">
        <v>1</v>
      </c>
      <c r="I635" s="364"/>
      <c r="J635" s="365"/>
      <c r="K635" s="365"/>
      <c r="L635" s="365">
        <v>1</v>
      </c>
      <c r="M635" s="364" t="s">
        <v>1462</v>
      </c>
      <c r="N635" s="365" t="s">
        <v>1226</v>
      </c>
      <c r="O635" s="366"/>
      <c r="P635" s="366"/>
      <c r="Q635" s="376"/>
      <c r="R635" s="436" t="str">
        <f>IF(Q635="G",ZTE!$A$6,IF(Q635="L",ZTE!$A$3,IF(JBU!Q1084="C",ZTE!$A$2,IF(JBU!Q1084="U",ZTE!$A$4,IF(JBU!Q1084="I",ZTE!$A$5,"")))))</f>
        <v/>
      </c>
      <c r="S635" s="436">
        <f t="shared" si="18"/>
        <v>1</v>
      </c>
      <c r="U635" s="365" t="str">
        <f t="shared" si="19"/>
        <v>Open</v>
      </c>
    </row>
    <row r="636" spans="1:21" s="436" customFormat="1" ht="45">
      <c r="A636" s="360" t="s">
        <v>1413</v>
      </c>
      <c r="B636" s="360" t="s">
        <v>1200</v>
      </c>
      <c r="C636" s="362" t="s">
        <v>151</v>
      </c>
      <c r="D636" s="362" t="s">
        <v>151</v>
      </c>
      <c r="E636" s="361" t="s">
        <v>821</v>
      </c>
      <c r="F636" s="361" t="s">
        <v>152</v>
      </c>
      <c r="G636" s="362" t="s">
        <v>547</v>
      </c>
      <c r="H636" s="384">
        <v>1</v>
      </c>
      <c r="I636" s="364"/>
      <c r="J636" s="365"/>
      <c r="K636" s="365"/>
      <c r="L636" s="365">
        <v>1</v>
      </c>
      <c r="M636" s="364" t="s">
        <v>1462</v>
      </c>
      <c r="N636" s="365" t="s">
        <v>1226</v>
      </c>
      <c r="O636" s="366"/>
      <c r="P636" s="366"/>
      <c r="Q636" s="376"/>
      <c r="R636" s="436" t="str">
        <f>IF(Q636="G",ZTE!$A$6,IF(Q636="L",ZTE!$A$3,IF(JBU!Q1089="C",ZTE!$A$2,IF(JBU!Q1089="U",ZTE!$A$4,IF(JBU!Q1089="I",ZTE!$A$5,"")))))</f>
        <v/>
      </c>
      <c r="S636" s="436">
        <f t="shared" si="18"/>
        <v>1</v>
      </c>
      <c r="U636" s="365" t="str">
        <f t="shared" si="19"/>
        <v>Open</v>
      </c>
    </row>
    <row r="637" spans="1:21" s="436" customFormat="1" ht="45">
      <c r="A637" s="360" t="s">
        <v>1413</v>
      </c>
      <c r="B637" s="360" t="s">
        <v>1200</v>
      </c>
      <c r="C637" s="362" t="s">
        <v>151</v>
      </c>
      <c r="D637" s="362" t="s">
        <v>151</v>
      </c>
      <c r="E637" s="361" t="s">
        <v>1009</v>
      </c>
      <c r="F637" s="361" t="s">
        <v>158</v>
      </c>
      <c r="G637" s="362" t="s">
        <v>716</v>
      </c>
      <c r="H637" s="384">
        <v>1</v>
      </c>
      <c r="I637" s="364"/>
      <c r="J637" s="365"/>
      <c r="K637" s="365"/>
      <c r="L637" s="365">
        <v>1</v>
      </c>
      <c r="M637" s="364" t="s">
        <v>1462</v>
      </c>
      <c r="N637" s="365" t="s">
        <v>1226</v>
      </c>
      <c r="O637" s="366" t="s">
        <v>717</v>
      </c>
      <c r="P637" s="366" t="s">
        <v>1146</v>
      </c>
      <c r="Q637" s="376"/>
      <c r="R637" s="436" t="str">
        <f>IF(Q637="G",ZTE!$A$6,IF(Q637="L",ZTE!$A$3,IF(JBU!Q1094="C",ZTE!$A$2,IF(JBU!Q1094="U",ZTE!$A$4,IF(JBU!Q1094="I",ZTE!$A$5,"")))))</f>
        <v/>
      </c>
      <c r="S637" s="436">
        <f t="shared" si="18"/>
        <v>1</v>
      </c>
      <c r="U637" s="365" t="str">
        <f t="shared" si="19"/>
        <v>Open</v>
      </c>
    </row>
    <row r="638" spans="1:21" s="436" customFormat="1" ht="45">
      <c r="A638" s="360" t="s">
        <v>1413</v>
      </c>
      <c r="B638" s="360" t="s">
        <v>1200</v>
      </c>
      <c r="C638" s="362" t="s">
        <v>151</v>
      </c>
      <c r="D638" s="362" t="s">
        <v>151</v>
      </c>
      <c r="E638" s="362" t="s">
        <v>704</v>
      </c>
      <c r="F638" s="361" t="s">
        <v>153</v>
      </c>
      <c r="G638" s="362" t="s">
        <v>156</v>
      </c>
      <c r="H638" s="384">
        <v>1</v>
      </c>
      <c r="I638" s="364"/>
      <c r="J638" s="365"/>
      <c r="K638" s="365"/>
      <c r="L638" s="365">
        <v>1</v>
      </c>
      <c r="M638" s="364" t="s">
        <v>1462</v>
      </c>
      <c r="N638" s="365" t="s">
        <v>1226</v>
      </c>
      <c r="O638" s="366" t="s">
        <v>1047</v>
      </c>
      <c r="P638" s="366"/>
      <c r="Q638" s="376"/>
      <c r="R638" s="436" t="str">
        <f>IF(Q638="G",ZTE!$A$6,IF(Q638="L",ZTE!$A$3,IF(JBU!Q1092="C",ZTE!$A$2,IF(JBU!Q1092="U",ZTE!$A$4,IF(JBU!Q1092="I",ZTE!$A$5,"")))))</f>
        <v/>
      </c>
      <c r="S638" s="436">
        <f t="shared" si="18"/>
        <v>1</v>
      </c>
      <c r="U638" s="365" t="str">
        <f t="shared" si="19"/>
        <v>Open</v>
      </c>
    </row>
    <row r="639" spans="1:21" s="436" customFormat="1" ht="45">
      <c r="A639" s="360" t="s">
        <v>1413</v>
      </c>
      <c r="B639" s="360" t="s">
        <v>1200</v>
      </c>
      <c r="C639" s="362" t="s">
        <v>151</v>
      </c>
      <c r="D639" s="362" t="s">
        <v>151</v>
      </c>
      <c r="E639" s="362" t="s">
        <v>704</v>
      </c>
      <c r="F639" s="361" t="s">
        <v>153</v>
      </c>
      <c r="G639" s="362" t="s">
        <v>157</v>
      </c>
      <c r="H639" s="384">
        <v>1</v>
      </c>
      <c r="I639" s="364"/>
      <c r="J639" s="365"/>
      <c r="K639" s="365"/>
      <c r="L639" s="365">
        <v>1</v>
      </c>
      <c r="M639" s="364" t="s">
        <v>1462</v>
      </c>
      <c r="N639" s="365" t="s">
        <v>1226</v>
      </c>
      <c r="O639" s="366" t="s">
        <v>1047</v>
      </c>
      <c r="P639" s="366"/>
      <c r="Q639" s="376"/>
      <c r="R639" s="436" t="str">
        <f>IF(Q639="G",ZTE!$A$6,IF(Q639="L",ZTE!$A$3,IF(JBU!Q1093="C",ZTE!$A$2,IF(JBU!Q1093="U",ZTE!$A$4,IF(JBU!Q1093="I",ZTE!$A$5,"")))))</f>
        <v/>
      </c>
      <c r="S639" s="436">
        <f t="shared" si="18"/>
        <v>1</v>
      </c>
      <c r="U639" s="365" t="str">
        <f t="shared" si="19"/>
        <v>Open</v>
      </c>
    </row>
    <row r="640" spans="1:21" s="436" customFormat="1" ht="45">
      <c r="A640" s="360" t="s">
        <v>1413</v>
      </c>
      <c r="B640" s="360" t="s">
        <v>1200</v>
      </c>
      <c r="C640" s="362" t="s">
        <v>151</v>
      </c>
      <c r="D640" s="362" t="s">
        <v>151</v>
      </c>
      <c r="E640" s="362" t="s">
        <v>704</v>
      </c>
      <c r="F640" s="361" t="s">
        <v>153</v>
      </c>
      <c r="G640" s="362" t="s">
        <v>155</v>
      </c>
      <c r="H640" s="384">
        <v>1</v>
      </c>
      <c r="I640" s="364"/>
      <c r="J640" s="365"/>
      <c r="K640" s="365"/>
      <c r="L640" s="365">
        <v>1</v>
      </c>
      <c r="M640" s="364" t="s">
        <v>1462</v>
      </c>
      <c r="N640" s="365" t="s">
        <v>1226</v>
      </c>
      <c r="O640" s="366" t="s">
        <v>1047</v>
      </c>
      <c r="P640" s="366"/>
      <c r="Q640" s="376"/>
      <c r="R640" s="436" t="str">
        <f>IF(Q640="G",ZTE!$A$6,IF(Q640="L",ZTE!$A$3,IF(JBU!Q1091="C",ZTE!$A$2,IF(JBU!Q1091="U",ZTE!$A$4,IF(JBU!Q1091="I",ZTE!$A$5,"")))))</f>
        <v/>
      </c>
      <c r="S640" s="436">
        <f t="shared" si="18"/>
        <v>1</v>
      </c>
      <c r="U640" s="365" t="str">
        <f t="shared" si="19"/>
        <v>Open</v>
      </c>
    </row>
    <row r="641" spans="1:21" s="436" customFormat="1" ht="45">
      <c r="A641" s="360" t="s">
        <v>1413</v>
      </c>
      <c r="B641" s="360" t="s">
        <v>1200</v>
      </c>
      <c r="C641" s="362" t="s">
        <v>151</v>
      </c>
      <c r="D641" s="362" t="s">
        <v>151</v>
      </c>
      <c r="E641" s="362" t="s">
        <v>704</v>
      </c>
      <c r="F641" s="361" t="s">
        <v>153</v>
      </c>
      <c r="G641" s="362" t="s">
        <v>154</v>
      </c>
      <c r="H641" s="384">
        <v>1</v>
      </c>
      <c r="I641" s="364"/>
      <c r="J641" s="365"/>
      <c r="K641" s="365"/>
      <c r="L641" s="365">
        <v>1</v>
      </c>
      <c r="M641" s="364" t="s">
        <v>1462</v>
      </c>
      <c r="N641" s="365" t="s">
        <v>1226</v>
      </c>
      <c r="O641" s="366" t="s">
        <v>1047</v>
      </c>
      <c r="P641" s="366"/>
      <c r="Q641" s="376"/>
      <c r="R641" s="436" t="str">
        <f>IF(Q641="G",ZTE!$A$6,IF(Q641="L",ZTE!$A$3,IF(JBU!Q1090="C",ZTE!$A$2,IF(JBU!Q1090="U",ZTE!$A$4,IF(JBU!Q1090="I",ZTE!$A$5,"")))))</f>
        <v/>
      </c>
      <c r="S641" s="436">
        <f t="shared" si="18"/>
        <v>1</v>
      </c>
      <c r="U641" s="365" t="str">
        <f t="shared" si="19"/>
        <v>Open</v>
      </c>
    </row>
    <row r="642" spans="1:21" s="436" customFormat="1" ht="45">
      <c r="A642" s="360" t="s">
        <v>1413</v>
      </c>
      <c r="B642" s="360" t="s">
        <v>1200</v>
      </c>
      <c r="C642" s="362" t="s">
        <v>841</v>
      </c>
      <c r="D642" s="362" t="s">
        <v>841</v>
      </c>
      <c r="E642" s="361" t="s">
        <v>821</v>
      </c>
      <c r="F642" s="361" t="s">
        <v>159</v>
      </c>
      <c r="G642" s="362" t="s">
        <v>550</v>
      </c>
      <c r="H642" s="384">
        <v>1</v>
      </c>
      <c r="I642" s="364"/>
      <c r="J642" s="365">
        <v>1</v>
      </c>
      <c r="K642" s="365"/>
      <c r="L642" s="365"/>
      <c r="M642" s="364" t="s">
        <v>1462</v>
      </c>
      <c r="N642" s="365" t="s">
        <v>1338</v>
      </c>
      <c r="O642" s="366"/>
      <c r="P642" s="366"/>
      <c r="Q642" s="376"/>
      <c r="R642" s="436" t="str">
        <f>IF(Q642="G",ZTE!$A$6,IF(Q642="L",ZTE!$A$3,IF(JBU!Q1097="C",ZTE!$A$2,IF(JBU!Q1097="U",ZTE!$A$4,IF(JBU!Q1097="I",ZTE!$A$5,"")))))</f>
        <v/>
      </c>
      <c r="S642" s="436">
        <f t="shared" ref="S642:S705" si="20">SUM(J642:L642)</f>
        <v>1</v>
      </c>
      <c r="U642" s="365" t="str">
        <f t="shared" ref="U642:U705" si="21">IF(J642=1,"Pass",IF(K642=1,"Fail","Open"))</f>
        <v>Pass</v>
      </c>
    </row>
    <row r="643" spans="1:21" s="436" customFormat="1" ht="45">
      <c r="A643" s="360" t="s">
        <v>1413</v>
      </c>
      <c r="B643" s="360" t="s">
        <v>1200</v>
      </c>
      <c r="C643" s="362" t="s">
        <v>841</v>
      </c>
      <c r="D643" s="362" t="s">
        <v>841</v>
      </c>
      <c r="E643" s="361" t="s">
        <v>821</v>
      </c>
      <c r="F643" s="361" t="s">
        <v>159</v>
      </c>
      <c r="G643" s="362" t="s">
        <v>554</v>
      </c>
      <c r="H643" s="384">
        <v>1</v>
      </c>
      <c r="I643" s="364"/>
      <c r="J643" s="365">
        <v>1</v>
      </c>
      <c r="K643" s="365"/>
      <c r="L643" s="365"/>
      <c r="M643" s="364" t="s">
        <v>1462</v>
      </c>
      <c r="N643" s="365" t="s">
        <v>1338</v>
      </c>
      <c r="O643" s="366"/>
      <c r="P643" s="366"/>
      <c r="Q643" s="376"/>
      <c r="R643" s="436" t="str">
        <f>IF(Q643="G",ZTE!$A$6,IF(Q643="L",ZTE!$A$3,IF(JBU!Q1099="C",ZTE!$A$2,IF(JBU!Q1099="U",ZTE!$A$4,IF(JBU!Q1099="I",ZTE!$A$5,"")))))</f>
        <v/>
      </c>
      <c r="S643" s="436">
        <f t="shared" si="20"/>
        <v>1</v>
      </c>
      <c r="U643" s="365" t="str">
        <f t="shared" si="21"/>
        <v>Pass</v>
      </c>
    </row>
    <row r="644" spans="1:21" s="436" customFormat="1" ht="45">
      <c r="A644" s="360" t="s">
        <v>1413</v>
      </c>
      <c r="B644" s="360" t="s">
        <v>1200</v>
      </c>
      <c r="C644" s="362" t="s">
        <v>841</v>
      </c>
      <c r="D644" s="362" t="s">
        <v>841</v>
      </c>
      <c r="E644" s="361" t="s">
        <v>821</v>
      </c>
      <c r="F644" s="361" t="s">
        <v>159</v>
      </c>
      <c r="G644" s="362" t="s">
        <v>436</v>
      </c>
      <c r="H644" s="384">
        <v>1</v>
      </c>
      <c r="I644" s="364"/>
      <c r="J644" s="365">
        <v>1</v>
      </c>
      <c r="K644" s="365"/>
      <c r="L644" s="365"/>
      <c r="M644" s="364" t="s">
        <v>1462</v>
      </c>
      <c r="N644" s="365" t="s">
        <v>1338</v>
      </c>
      <c r="O644" s="366"/>
      <c r="P644" s="366"/>
      <c r="Q644" s="376"/>
      <c r="R644" s="436" t="str">
        <f>IF(Q644="G",ZTE!$A$6,IF(Q644="L",ZTE!$A$3,IF(JBU!Q1098="C",ZTE!$A$2,IF(JBU!Q1098="U",ZTE!$A$4,IF(JBU!Q1098="I",ZTE!$A$5,"")))))</f>
        <v/>
      </c>
      <c r="S644" s="436">
        <f t="shared" si="20"/>
        <v>1</v>
      </c>
      <c r="U644" s="365" t="str">
        <f t="shared" si="21"/>
        <v>Pass</v>
      </c>
    </row>
    <row r="645" spans="1:21" s="436" customFormat="1" ht="45">
      <c r="A645" s="360" t="s">
        <v>1413</v>
      </c>
      <c r="B645" s="360" t="s">
        <v>1200</v>
      </c>
      <c r="C645" s="362" t="s">
        <v>841</v>
      </c>
      <c r="D645" s="362" t="s">
        <v>841</v>
      </c>
      <c r="E645" s="361" t="s">
        <v>821</v>
      </c>
      <c r="F645" s="361" t="s">
        <v>159</v>
      </c>
      <c r="G645" s="362" t="s">
        <v>721</v>
      </c>
      <c r="H645" s="384">
        <v>1</v>
      </c>
      <c r="I645" s="364"/>
      <c r="J645" s="365">
        <v>1</v>
      </c>
      <c r="K645" s="365"/>
      <c r="L645" s="365"/>
      <c r="M645" s="364" t="s">
        <v>1462</v>
      </c>
      <c r="N645" s="365" t="s">
        <v>1338</v>
      </c>
      <c r="O645" s="366"/>
      <c r="P645" s="366"/>
      <c r="Q645" s="376"/>
      <c r="R645" s="436" t="str">
        <f>IF(Q645="G",ZTE!$A$6,IF(Q645="L",ZTE!$A$3,IF(JBU!Q1101="C",ZTE!$A$2,IF(JBU!Q1101="U",ZTE!$A$4,IF(JBU!Q1101="I",ZTE!$A$5,"")))))</f>
        <v/>
      </c>
      <c r="S645" s="436">
        <f t="shared" si="20"/>
        <v>1</v>
      </c>
      <c r="U645" s="365" t="str">
        <f t="shared" si="21"/>
        <v>Pass</v>
      </c>
    </row>
    <row r="646" spans="1:21" s="436" customFormat="1" ht="45">
      <c r="A646" s="360" t="s">
        <v>1413</v>
      </c>
      <c r="B646" s="360" t="s">
        <v>1200</v>
      </c>
      <c r="C646" s="362" t="s">
        <v>841</v>
      </c>
      <c r="D646" s="362" t="s">
        <v>841</v>
      </c>
      <c r="E646" s="361" t="s">
        <v>821</v>
      </c>
      <c r="F646" s="361" t="s">
        <v>159</v>
      </c>
      <c r="G646" s="362" t="s">
        <v>549</v>
      </c>
      <c r="H646" s="384">
        <v>1</v>
      </c>
      <c r="I646" s="364"/>
      <c r="J646" s="365">
        <v>1</v>
      </c>
      <c r="K646" s="365"/>
      <c r="L646" s="365"/>
      <c r="M646" s="364" t="s">
        <v>1462</v>
      </c>
      <c r="N646" s="365" t="s">
        <v>1338</v>
      </c>
      <c r="O646" s="366"/>
      <c r="P646" s="366"/>
      <c r="Q646" s="376"/>
      <c r="R646" s="436" t="str">
        <f>IF(Q646="G",ZTE!$A$6,IF(Q646="L",ZTE!$A$3,IF(JBU!Q1096="C",ZTE!$A$2,IF(JBU!Q1096="U",ZTE!$A$4,IF(JBU!Q1096="I",ZTE!$A$5,"")))))</f>
        <v/>
      </c>
      <c r="S646" s="436">
        <f t="shared" si="20"/>
        <v>1</v>
      </c>
      <c r="U646" s="365" t="str">
        <f t="shared" si="21"/>
        <v>Pass</v>
      </c>
    </row>
    <row r="647" spans="1:21" s="436" customFormat="1" ht="45">
      <c r="A647" s="360" t="s">
        <v>1413</v>
      </c>
      <c r="B647" s="360" t="s">
        <v>1200</v>
      </c>
      <c r="C647" s="362" t="s">
        <v>841</v>
      </c>
      <c r="D647" s="362" t="s">
        <v>841</v>
      </c>
      <c r="E647" s="361" t="s">
        <v>821</v>
      </c>
      <c r="F647" s="361" t="s">
        <v>159</v>
      </c>
      <c r="G647" s="362" t="s">
        <v>190</v>
      </c>
      <c r="H647" s="384">
        <v>1</v>
      </c>
      <c r="I647" s="364"/>
      <c r="J647" s="365">
        <v>1</v>
      </c>
      <c r="K647" s="365"/>
      <c r="L647" s="365"/>
      <c r="M647" s="364" t="s">
        <v>1462</v>
      </c>
      <c r="N647" s="365" t="s">
        <v>1338</v>
      </c>
      <c r="O647" s="366"/>
      <c r="P647" s="366"/>
      <c r="Q647" s="376"/>
      <c r="R647" s="436" t="str">
        <f>IF(Q647="G",ZTE!$A$6,IF(Q647="L",ZTE!$A$3,IF(JBU!Q1095="C",ZTE!$A$2,IF(JBU!Q1095="U",ZTE!$A$4,IF(JBU!Q1095="I",ZTE!$A$5,"")))))</f>
        <v/>
      </c>
      <c r="S647" s="436">
        <f t="shared" si="20"/>
        <v>1</v>
      </c>
      <c r="U647" s="365" t="str">
        <f t="shared" si="21"/>
        <v>Pass</v>
      </c>
    </row>
    <row r="648" spans="1:21" s="436" customFormat="1" ht="45">
      <c r="A648" s="360" t="s">
        <v>1413</v>
      </c>
      <c r="B648" s="360" t="s">
        <v>1200</v>
      </c>
      <c r="C648" s="362" t="s">
        <v>841</v>
      </c>
      <c r="D648" s="362" t="s">
        <v>841</v>
      </c>
      <c r="E648" s="361" t="s">
        <v>821</v>
      </c>
      <c r="F648" s="361" t="s">
        <v>159</v>
      </c>
      <c r="G648" s="362" t="s">
        <v>726</v>
      </c>
      <c r="H648" s="384">
        <v>1</v>
      </c>
      <c r="I648" s="364"/>
      <c r="J648" s="365">
        <v>1</v>
      </c>
      <c r="K648" s="365"/>
      <c r="L648" s="365"/>
      <c r="M648" s="364" t="s">
        <v>1462</v>
      </c>
      <c r="N648" s="365" t="s">
        <v>1338</v>
      </c>
      <c r="O648" s="366"/>
      <c r="P648" s="366"/>
      <c r="Q648" s="376"/>
      <c r="R648" s="436" t="str">
        <f>IF(Q648="G",ZTE!$A$6,IF(Q648="L",ZTE!$A$3,IF(JBU!Q1102="C",ZTE!$A$2,IF(JBU!Q1102="U",ZTE!$A$4,IF(JBU!Q1102="I",ZTE!$A$5,"")))))</f>
        <v/>
      </c>
      <c r="S648" s="436">
        <f t="shared" si="20"/>
        <v>1</v>
      </c>
      <c r="U648" s="365" t="str">
        <f t="shared" si="21"/>
        <v>Pass</v>
      </c>
    </row>
    <row r="649" spans="1:21" s="436" customFormat="1" ht="45">
      <c r="A649" s="360" t="s">
        <v>1413</v>
      </c>
      <c r="B649" s="360" t="s">
        <v>1200</v>
      </c>
      <c r="C649" s="362" t="s">
        <v>841</v>
      </c>
      <c r="D649" s="362" t="s">
        <v>841</v>
      </c>
      <c r="E649" s="361" t="s">
        <v>821</v>
      </c>
      <c r="F649" s="361" t="s">
        <v>159</v>
      </c>
      <c r="G649" s="362" t="s">
        <v>718</v>
      </c>
      <c r="H649" s="384">
        <v>1</v>
      </c>
      <c r="I649" s="364"/>
      <c r="J649" s="365">
        <v>1</v>
      </c>
      <c r="K649" s="365"/>
      <c r="L649" s="365"/>
      <c r="M649" s="364" t="s">
        <v>1462</v>
      </c>
      <c r="N649" s="365" t="s">
        <v>1338</v>
      </c>
      <c r="O649" s="366"/>
      <c r="P649" s="366"/>
      <c r="Q649" s="376"/>
      <c r="R649" s="436" t="str">
        <f>IF(Q649="G",ZTE!$A$6,IF(Q649="L",ZTE!$A$3,IF(JBU!Q1100="C",ZTE!$A$2,IF(JBU!Q1100="U",ZTE!$A$4,IF(JBU!Q1100="I",ZTE!$A$5,"")))))</f>
        <v/>
      </c>
      <c r="S649" s="436">
        <f t="shared" si="20"/>
        <v>1</v>
      </c>
      <c r="U649" s="365" t="str">
        <f t="shared" si="21"/>
        <v>Pass</v>
      </c>
    </row>
    <row r="650" spans="1:21" s="436" customFormat="1" ht="45">
      <c r="A650" s="360" t="s">
        <v>1413</v>
      </c>
      <c r="B650" s="360" t="s">
        <v>1200</v>
      </c>
      <c r="C650" s="362" t="s">
        <v>841</v>
      </c>
      <c r="D650" s="362" t="s">
        <v>841</v>
      </c>
      <c r="E650" s="362" t="s">
        <v>704</v>
      </c>
      <c r="F650" s="361" t="s">
        <v>160</v>
      </c>
      <c r="G650" s="362" t="s">
        <v>566</v>
      </c>
      <c r="H650" s="384">
        <v>1</v>
      </c>
      <c r="I650" s="364"/>
      <c r="J650" s="365">
        <v>1</v>
      </c>
      <c r="K650" s="365"/>
      <c r="L650" s="365"/>
      <c r="M650" s="364" t="s">
        <v>1462</v>
      </c>
      <c r="N650" s="365" t="s">
        <v>1338</v>
      </c>
      <c r="O650" s="366" t="s">
        <v>1047</v>
      </c>
      <c r="P650" s="366"/>
      <c r="Q650" s="376"/>
      <c r="R650" s="436" t="str">
        <f>IF(Q650="G",ZTE!$A$6,IF(Q650="L",ZTE!$A$3,IF(JBU!Q1104="C",ZTE!$A$2,IF(JBU!Q1104="U",ZTE!$A$4,IF(JBU!Q1104="I",ZTE!$A$5,"")))))</f>
        <v/>
      </c>
      <c r="S650" s="436">
        <f t="shared" si="20"/>
        <v>1</v>
      </c>
      <c r="U650" s="365" t="str">
        <f t="shared" si="21"/>
        <v>Pass</v>
      </c>
    </row>
    <row r="651" spans="1:21" s="436" customFormat="1" ht="30">
      <c r="A651" s="360" t="s">
        <v>1413</v>
      </c>
      <c r="B651" s="360" t="s">
        <v>1200</v>
      </c>
      <c r="C651" s="362" t="s">
        <v>841</v>
      </c>
      <c r="D651" s="362" t="s">
        <v>841</v>
      </c>
      <c r="E651" s="362" t="s">
        <v>704</v>
      </c>
      <c r="F651" s="361" t="s">
        <v>160</v>
      </c>
      <c r="G651" s="362" t="s">
        <v>565</v>
      </c>
      <c r="H651" s="384">
        <v>1</v>
      </c>
      <c r="I651" s="364"/>
      <c r="J651" s="365">
        <v>1</v>
      </c>
      <c r="K651" s="365"/>
      <c r="L651" s="365"/>
      <c r="M651" s="364" t="s">
        <v>1462</v>
      </c>
      <c r="N651" s="365" t="s">
        <v>1338</v>
      </c>
      <c r="O651" s="366"/>
      <c r="P651" s="366"/>
      <c r="Q651" s="376"/>
      <c r="R651" s="436" t="str">
        <f>IF(Q651="G",ZTE!$A$6,IF(Q651="L",ZTE!$A$3,IF(JBU!Q1103="C",ZTE!$A$2,IF(JBU!Q1103="U",ZTE!$A$4,IF(JBU!Q1103="I",ZTE!$A$5,"")))))</f>
        <v/>
      </c>
      <c r="S651" s="436">
        <f t="shared" si="20"/>
        <v>1</v>
      </c>
      <c r="U651" s="365" t="str">
        <f t="shared" si="21"/>
        <v>Pass</v>
      </c>
    </row>
    <row r="652" spans="1:21" s="436" customFormat="1" ht="45">
      <c r="A652" s="360" t="s">
        <v>1413</v>
      </c>
      <c r="B652" s="360" t="s">
        <v>1197</v>
      </c>
      <c r="C652" s="361" t="s">
        <v>801</v>
      </c>
      <c r="D652" s="361" t="s">
        <v>795</v>
      </c>
      <c r="E652" s="361" t="s">
        <v>1009</v>
      </c>
      <c r="F652" s="361" t="s">
        <v>28</v>
      </c>
      <c r="G652" s="362" t="s">
        <v>656</v>
      </c>
      <c r="H652" s="363">
        <v>1</v>
      </c>
      <c r="I652" s="364" t="s">
        <v>1530</v>
      </c>
      <c r="J652" s="365">
        <v>1</v>
      </c>
      <c r="K652" s="365"/>
      <c r="L652" s="365"/>
      <c r="M652" s="364"/>
      <c r="N652" s="365"/>
      <c r="O652" s="366"/>
      <c r="P652" s="366"/>
      <c r="Q652" s="376"/>
      <c r="R652" s="436" t="str">
        <f>IF(Q652="G",ZTE!$A$6,IF(Q652="L",ZTE!$A$3,IF(JBU!Q1468="C",ZTE!$A$2,IF(JBU!Q1468="U",ZTE!$A$4,IF(JBU!Q1468="I",ZTE!$A$5,"")))))</f>
        <v/>
      </c>
      <c r="S652" s="436">
        <f t="shared" si="20"/>
        <v>1</v>
      </c>
      <c r="U652" s="365" t="str">
        <f t="shared" si="21"/>
        <v>Pass</v>
      </c>
    </row>
    <row r="653" spans="1:21" s="436" customFormat="1" ht="45">
      <c r="A653" s="360" t="s">
        <v>1413</v>
      </c>
      <c r="B653" s="360" t="s">
        <v>1197</v>
      </c>
      <c r="C653" s="361" t="s">
        <v>801</v>
      </c>
      <c r="D653" s="361" t="s">
        <v>795</v>
      </c>
      <c r="E653" s="361" t="s">
        <v>1009</v>
      </c>
      <c r="F653" s="361" t="s">
        <v>28</v>
      </c>
      <c r="G653" s="362" t="s">
        <v>655</v>
      </c>
      <c r="H653" s="363">
        <v>1</v>
      </c>
      <c r="I653" s="364"/>
      <c r="J653" s="365">
        <v>1</v>
      </c>
      <c r="K653" s="365"/>
      <c r="L653" s="365"/>
      <c r="M653" s="364"/>
      <c r="N653" s="365"/>
      <c r="O653" s="366"/>
      <c r="P653" s="366"/>
      <c r="Q653" s="376"/>
      <c r="R653" s="436" t="str">
        <f>IF(Q653="G",ZTE!$A$6,IF(Q653="L",ZTE!$A$3,IF(JBU!Q1467="C",ZTE!$A$2,IF(JBU!Q1467="U",ZTE!$A$4,IF(JBU!Q1467="I",ZTE!$A$5,"")))))</f>
        <v/>
      </c>
      <c r="S653" s="436">
        <f t="shared" si="20"/>
        <v>1</v>
      </c>
      <c r="U653" s="365" t="str">
        <f t="shared" si="21"/>
        <v>Pass</v>
      </c>
    </row>
    <row r="654" spans="1:21" s="436" customFormat="1" ht="45">
      <c r="A654" s="360" t="s">
        <v>1413</v>
      </c>
      <c r="B654" s="360" t="s">
        <v>1197</v>
      </c>
      <c r="C654" s="361" t="s">
        <v>801</v>
      </c>
      <c r="D654" s="361" t="s">
        <v>795</v>
      </c>
      <c r="E654" s="361" t="s">
        <v>1009</v>
      </c>
      <c r="F654" s="361" t="s">
        <v>28</v>
      </c>
      <c r="G654" s="362" t="s">
        <v>798</v>
      </c>
      <c r="H654" s="363">
        <v>1</v>
      </c>
      <c r="I654" s="364" t="s">
        <v>1530</v>
      </c>
      <c r="J654" s="365">
        <v>1</v>
      </c>
      <c r="K654" s="365"/>
      <c r="L654" s="365"/>
      <c r="M654" s="364"/>
      <c r="N654" s="365"/>
      <c r="O654" s="366"/>
      <c r="P654" s="366"/>
      <c r="Q654" s="376"/>
      <c r="R654" s="436" t="str">
        <f>IF(Q654="G",ZTE!$A$6,IF(Q654="L",ZTE!$A$3,IF(JBU!Q1466="C",ZTE!$A$2,IF(JBU!Q1466="U",ZTE!$A$4,IF(JBU!Q1466="I",ZTE!$A$5,"")))))</f>
        <v/>
      </c>
      <c r="S654" s="436">
        <f t="shared" si="20"/>
        <v>1</v>
      </c>
      <c r="U654" s="365" t="str">
        <f t="shared" si="21"/>
        <v>Pass</v>
      </c>
    </row>
    <row r="655" spans="1:21" s="436" customFormat="1" ht="60">
      <c r="A655" s="360" t="s">
        <v>1413</v>
      </c>
      <c r="B655" s="360" t="s">
        <v>1197</v>
      </c>
      <c r="C655" s="361" t="s">
        <v>801</v>
      </c>
      <c r="D655" s="361" t="s">
        <v>795</v>
      </c>
      <c r="E655" s="361" t="s">
        <v>1009</v>
      </c>
      <c r="F655" s="361" t="s">
        <v>29</v>
      </c>
      <c r="G655" s="362" t="s">
        <v>658</v>
      </c>
      <c r="H655" s="363">
        <v>1</v>
      </c>
      <c r="I655" s="364"/>
      <c r="J655" s="365"/>
      <c r="K655" s="365"/>
      <c r="L655" s="365">
        <v>1</v>
      </c>
      <c r="M655" s="364" t="s">
        <v>1157</v>
      </c>
      <c r="N655" s="365"/>
      <c r="O655" s="366"/>
      <c r="P655" s="366"/>
      <c r="Q655" s="365" t="s">
        <v>1226</v>
      </c>
      <c r="R655" s="436" t="str">
        <f>IF(Q655="G",ZTE!$A$6,IF(Q655="L",ZTE!$A$3,IF(JBU!Q1472="C",ZTE!$A$2,IF(JBU!Q1472="U",ZTE!$A$4,IF(JBU!Q1472="I",ZTE!$A$5,"")))))</f>
        <v>Location: We can not find the requested criteria in your documents. Please confirm that your bid is compliant with this criteria and show us the reference in your submitted documents.</v>
      </c>
      <c r="S655" s="436">
        <f t="shared" si="20"/>
        <v>1</v>
      </c>
      <c r="U655" s="365" t="str">
        <f t="shared" si="21"/>
        <v>Open</v>
      </c>
    </row>
    <row r="656" spans="1:21" s="436" customFormat="1" ht="60">
      <c r="A656" s="360" t="s">
        <v>1413</v>
      </c>
      <c r="B656" s="360" t="s">
        <v>1197</v>
      </c>
      <c r="C656" s="361" t="s">
        <v>801</v>
      </c>
      <c r="D656" s="361" t="s">
        <v>795</v>
      </c>
      <c r="E656" s="361" t="s">
        <v>1009</v>
      </c>
      <c r="F656" s="361" t="s">
        <v>28</v>
      </c>
      <c r="G656" s="362" t="s">
        <v>657</v>
      </c>
      <c r="H656" s="363">
        <v>1</v>
      </c>
      <c r="I656" s="364" t="s">
        <v>1531</v>
      </c>
      <c r="J656" s="365">
        <v>1</v>
      </c>
      <c r="K656" s="365"/>
      <c r="L656" s="365"/>
      <c r="M656" s="364"/>
      <c r="N656" s="365"/>
      <c r="O656" s="366"/>
      <c r="P656" s="366"/>
      <c r="Q656" s="376"/>
      <c r="R656" s="436" t="str">
        <f>IF(Q656="G",ZTE!$A$6,IF(Q656="L",ZTE!$A$3,IF(JBU!Q1469="C",ZTE!$A$2,IF(JBU!Q1469="U",ZTE!$A$4,IF(JBU!Q1469="I",ZTE!$A$5,"")))))</f>
        <v/>
      </c>
      <c r="S656" s="436">
        <f t="shared" si="20"/>
        <v>1</v>
      </c>
      <c r="U656" s="365" t="str">
        <f t="shared" si="21"/>
        <v>Pass</v>
      </c>
    </row>
    <row r="657" spans="1:21" s="436" customFormat="1" ht="60">
      <c r="A657" s="360" t="s">
        <v>1413</v>
      </c>
      <c r="B657" s="360" t="s">
        <v>1197</v>
      </c>
      <c r="C657" s="361" t="s">
        <v>801</v>
      </c>
      <c r="D657" s="361" t="s">
        <v>795</v>
      </c>
      <c r="E657" s="361" t="s">
        <v>1009</v>
      </c>
      <c r="F657" s="361" t="s">
        <v>29</v>
      </c>
      <c r="G657" s="362" t="s">
        <v>806</v>
      </c>
      <c r="H657" s="363">
        <v>1</v>
      </c>
      <c r="I657" s="364"/>
      <c r="J657" s="365"/>
      <c r="K657" s="365"/>
      <c r="L657" s="365">
        <v>1</v>
      </c>
      <c r="M657" s="364" t="s">
        <v>1157</v>
      </c>
      <c r="N657" s="365"/>
      <c r="O657" s="366"/>
      <c r="P657" s="366"/>
      <c r="Q657" s="365" t="s">
        <v>1226</v>
      </c>
      <c r="R657" s="436" t="str">
        <f>IF(Q657="G",ZTE!$A$6,IF(Q657="L",ZTE!$A$3,IF(JBU!Q1471="C",ZTE!$A$2,IF(JBU!Q1471="U",ZTE!$A$4,IF(JBU!Q1471="I",ZTE!$A$5,"")))))</f>
        <v>Location: We can not find the requested criteria in your documents. Please confirm that your bid is compliant with this criteria and show us the reference in your submitted documents.</v>
      </c>
      <c r="S657" s="436">
        <f t="shared" si="20"/>
        <v>1</v>
      </c>
      <c r="U657" s="365" t="str">
        <f t="shared" si="21"/>
        <v>Open</v>
      </c>
    </row>
    <row r="658" spans="1:21" s="436" customFormat="1" ht="60">
      <c r="A658" s="360" t="s">
        <v>1413</v>
      </c>
      <c r="B658" s="360" t="s">
        <v>1197</v>
      </c>
      <c r="C658" s="361" t="s">
        <v>801</v>
      </c>
      <c r="D658" s="361" t="s">
        <v>795</v>
      </c>
      <c r="E658" s="361" t="s">
        <v>1009</v>
      </c>
      <c r="F658" s="361" t="s">
        <v>28</v>
      </c>
      <c r="G658" s="362" t="s">
        <v>803</v>
      </c>
      <c r="H658" s="363">
        <v>1</v>
      </c>
      <c r="I658" s="364"/>
      <c r="J658" s="365"/>
      <c r="K658" s="365"/>
      <c r="L658" s="365">
        <v>1</v>
      </c>
      <c r="M658" s="364" t="s">
        <v>1157</v>
      </c>
      <c r="N658" s="365"/>
      <c r="O658" s="366"/>
      <c r="P658" s="366"/>
      <c r="Q658" s="365" t="s">
        <v>1226</v>
      </c>
      <c r="R658" s="436" t="str">
        <f>IF(Q658="G",ZTE!$A$6,IF(Q658="L",ZTE!$A$3,IF(JBU!Q1470="C",ZTE!$A$2,IF(JBU!Q1470="U",ZTE!$A$4,IF(JBU!Q1470="I",ZTE!$A$5,"")))))</f>
        <v>Location: We can not find the requested criteria in your documents. Please confirm that your bid is compliant with this criteria and show us the reference in your submitted documents.</v>
      </c>
      <c r="S658" s="436">
        <f t="shared" si="20"/>
        <v>1</v>
      </c>
      <c r="U658" s="365" t="str">
        <f t="shared" si="21"/>
        <v>Open</v>
      </c>
    </row>
    <row r="659" spans="1:21" s="436" customFormat="1" ht="75">
      <c r="A659" s="360" t="s">
        <v>1413</v>
      </c>
      <c r="B659" s="360" t="s">
        <v>1198</v>
      </c>
      <c r="C659" s="362" t="s">
        <v>217</v>
      </c>
      <c r="D659" s="362" t="s">
        <v>851</v>
      </c>
      <c r="E659" s="362" t="s">
        <v>245</v>
      </c>
      <c r="F659" s="361" t="s">
        <v>244</v>
      </c>
      <c r="G659" s="362" t="s">
        <v>856</v>
      </c>
      <c r="H659" s="384">
        <v>1</v>
      </c>
      <c r="I659" s="364" t="s">
        <v>1560</v>
      </c>
      <c r="J659" s="365"/>
      <c r="K659" s="365"/>
      <c r="L659" s="365">
        <v>1</v>
      </c>
      <c r="M659" s="381" t="s">
        <v>1561</v>
      </c>
      <c r="N659" s="364" t="s">
        <v>1562</v>
      </c>
      <c r="O659" s="366" t="s">
        <v>1047</v>
      </c>
      <c r="P659" s="366"/>
      <c r="Q659" s="364"/>
      <c r="R659" s="436" t="str">
        <f>IF(Q659="G",ZTE!$A$6,IF(Q659="L",ZTE!$A$3,IF(JBU!Q1581="C",ZTE!$A$2,IF(JBU!Q1581="U",ZTE!$A$4,IF(JBU!Q1581="I",ZTE!$A$5,"")))))</f>
        <v/>
      </c>
      <c r="S659" s="436">
        <f t="shared" si="20"/>
        <v>1</v>
      </c>
      <c r="U659" s="365" t="str">
        <f t="shared" si="21"/>
        <v>Open</v>
      </c>
    </row>
    <row r="660" spans="1:21" s="436" customFormat="1" ht="120">
      <c r="A660" s="360" t="s">
        <v>1413</v>
      </c>
      <c r="B660" s="360" t="s">
        <v>1198</v>
      </c>
      <c r="C660" s="362" t="s">
        <v>217</v>
      </c>
      <c r="D660" s="362" t="s">
        <v>851</v>
      </c>
      <c r="E660" s="361" t="s">
        <v>821</v>
      </c>
      <c r="F660" s="361" t="s">
        <v>218</v>
      </c>
      <c r="G660" s="362" t="s">
        <v>751</v>
      </c>
      <c r="H660" s="384">
        <v>1</v>
      </c>
      <c r="I660" s="364" t="s">
        <v>1557</v>
      </c>
      <c r="J660" s="365">
        <v>1</v>
      </c>
      <c r="K660" s="365"/>
      <c r="L660" s="365"/>
      <c r="M660" s="365" t="s">
        <v>1338</v>
      </c>
      <c r="N660" s="364"/>
      <c r="O660" s="366" t="s">
        <v>1070</v>
      </c>
      <c r="P660" s="366"/>
      <c r="Q660" s="376"/>
      <c r="R660" s="436" t="str">
        <f>IF(Q660="G",ZTE!$A$6,IF(Q660="L",ZTE!$A$3,IF(JBU!Q1573="C",ZTE!$A$2,IF(JBU!Q1573="U",ZTE!$A$4,IF(JBU!Q1573="I",ZTE!$A$5,"")))))</f>
        <v/>
      </c>
      <c r="S660" s="436">
        <f t="shared" si="20"/>
        <v>1</v>
      </c>
      <c r="U660" s="365" t="str">
        <f t="shared" si="21"/>
        <v>Pass</v>
      </c>
    </row>
    <row r="661" spans="1:21" s="436" customFormat="1" ht="60">
      <c r="A661" s="360" t="s">
        <v>1413</v>
      </c>
      <c r="B661" s="360" t="s">
        <v>1198</v>
      </c>
      <c r="C661" s="362" t="s">
        <v>217</v>
      </c>
      <c r="D661" s="362" t="s">
        <v>851</v>
      </c>
      <c r="E661" s="361" t="s">
        <v>821</v>
      </c>
      <c r="F661" s="361" t="s">
        <v>218</v>
      </c>
      <c r="G661" s="362" t="s">
        <v>221</v>
      </c>
      <c r="H661" s="384">
        <v>1</v>
      </c>
      <c r="I661" s="364"/>
      <c r="J661" s="365"/>
      <c r="K661" s="365"/>
      <c r="L661" s="365">
        <v>1</v>
      </c>
      <c r="M661" s="364" t="s">
        <v>1157</v>
      </c>
      <c r="N661" s="364"/>
      <c r="O661" s="366"/>
      <c r="P661" s="366"/>
      <c r="Q661" s="364" t="s">
        <v>1226</v>
      </c>
      <c r="R661" s="436" t="str">
        <f>IF(Q661="G",ZTE!$A$6,IF(Q661="L",ZTE!$A$3,IF(JBU!Q1576="C",ZTE!$A$2,IF(JBU!Q1576="U",ZTE!$A$4,IF(JBU!Q1576="I",ZTE!$A$5,"")))))</f>
        <v>Location: We can not find the requested criteria in your documents. Please confirm that your bid is compliant with this criteria and show us the reference in your submitted documents.</v>
      </c>
      <c r="S661" s="436">
        <f t="shared" si="20"/>
        <v>1</v>
      </c>
      <c r="U661" s="365" t="str">
        <f t="shared" si="21"/>
        <v>Open</v>
      </c>
    </row>
    <row r="662" spans="1:21" s="436" customFormat="1" ht="60">
      <c r="A662" s="360" t="s">
        <v>1413</v>
      </c>
      <c r="B662" s="360" t="s">
        <v>1198</v>
      </c>
      <c r="C662" s="362" t="s">
        <v>217</v>
      </c>
      <c r="D662" s="362" t="s">
        <v>851</v>
      </c>
      <c r="E662" s="361" t="s">
        <v>821</v>
      </c>
      <c r="F662" s="361" t="s">
        <v>218</v>
      </c>
      <c r="G662" s="362" t="s">
        <v>222</v>
      </c>
      <c r="H662" s="384">
        <v>1</v>
      </c>
      <c r="I662" s="364"/>
      <c r="J662" s="365"/>
      <c r="K662" s="365"/>
      <c r="L662" s="365">
        <v>1</v>
      </c>
      <c r="M662" s="364" t="s">
        <v>1157</v>
      </c>
      <c r="N662" s="364"/>
      <c r="O662" s="366"/>
      <c r="P662" s="366"/>
      <c r="Q662" s="364" t="s">
        <v>1226</v>
      </c>
      <c r="R662" s="436" t="str">
        <f>IF(Q662="G",ZTE!$A$6,IF(Q662="L",ZTE!$A$3,IF(JBU!Q1577="C",ZTE!$A$2,IF(JBU!Q1577="U",ZTE!$A$4,IF(JBU!Q1577="I",ZTE!$A$5,"")))))</f>
        <v>Location: We can not find the requested criteria in your documents. Please confirm that your bid is compliant with this criteria and show us the reference in your submitted documents.</v>
      </c>
      <c r="S662" s="436">
        <f t="shared" si="20"/>
        <v>1</v>
      </c>
      <c r="U662" s="365" t="str">
        <f t="shared" si="21"/>
        <v>Open</v>
      </c>
    </row>
    <row r="663" spans="1:21" s="436" customFormat="1" ht="45">
      <c r="A663" s="360" t="s">
        <v>1413</v>
      </c>
      <c r="B663" s="360" t="s">
        <v>1198</v>
      </c>
      <c r="C663" s="362" t="s">
        <v>217</v>
      </c>
      <c r="D663" s="362" t="s">
        <v>851</v>
      </c>
      <c r="E663" s="361" t="s">
        <v>821</v>
      </c>
      <c r="F663" s="361" t="s">
        <v>218</v>
      </c>
      <c r="G663" s="362" t="s">
        <v>219</v>
      </c>
      <c r="H663" s="384">
        <v>1</v>
      </c>
      <c r="I663" s="364" t="s">
        <v>1558</v>
      </c>
      <c r="J663" s="365">
        <v>1</v>
      </c>
      <c r="K663" s="365"/>
      <c r="L663" s="365"/>
      <c r="M663" s="364" t="s">
        <v>1462</v>
      </c>
      <c r="N663" s="364" t="s">
        <v>1559</v>
      </c>
      <c r="O663" s="366"/>
      <c r="P663" s="366"/>
      <c r="Q663" s="376"/>
      <c r="R663" s="436" t="str">
        <f>IF(Q663="G",ZTE!$A$6,IF(Q663="L",ZTE!$A$3,IF(JBU!Q1574="C",ZTE!$A$2,IF(JBU!Q1574="U",ZTE!$A$4,IF(JBU!Q1574="I",ZTE!$A$5,"")))))</f>
        <v/>
      </c>
      <c r="S663" s="436">
        <f t="shared" si="20"/>
        <v>1</v>
      </c>
      <c r="U663" s="365" t="str">
        <f t="shared" si="21"/>
        <v>Pass</v>
      </c>
    </row>
    <row r="664" spans="1:21" s="436" customFormat="1" ht="60">
      <c r="A664" s="360" t="s">
        <v>1413</v>
      </c>
      <c r="B664" s="360" t="s">
        <v>1198</v>
      </c>
      <c r="C664" s="362" t="s">
        <v>217</v>
      </c>
      <c r="D664" s="362" t="s">
        <v>851</v>
      </c>
      <c r="E664" s="361" t="s">
        <v>821</v>
      </c>
      <c r="F664" s="361" t="s">
        <v>218</v>
      </c>
      <c r="G664" s="362" t="s">
        <v>220</v>
      </c>
      <c r="H664" s="384">
        <v>1</v>
      </c>
      <c r="I664" s="364"/>
      <c r="J664" s="365"/>
      <c r="K664" s="365"/>
      <c r="L664" s="365">
        <v>1</v>
      </c>
      <c r="M664" s="364" t="s">
        <v>1157</v>
      </c>
      <c r="N664" s="364"/>
      <c r="O664" s="366"/>
      <c r="P664" s="366"/>
      <c r="Q664" s="364" t="s">
        <v>1226</v>
      </c>
      <c r="R664" s="436" t="str">
        <f>IF(Q664="G",ZTE!$A$6,IF(Q664="L",ZTE!$A$3,IF(JBU!Q1575="C",ZTE!$A$2,IF(JBU!Q1575="U",ZTE!$A$4,IF(JBU!Q1575="I",ZTE!$A$5,"")))))</f>
        <v>Location: We can not find the requested criteria in your documents. Please confirm that your bid is compliant with this criteria and show us the reference in your submitted documents.</v>
      </c>
      <c r="S664" s="436">
        <f t="shared" si="20"/>
        <v>1</v>
      </c>
      <c r="U664" s="365" t="str">
        <f t="shared" si="21"/>
        <v>Open</v>
      </c>
    </row>
    <row r="665" spans="1:21" s="436" customFormat="1" ht="60">
      <c r="A665" s="360" t="s">
        <v>1413</v>
      </c>
      <c r="B665" s="360" t="s">
        <v>1198</v>
      </c>
      <c r="C665" s="362" t="s">
        <v>217</v>
      </c>
      <c r="D665" s="362" t="s">
        <v>851</v>
      </c>
      <c r="E665" s="361" t="s">
        <v>1004</v>
      </c>
      <c r="F665" s="361" t="s">
        <v>229</v>
      </c>
      <c r="G665" s="362" t="s">
        <v>753</v>
      </c>
      <c r="H665" s="384">
        <v>1</v>
      </c>
      <c r="I665" s="364"/>
      <c r="J665" s="365"/>
      <c r="K665" s="365"/>
      <c r="L665" s="365">
        <v>1</v>
      </c>
      <c r="M665" s="364" t="s">
        <v>1157</v>
      </c>
      <c r="N665" s="364"/>
      <c r="O665" s="366" t="s">
        <v>754</v>
      </c>
      <c r="P665" s="366"/>
      <c r="Q665" s="364" t="s">
        <v>1226</v>
      </c>
      <c r="R665" s="436" t="str">
        <f>IF(Q665="G",ZTE!$A$6,IF(Q665="L",ZTE!$A$3,IF(JBU!Q1578="C",ZTE!$A$2,IF(JBU!Q1578="U",ZTE!$A$4,IF(JBU!Q1578="I",ZTE!$A$5,"")))))</f>
        <v>Location: We can not find the requested criteria in your documents. Please confirm that your bid is compliant with this criteria and show us the reference in your submitted documents.</v>
      </c>
      <c r="S665" s="436">
        <f t="shared" si="20"/>
        <v>1</v>
      </c>
      <c r="U665" s="365" t="str">
        <f t="shared" si="21"/>
        <v>Open</v>
      </c>
    </row>
    <row r="666" spans="1:21" s="436" customFormat="1" ht="45">
      <c r="A666" s="360" t="s">
        <v>1413</v>
      </c>
      <c r="B666" s="360" t="s">
        <v>1197</v>
      </c>
      <c r="C666" s="362" t="s">
        <v>261</v>
      </c>
      <c r="D666" s="362" t="s">
        <v>851</v>
      </c>
      <c r="E666" s="362" t="s">
        <v>1007</v>
      </c>
      <c r="F666" s="361" t="s">
        <v>262</v>
      </c>
      <c r="G666" s="362" t="s">
        <v>769</v>
      </c>
      <c r="H666" s="384">
        <v>1</v>
      </c>
      <c r="I666" s="364" t="s">
        <v>1540</v>
      </c>
      <c r="J666" s="365">
        <v>1</v>
      </c>
      <c r="K666" s="365"/>
      <c r="L666" s="365"/>
      <c r="M666" s="364" t="s">
        <v>1462</v>
      </c>
      <c r="N666" s="365"/>
      <c r="O666" s="366"/>
      <c r="P666" s="366"/>
      <c r="Q666" s="365"/>
      <c r="R666" s="436" t="str">
        <f>IF(Q666="G",ZTE!$A$6,IF(Q666="L",ZTE!$A$3,IF(JBU!Q1496="C",ZTE!$A$2,IF(JBU!Q1496="U",ZTE!$A$4,IF(JBU!Q1496="I",ZTE!$A$5,"")))))</f>
        <v/>
      </c>
      <c r="S666" s="436">
        <f t="shared" si="20"/>
        <v>1</v>
      </c>
      <c r="U666" s="365" t="str">
        <f t="shared" si="21"/>
        <v>Pass</v>
      </c>
    </row>
    <row r="667" spans="1:21" s="436" customFormat="1" ht="60">
      <c r="A667" s="360" t="s">
        <v>1413</v>
      </c>
      <c r="B667" s="360" t="s">
        <v>1198</v>
      </c>
      <c r="C667" s="362" t="s">
        <v>217</v>
      </c>
      <c r="D667" s="362" t="s">
        <v>851</v>
      </c>
      <c r="E667" s="360" t="s">
        <v>853</v>
      </c>
      <c r="F667" s="361" t="s">
        <v>230</v>
      </c>
      <c r="G667" s="362" t="s">
        <v>755</v>
      </c>
      <c r="H667" s="384">
        <v>1</v>
      </c>
      <c r="I667" s="364"/>
      <c r="J667" s="365"/>
      <c r="K667" s="365"/>
      <c r="L667" s="365">
        <v>1</v>
      </c>
      <c r="M667" s="364" t="s">
        <v>1157</v>
      </c>
      <c r="N667" s="364"/>
      <c r="O667" s="366"/>
      <c r="P667" s="366"/>
      <c r="Q667" s="364" t="s">
        <v>1226</v>
      </c>
      <c r="R667" s="436" t="str">
        <f>IF(Q667="G",ZTE!$A$6,IF(Q667="L",ZTE!$A$3,IF(JBU!Q1580="C",ZTE!$A$2,IF(JBU!Q1580="U",ZTE!$A$4,IF(JBU!Q1580="I",ZTE!$A$5,"")))))</f>
        <v>Location: We can not find the requested criteria in your documents. Please confirm that your bid is compliant with this criteria and show us the reference in your submitted documents.</v>
      </c>
      <c r="S667" s="436">
        <f t="shared" si="20"/>
        <v>1</v>
      </c>
      <c r="U667" s="365" t="str">
        <f t="shared" si="21"/>
        <v>Open</v>
      </c>
    </row>
    <row r="668" spans="1:21" s="436" customFormat="1" ht="60">
      <c r="A668" s="360" t="s">
        <v>1413</v>
      </c>
      <c r="B668" s="360" t="s">
        <v>1198</v>
      </c>
      <c r="C668" s="362" t="s">
        <v>217</v>
      </c>
      <c r="D668" s="362" t="s">
        <v>851</v>
      </c>
      <c r="E668" s="360" t="s">
        <v>853</v>
      </c>
      <c r="F668" s="361" t="s">
        <v>230</v>
      </c>
      <c r="G668" s="362" t="s">
        <v>243</v>
      </c>
      <c r="H668" s="384">
        <v>1</v>
      </c>
      <c r="I668" s="364"/>
      <c r="J668" s="365"/>
      <c r="K668" s="365"/>
      <c r="L668" s="365">
        <v>1</v>
      </c>
      <c r="M668" s="364" t="s">
        <v>1157</v>
      </c>
      <c r="N668" s="364"/>
      <c r="O668" s="366"/>
      <c r="P668" s="366"/>
      <c r="Q668" s="364" t="s">
        <v>1226</v>
      </c>
      <c r="R668" s="436" t="str">
        <f>IF(Q668="G",ZTE!$A$6,IF(Q668="L",ZTE!$A$3,IF(JBU!Q1579="C",ZTE!$A$2,IF(JBU!Q1579="U",ZTE!$A$4,IF(JBU!Q1579="I",ZTE!$A$5,"")))))</f>
        <v>Location: We can not find the requested criteria in your documents. Please confirm that your bid is compliant with this criteria and show us the reference in your submitted documents.</v>
      </c>
      <c r="S668" s="436">
        <f t="shared" si="20"/>
        <v>1</v>
      </c>
      <c r="U668" s="365" t="str">
        <f t="shared" si="21"/>
        <v>Open</v>
      </c>
    </row>
    <row r="669" spans="1:21" s="436" customFormat="1" ht="60">
      <c r="A669" s="360" t="s">
        <v>1413</v>
      </c>
      <c r="B669" s="360" t="s">
        <v>1198</v>
      </c>
      <c r="C669" s="361" t="s">
        <v>75</v>
      </c>
      <c r="D669" s="361" t="s">
        <v>813</v>
      </c>
      <c r="E669" s="361" t="s">
        <v>1009</v>
      </c>
      <c r="F669" s="361" t="s">
        <v>76</v>
      </c>
      <c r="G669" s="362" t="s">
        <v>665</v>
      </c>
      <c r="H669" s="363">
        <v>1</v>
      </c>
      <c r="I669" s="364"/>
      <c r="J669" s="365"/>
      <c r="K669" s="365"/>
      <c r="L669" s="365">
        <v>1</v>
      </c>
      <c r="M669" s="364" t="s">
        <v>1157</v>
      </c>
      <c r="N669" s="364"/>
      <c r="O669" s="366"/>
      <c r="P669" s="366"/>
      <c r="Q669" s="364" t="s">
        <v>1226</v>
      </c>
      <c r="R669" s="436" t="str">
        <f>IF(Q669="G",ZTE!$A$6,IF(Q669="L",ZTE!$A$3,IF(JBU!Q1552="C",ZTE!$A$2,IF(JBU!Q1552="U",ZTE!$A$4,IF(JBU!Q1552="I",ZTE!$A$5,"")))))</f>
        <v>Location: We can not find the requested criteria in your documents. Please confirm that your bid is compliant with this criteria and show us the reference in your submitted documents.</v>
      </c>
      <c r="S669" s="436">
        <f t="shared" si="20"/>
        <v>1</v>
      </c>
      <c r="U669" s="365" t="str">
        <f t="shared" si="21"/>
        <v>Open</v>
      </c>
    </row>
    <row r="670" spans="1:21" s="436" customFormat="1" ht="60">
      <c r="A670" s="360" t="s">
        <v>1413</v>
      </c>
      <c r="B670" s="360" t="s">
        <v>1198</v>
      </c>
      <c r="C670" s="361" t="s">
        <v>75</v>
      </c>
      <c r="D670" s="361" t="s">
        <v>813</v>
      </c>
      <c r="E670" s="361" t="s">
        <v>1009</v>
      </c>
      <c r="F670" s="361" t="s">
        <v>77</v>
      </c>
      <c r="G670" s="362" t="s">
        <v>1037</v>
      </c>
      <c r="H670" s="363">
        <v>1</v>
      </c>
      <c r="I670" s="364"/>
      <c r="J670" s="365"/>
      <c r="K670" s="365"/>
      <c r="L670" s="365">
        <v>1</v>
      </c>
      <c r="M670" s="364" t="s">
        <v>1157</v>
      </c>
      <c r="N670" s="364"/>
      <c r="O670" s="366" t="s">
        <v>1177</v>
      </c>
      <c r="P670" s="366" t="s">
        <v>1082</v>
      </c>
      <c r="Q670" s="364" t="s">
        <v>1226</v>
      </c>
      <c r="R670" s="436" t="str">
        <f>IF(Q670="G",ZTE!$A$6,IF(Q670="L",ZTE!$A$3,IF(JBU!Q1555="C",ZTE!$A$2,IF(JBU!Q1555="U",ZTE!$A$4,IF(JBU!Q1555="I",ZTE!$A$5,"")))))</f>
        <v>Location: We can not find the requested criteria in your documents. Please confirm that your bid is compliant with this criteria and show us the reference in your submitted documents.</v>
      </c>
      <c r="S670" s="436">
        <f t="shared" si="20"/>
        <v>1</v>
      </c>
      <c r="U670" s="365" t="str">
        <f t="shared" si="21"/>
        <v>Open</v>
      </c>
    </row>
    <row r="671" spans="1:21" s="436" customFormat="1" ht="60">
      <c r="A671" s="360" t="s">
        <v>1413</v>
      </c>
      <c r="B671" s="360" t="s">
        <v>1198</v>
      </c>
      <c r="C671" s="361" t="s">
        <v>75</v>
      </c>
      <c r="D671" s="361" t="s">
        <v>813</v>
      </c>
      <c r="E671" s="361" t="s">
        <v>1009</v>
      </c>
      <c r="F671" s="361" t="s">
        <v>77</v>
      </c>
      <c r="G671" s="362" t="s">
        <v>671</v>
      </c>
      <c r="H671" s="363">
        <v>1</v>
      </c>
      <c r="I671" s="364"/>
      <c r="J671" s="365"/>
      <c r="K671" s="365"/>
      <c r="L671" s="365">
        <v>1</v>
      </c>
      <c r="M671" s="364" t="s">
        <v>1157</v>
      </c>
      <c r="N671" s="364"/>
      <c r="O671" s="366" t="s">
        <v>1036</v>
      </c>
      <c r="P671" s="366"/>
      <c r="Q671" s="364" t="s">
        <v>1226</v>
      </c>
      <c r="R671" s="436" t="str">
        <f>IF(Q671="G",ZTE!$A$6,IF(Q671="L",ZTE!$A$3,IF(JBU!Q1554="C",ZTE!$A$2,IF(JBU!Q1554="U",ZTE!$A$4,IF(JBU!Q1554="I",ZTE!$A$5,"")))))</f>
        <v>Location: We can not find the requested criteria in your documents. Please confirm that your bid is compliant with this criteria and show us the reference in your submitted documents.</v>
      </c>
      <c r="S671" s="436">
        <f t="shared" si="20"/>
        <v>1</v>
      </c>
      <c r="U671" s="365" t="str">
        <f t="shared" si="21"/>
        <v>Open</v>
      </c>
    </row>
    <row r="672" spans="1:21" s="436" customFormat="1" ht="60">
      <c r="A672" s="360" t="s">
        <v>1413</v>
      </c>
      <c r="B672" s="360" t="s">
        <v>1198</v>
      </c>
      <c r="C672" s="361" t="s">
        <v>75</v>
      </c>
      <c r="D672" s="361" t="s">
        <v>813</v>
      </c>
      <c r="E672" s="361" t="s">
        <v>1009</v>
      </c>
      <c r="F672" s="361" t="s">
        <v>78</v>
      </c>
      <c r="G672" s="362" t="s">
        <v>1178</v>
      </c>
      <c r="H672" s="363">
        <v>1</v>
      </c>
      <c r="I672" s="364"/>
      <c r="J672" s="365"/>
      <c r="K672" s="365"/>
      <c r="L672" s="365">
        <v>1</v>
      </c>
      <c r="M672" s="364" t="s">
        <v>1157</v>
      </c>
      <c r="N672" s="364"/>
      <c r="O672" s="366"/>
      <c r="P672" s="366"/>
      <c r="Q672" s="364" t="s">
        <v>1226</v>
      </c>
      <c r="R672" s="436" t="str">
        <f>IF(Q672="G",ZTE!$A$6,IF(Q672="L",ZTE!$A$3,IF(JBU!Q1557="C",ZTE!$A$2,IF(JBU!Q1557="U",ZTE!$A$4,IF(JBU!Q1557="I",ZTE!$A$5,"")))))</f>
        <v>Location: We can not find the requested criteria in your documents. Please confirm that your bid is compliant with this criteria and show us the reference in your submitted documents.</v>
      </c>
      <c r="S672" s="436">
        <f t="shared" si="20"/>
        <v>1</v>
      </c>
      <c r="U672" s="365" t="str">
        <f t="shared" si="21"/>
        <v>Open</v>
      </c>
    </row>
    <row r="673" spans="1:21" s="436" customFormat="1" ht="60">
      <c r="A673" s="360" t="s">
        <v>1413</v>
      </c>
      <c r="B673" s="360" t="s">
        <v>1198</v>
      </c>
      <c r="C673" s="361" t="s">
        <v>75</v>
      </c>
      <c r="D673" s="361" t="s">
        <v>813</v>
      </c>
      <c r="E673" s="361" t="s">
        <v>1009</v>
      </c>
      <c r="F673" s="361" t="s">
        <v>76</v>
      </c>
      <c r="G673" s="362" t="s">
        <v>666</v>
      </c>
      <c r="H673" s="363">
        <v>1</v>
      </c>
      <c r="I673" s="364"/>
      <c r="J673" s="365"/>
      <c r="K673" s="365"/>
      <c r="L673" s="365">
        <v>1</v>
      </c>
      <c r="M673" s="364" t="s">
        <v>1157</v>
      </c>
      <c r="N673" s="364"/>
      <c r="O673" s="366" t="s">
        <v>1035</v>
      </c>
      <c r="P673" s="366"/>
      <c r="Q673" s="364" t="s">
        <v>1226</v>
      </c>
      <c r="R673" s="436" t="str">
        <f>IF(Q673="G",ZTE!$A$6,IF(Q673="L",ZTE!$A$3,IF(JBU!Q1553="C",ZTE!$A$2,IF(JBU!Q1553="U",ZTE!$A$4,IF(JBU!Q1553="I",ZTE!$A$5,"")))))</f>
        <v>Location: We can not find the requested criteria in your documents. Please confirm that your bid is compliant with this criteria and show us the reference in your submitted documents.</v>
      </c>
      <c r="S673" s="436">
        <f t="shared" si="20"/>
        <v>1</v>
      </c>
      <c r="U673" s="365" t="str">
        <f t="shared" si="21"/>
        <v>Open</v>
      </c>
    </row>
    <row r="674" spans="1:21" s="436" customFormat="1" ht="60">
      <c r="A674" s="360" t="s">
        <v>1413</v>
      </c>
      <c r="B674" s="360" t="s">
        <v>1198</v>
      </c>
      <c r="C674" s="361" t="s">
        <v>75</v>
      </c>
      <c r="D674" s="361" t="s">
        <v>813</v>
      </c>
      <c r="E674" s="361" t="s">
        <v>1009</v>
      </c>
      <c r="F674" s="361" t="s">
        <v>77</v>
      </c>
      <c r="G674" s="362" t="s">
        <v>670</v>
      </c>
      <c r="H674" s="363">
        <v>1</v>
      </c>
      <c r="I674" s="364"/>
      <c r="J674" s="365"/>
      <c r="K674" s="365"/>
      <c r="L674" s="365">
        <v>1</v>
      </c>
      <c r="M674" s="364" t="s">
        <v>1157</v>
      </c>
      <c r="N674" s="364"/>
      <c r="O674" s="366" t="s">
        <v>1038</v>
      </c>
      <c r="P674" s="366" t="s">
        <v>1152</v>
      </c>
      <c r="Q674" s="364" t="s">
        <v>1226</v>
      </c>
      <c r="R674" s="436" t="str">
        <f>IF(Q674="G",ZTE!$A$6,IF(Q674="L",ZTE!$A$3,IF(JBU!Q1556="C",ZTE!$A$2,IF(JBU!Q1556="U",ZTE!$A$4,IF(JBU!Q1556="I",ZTE!$A$5,"")))))</f>
        <v>Location: We can not find the requested criteria in your documents. Please confirm that your bid is compliant with this criteria and show us the reference in your submitted documents.</v>
      </c>
      <c r="S674" s="436">
        <f t="shared" si="20"/>
        <v>1</v>
      </c>
      <c r="U674" s="365" t="str">
        <f t="shared" si="21"/>
        <v>Open</v>
      </c>
    </row>
    <row r="675" spans="1:21" s="436" customFormat="1" ht="120">
      <c r="A675" s="360" t="s">
        <v>1413</v>
      </c>
      <c r="B675" s="360" t="s">
        <v>1000</v>
      </c>
      <c r="C675" s="361" t="s">
        <v>835</v>
      </c>
      <c r="D675" s="361" t="s">
        <v>1001</v>
      </c>
      <c r="E675" s="361" t="s">
        <v>781</v>
      </c>
      <c r="F675" s="361" t="s">
        <v>15</v>
      </c>
      <c r="G675" s="362" t="s">
        <v>1165</v>
      </c>
      <c r="H675" s="363">
        <v>1</v>
      </c>
      <c r="I675" s="441"/>
      <c r="J675" s="363"/>
      <c r="K675" s="363"/>
      <c r="L675" s="363">
        <v>1</v>
      </c>
      <c r="M675" s="362" t="s">
        <v>1156</v>
      </c>
      <c r="N675" s="365"/>
      <c r="O675" s="366" t="s">
        <v>1029</v>
      </c>
      <c r="P675" s="366"/>
      <c r="Q675" s="364"/>
      <c r="S675" s="436">
        <f t="shared" si="20"/>
        <v>1</v>
      </c>
      <c r="T675" s="436">
        <v>1</v>
      </c>
      <c r="U675" s="365" t="str">
        <f t="shared" si="21"/>
        <v>Open</v>
      </c>
    </row>
    <row r="676" spans="1:21" s="436" customFormat="1" ht="90">
      <c r="A676" s="360" t="s">
        <v>1413</v>
      </c>
      <c r="B676" s="360" t="s">
        <v>1000</v>
      </c>
      <c r="C676" s="361" t="s">
        <v>835</v>
      </c>
      <c r="D676" s="361" t="s">
        <v>1001</v>
      </c>
      <c r="E676" s="361" t="s">
        <v>781</v>
      </c>
      <c r="F676" s="361" t="s">
        <v>14</v>
      </c>
      <c r="G676" s="362" t="s">
        <v>1164</v>
      </c>
      <c r="H676" s="363">
        <v>3</v>
      </c>
      <c r="I676" s="441"/>
      <c r="J676" s="363"/>
      <c r="K676" s="363"/>
      <c r="L676" s="363">
        <v>1</v>
      </c>
      <c r="M676" s="364"/>
      <c r="N676" s="365"/>
      <c r="O676" s="366" t="s">
        <v>1029</v>
      </c>
      <c r="P676" s="366"/>
      <c r="Q676" s="364"/>
      <c r="S676" s="436">
        <f t="shared" si="20"/>
        <v>1</v>
      </c>
      <c r="U676" s="365" t="str">
        <f t="shared" si="21"/>
        <v>Open</v>
      </c>
    </row>
    <row r="677" spans="1:21" s="436" customFormat="1" ht="105">
      <c r="A677" s="360" t="s">
        <v>1413</v>
      </c>
      <c r="B677" s="360" t="s">
        <v>1000</v>
      </c>
      <c r="C677" s="361" t="s">
        <v>835</v>
      </c>
      <c r="D677" s="361" t="s">
        <v>1001</v>
      </c>
      <c r="E677" s="361" t="s">
        <v>781</v>
      </c>
      <c r="F677" s="361" t="s">
        <v>14</v>
      </c>
      <c r="G677" s="362" t="s">
        <v>1163</v>
      </c>
      <c r="H677" s="363">
        <v>2</v>
      </c>
      <c r="I677" s="441"/>
      <c r="J677" s="363"/>
      <c r="K677" s="363"/>
      <c r="L677" s="363">
        <v>1</v>
      </c>
      <c r="M677" s="364"/>
      <c r="N677" s="365"/>
      <c r="O677" s="366" t="s">
        <v>1029</v>
      </c>
      <c r="P677" s="366" t="s">
        <v>1028</v>
      </c>
      <c r="Q677" s="364"/>
      <c r="S677" s="436">
        <f t="shared" si="20"/>
        <v>1</v>
      </c>
      <c r="U677" s="365" t="str">
        <f t="shared" si="21"/>
        <v>Open</v>
      </c>
    </row>
    <row r="678" spans="1:21" s="436" customFormat="1" ht="60">
      <c r="A678" s="360" t="s">
        <v>1413</v>
      </c>
      <c r="B678" s="360" t="s">
        <v>1000</v>
      </c>
      <c r="C678" s="361" t="s">
        <v>835</v>
      </c>
      <c r="D678" s="361" t="s">
        <v>1001</v>
      </c>
      <c r="E678" s="361" t="s">
        <v>781</v>
      </c>
      <c r="F678" s="361" t="s">
        <v>14</v>
      </c>
      <c r="G678" s="362" t="s">
        <v>646</v>
      </c>
      <c r="H678" s="363">
        <v>3</v>
      </c>
      <c r="I678" s="441"/>
      <c r="J678" s="363"/>
      <c r="K678" s="363"/>
      <c r="L678" s="363">
        <v>1</v>
      </c>
      <c r="M678" s="364"/>
      <c r="N678" s="365"/>
      <c r="O678" s="366" t="s">
        <v>1029</v>
      </c>
      <c r="P678" s="366"/>
      <c r="Q678" s="364"/>
      <c r="S678" s="436">
        <f t="shared" si="20"/>
        <v>1</v>
      </c>
      <c r="U678" s="365" t="str">
        <f t="shared" si="21"/>
        <v>Open</v>
      </c>
    </row>
    <row r="679" spans="1:21" s="436" customFormat="1" ht="75">
      <c r="A679" s="360" t="s">
        <v>1413</v>
      </c>
      <c r="B679" s="360" t="s">
        <v>1000</v>
      </c>
      <c r="C679" s="361" t="s">
        <v>835</v>
      </c>
      <c r="D679" s="361" t="s">
        <v>1001</v>
      </c>
      <c r="E679" s="361" t="s">
        <v>777</v>
      </c>
      <c r="F679" s="361" t="s">
        <v>13</v>
      </c>
      <c r="G679" s="362" t="s">
        <v>780</v>
      </c>
      <c r="H679" s="363">
        <v>1</v>
      </c>
      <c r="I679" s="441"/>
      <c r="J679" s="363"/>
      <c r="K679" s="363"/>
      <c r="L679" s="363">
        <v>1</v>
      </c>
      <c r="M679" s="362" t="s">
        <v>1156</v>
      </c>
      <c r="N679" s="365"/>
      <c r="O679" s="366" t="s">
        <v>1029</v>
      </c>
      <c r="P679" s="366"/>
      <c r="Q679" s="364"/>
      <c r="S679" s="436">
        <f t="shared" si="20"/>
        <v>1</v>
      </c>
      <c r="T679" s="436">
        <v>1</v>
      </c>
      <c r="U679" s="365" t="str">
        <f t="shared" si="21"/>
        <v>Open</v>
      </c>
    </row>
    <row r="680" spans="1:21" s="436" customFormat="1" ht="150">
      <c r="A680" s="360" t="s">
        <v>1413</v>
      </c>
      <c r="B680" s="360" t="s">
        <v>1000</v>
      </c>
      <c r="C680" s="361" t="s">
        <v>835</v>
      </c>
      <c r="D680" s="361" t="s">
        <v>1001</v>
      </c>
      <c r="E680" s="361" t="s">
        <v>777</v>
      </c>
      <c r="F680" s="361" t="s">
        <v>13</v>
      </c>
      <c r="G680" s="362" t="s">
        <v>779</v>
      </c>
      <c r="H680" s="363">
        <v>2</v>
      </c>
      <c r="I680" s="441"/>
      <c r="J680" s="363"/>
      <c r="K680" s="363"/>
      <c r="L680" s="363">
        <v>1</v>
      </c>
      <c r="M680" s="362" t="s">
        <v>1156</v>
      </c>
      <c r="N680" s="365"/>
      <c r="O680" s="366" t="s">
        <v>1029</v>
      </c>
      <c r="P680" s="366"/>
      <c r="Q680" s="364"/>
      <c r="S680" s="436">
        <f t="shared" si="20"/>
        <v>1</v>
      </c>
      <c r="U680" s="365" t="str">
        <f t="shared" si="21"/>
        <v>Open</v>
      </c>
    </row>
    <row r="681" spans="1:21" s="436" customFormat="1" ht="90">
      <c r="A681" s="360" t="s">
        <v>1413</v>
      </c>
      <c r="B681" s="360" t="s">
        <v>1000</v>
      </c>
      <c r="C681" s="361" t="s">
        <v>833</v>
      </c>
      <c r="D681" s="361" t="s">
        <v>1003</v>
      </c>
      <c r="E681" s="361" t="s">
        <v>1005</v>
      </c>
      <c r="F681" s="361" t="s">
        <v>7</v>
      </c>
      <c r="G681" s="362" t="s">
        <v>775</v>
      </c>
      <c r="H681" s="363">
        <v>2</v>
      </c>
      <c r="I681" s="441"/>
      <c r="J681" s="363"/>
      <c r="K681" s="363"/>
      <c r="L681" s="363">
        <v>1</v>
      </c>
      <c r="M681" s="362" t="s">
        <v>1157</v>
      </c>
      <c r="N681" s="365"/>
      <c r="O681" s="366"/>
      <c r="P681" s="366"/>
      <c r="Q681" s="364"/>
      <c r="S681" s="436">
        <f t="shared" si="20"/>
        <v>1</v>
      </c>
      <c r="U681" s="365" t="str">
        <f t="shared" si="21"/>
        <v>Open</v>
      </c>
    </row>
    <row r="682" spans="1:21" s="436" customFormat="1" ht="90">
      <c r="A682" s="360" t="s">
        <v>1413</v>
      </c>
      <c r="B682" s="360" t="s">
        <v>1000</v>
      </c>
      <c r="C682" s="361" t="s">
        <v>833</v>
      </c>
      <c r="D682" s="361" t="s">
        <v>1003</v>
      </c>
      <c r="E682" s="361" t="s">
        <v>1005</v>
      </c>
      <c r="F682" s="361" t="s">
        <v>7</v>
      </c>
      <c r="G682" s="362" t="s">
        <v>774</v>
      </c>
      <c r="H682" s="363">
        <v>1</v>
      </c>
      <c r="I682" s="441"/>
      <c r="J682" s="363">
        <v>1</v>
      </c>
      <c r="K682" s="363"/>
      <c r="L682" s="363"/>
      <c r="M682" s="364"/>
      <c r="N682" s="365"/>
      <c r="O682" s="366"/>
      <c r="P682" s="366" t="s">
        <v>1073</v>
      </c>
      <c r="Q682" s="364"/>
      <c r="S682" s="436">
        <f t="shared" si="20"/>
        <v>1</v>
      </c>
      <c r="T682" s="436">
        <v>1</v>
      </c>
      <c r="U682" s="365" t="str">
        <f t="shared" si="21"/>
        <v>Pass</v>
      </c>
    </row>
    <row r="683" spans="1:21" s="436" customFormat="1" ht="90">
      <c r="A683" s="360" t="s">
        <v>1413</v>
      </c>
      <c r="B683" s="360" t="s">
        <v>1000</v>
      </c>
      <c r="C683" s="361" t="s">
        <v>833</v>
      </c>
      <c r="D683" s="361" t="s">
        <v>1003</v>
      </c>
      <c r="E683" s="361" t="s">
        <v>1005</v>
      </c>
      <c r="F683" s="361" t="s">
        <v>7</v>
      </c>
      <c r="G683" s="362" t="s">
        <v>559</v>
      </c>
      <c r="H683" s="363">
        <v>3</v>
      </c>
      <c r="I683" s="441"/>
      <c r="J683" s="363">
        <v>1</v>
      </c>
      <c r="K683" s="363"/>
      <c r="L683" s="363"/>
      <c r="M683" s="364"/>
      <c r="N683" s="365"/>
      <c r="O683" s="366"/>
      <c r="P683" s="366"/>
      <c r="Q683" s="364"/>
      <c r="S683" s="436">
        <f t="shared" si="20"/>
        <v>1</v>
      </c>
      <c r="U683" s="365" t="str">
        <f t="shared" si="21"/>
        <v>Pass</v>
      </c>
    </row>
    <row r="684" spans="1:21" s="436" customFormat="1" ht="90">
      <c r="A684" s="360" t="s">
        <v>1413</v>
      </c>
      <c r="B684" s="360" t="s">
        <v>1000</v>
      </c>
      <c r="C684" s="361" t="s">
        <v>833</v>
      </c>
      <c r="D684" s="361" t="s">
        <v>1003</v>
      </c>
      <c r="E684" s="361" t="s">
        <v>1005</v>
      </c>
      <c r="F684" s="361" t="s">
        <v>7</v>
      </c>
      <c r="G684" s="362" t="s">
        <v>560</v>
      </c>
      <c r="H684" s="363">
        <v>1</v>
      </c>
      <c r="I684" s="441"/>
      <c r="J684" s="363"/>
      <c r="K684" s="363"/>
      <c r="L684" s="363">
        <v>1</v>
      </c>
      <c r="M684" s="362" t="s">
        <v>1157</v>
      </c>
      <c r="N684" s="365"/>
      <c r="O684" s="366"/>
      <c r="P684" s="366" t="s">
        <v>1071</v>
      </c>
      <c r="Q684" s="364"/>
      <c r="S684" s="436">
        <f t="shared" si="20"/>
        <v>1</v>
      </c>
      <c r="T684" s="436">
        <v>1</v>
      </c>
      <c r="U684" s="365" t="str">
        <f t="shared" si="21"/>
        <v>Open</v>
      </c>
    </row>
    <row r="685" spans="1:21" s="436" customFormat="1" ht="60">
      <c r="A685" s="360" t="s">
        <v>1413</v>
      </c>
      <c r="B685" s="360" t="s">
        <v>1000</v>
      </c>
      <c r="C685" s="361" t="s">
        <v>834</v>
      </c>
      <c r="D685" s="361" t="s">
        <v>1003</v>
      </c>
      <c r="E685" s="361" t="s">
        <v>1005</v>
      </c>
      <c r="F685" s="361" t="s">
        <v>8</v>
      </c>
      <c r="G685" s="362" t="s">
        <v>637</v>
      </c>
      <c r="H685" s="363">
        <v>1</v>
      </c>
      <c r="I685" s="441"/>
      <c r="J685" s="363"/>
      <c r="K685" s="363"/>
      <c r="L685" s="363">
        <v>1</v>
      </c>
      <c r="M685" s="362" t="s">
        <v>1157</v>
      </c>
      <c r="N685" s="365"/>
      <c r="O685" s="366"/>
      <c r="P685" s="366"/>
      <c r="Q685" s="364"/>
      <c r="S685" s="436">
        <f t="shared" si="20"/>
        <v>1</v>
      </c>
      <c r="T685" s="436">
        <v>1</v>
      </c>
      <c r="U685" s="365" t="str">
        <f t="shared" si="21"/>
        <v>Open</v>
      </c>
    </row>
    <row r="686" spans="1:21" s="436" customFormat="1" ht="45">
      <c r="A686" s="360" t="s">
        <v>1413</v>
      </c>
      <c r="B686" s="360" t="s">
        <v>1000</v>
      </c>
      <c r="C686" s="362" t="s">
        <v>0</v>
      </c>
      <c r="D686" s="361" t="s">
        <v>1003</v>
      </c>
      <c r="E686" s="361" t="s">
        <v>1005</v>
      </c>
      <c r="F686" s="361" t="s">
        <v>5</v>
      </c>
      <c r="G686" s="362" t="s">
        <v>622</v>
      </c>
      <c r="H686" s="363">
        <v>3</v>
      </c>
      <c r="I686" s="441"/>
      <c r="J686" s="363">
        <v>1</v>
      </c>
      <c r="K686" s="363"/>
      <c r="L686" s="363"/>
      <c r="M686" s="364"/>
      <c r="N686" s="365"/>
      <c r="O686" s="366"/>
      <c r="P686" s="366"/>
      <c r="Q686" s="364"/>
      <c r="S686" s="436">
        <f t="shared" si="20"/>
        <v>1</v>
      </c>
      <c r="U686" s="365" t="str">
        <f t="shared" si="21"/>
        <v>Pass</v>
      </c>
    </row>
    <row r="687" spans="1:21" s="436" customFormat="1" ht="60">
      <c r="A687" s="360" t="s">
        <v>1413</v>
      </c>
      <c r="B687" s="360" t="s">
        <v>1000</v>
      </c>
      <c r="C687" s="362" t="s">
        <v>0</v>
      </c>
      <c r="D687" s="361" t="s">
        <v>1003</v>
      </c>
      <c r="E687" s="361" t="s">
        <v>1005</v>
      </c>
      <c r="F687" s="361" t="s">
        <v>6</v>
      </c>
      <c r="G687" s="362" t="s">
        <v>624</v>
      </c>
      <c r="H687" s="363">
        <v>1</v>
      </c>
      <c r="I687" s="441"/>
      <c r="J687" s="363">
        <v>1</v>
      </c>
      <c r="K687" s="363"/>
      <c r="L687" s="363"/>
      <c r="M687" s="364"/>
      <c r="N687" s="365"/>
      <c r="O687" s="366" t="s">
        <v>1025</v>
      </c>
      <c r="P687" s="366" t="s">
        <v>1072</v>
      </c>
      <c r="Q687" s="364"/>
      <c r="S687" s="436">
        <f t="shared" si="20"/>
        <v>1</v>
      </c>
      <c r="U687" s="365" t="str">
        <f t="shared" si="21"/>
        <v>Pass</v>
      </c>
    </row>
    <row r="688" spans="1:21" s="436" customFormat="1" ht="60">
      <c r="A688" s="360" t="s">
        <v>1413</v>
      </c>
      <c r="B688" s="360" t="s">
        <v>1000</v>
      </c>
      <c r="C688" s="361" t="s">
        <v>834</v>
      </c>
      <c r="D688" s="361" t="s">
        <v>1003</v>
      </c>
      <c r="E688" s="361" t="s">
        <v>1004</v>
      </c>
      <c r="F688" s="361" t="s">
        <v>8</v>
      </c>
      <c r="G688" s="362" t="s">
        <v>1160</v>
      </c>
      <c r="H688" s="363">
        <v>1</v>
      </c>
      <c r="I688" s="441"/>
      <c r="J688" s="363"/>
      <c r="K688" s="363"/>
      <c r="L688" s="363">
        <v>1</v>
      </c>
      <c r="M688" s="362" t="s">
        <v>1157</v>
      </c>
      <c r="N688" s="365"/>
      <c r="O688" s="366" t="s">
        <v>1028</v>
      </c>
      <c r="P688" s="366"/>
      <c r="Q688" s="364"/>
      <c r="S688" s="436">
        <f t="shared" si="20"/>
        <v>1</v>
      </c>
      <c r="T688" s="436">
        <v>1</v>
      </c>
      <c r="U688" s="365" t="str">
        <f t="shared" si="21"/>
        <v>Open</v>
      </c>
    </row>
    <row r="689" spans="1:21" s="436" customFormat="1" ht="60">
      <c r="A689" s="360" t="s">
        <v>1413</v>
      </c>
      <c r="B689" s="360" t="s">
        <v>1000</v>
      </c>
      <c r="C689" s="361" t="s">
        <v>834</v>
      </c>
      <c r="D689" s="361" t="s">
        <v>1003</v>
      </c>
      <c r="E689" s="361" t="s">
        <v>781</v>
      </c>
      <c r="F689" s="361" t="s">
        <v>8</v>
      </c>
      <c r="G689" s="362" t="s">
        <v>639</v>
      </c>
      <c r="H689" s="363">
        <v>3</v>
      </c>
      <c r="I689" s="441"/>
      <c r="J689" s="363"/>
      <c r="K689" s="363"/>
      <c r="L689" s="363">
        <v>1</v>
      </c>
      <c r="M689" s="362" t="s">
        <v>1157</v>
      </c>
      <c r="N689" s="365"/>
      <c r="O689" s="366"/>
      <c r="P689" s="366"/>
      <c r="Q689" s="364"/>
      <c r="S689" s="436">
        <f t="shared" si="20"/>
        <v>1</v>
      </c>
      <c r="U689" s="365" t="str">
        <f t="shared" si="21"/>
        <v>Open</v>
      </c>
    </row>
    <row r="690" spans="1:21" s="436" customFormat="1" ht="60">
      <c r="A690" s="360" t="s">
        <v>1413</v>
      </c>
      <c r="B690" s="360" t="s">
        <v>1000</v>
      </c>
      <c r="C690" s="361" t="s">
        <v>834</v>
      </c>
      <c r="D690" s="361" t="s">
        <v>1003</v>
      </c>
      <c r="E690" s="361" t="s">
        <v>781</v>
      </c>
      <c r="F690" s="361" t="s">
        <v>8</v>
      </c>
      <c r="G690" s="362" t="s">
        <v>638</v>
      </c>
      <c r="H690" s="363">
        <v>1</v>
      </c>
      <c r="I690" s="441"/>
      <c r="J690" s="363"/>
      <c r="K690" s="363"/>
      <c r="L690" s="363">
        <v>1</v>
      </c>
      <c r="M690" s="362" t="s">
        <v>1157</v>
      </c>
      <c r="N690" s="365"/>
      <c r="O690" s="366"/>
      <c r="P690" s="366"/>
      <c r="Q690" s="364"/>
      <c r="S690" s="436">
        <f t="shared" si="20"/>
        <v>1</v>
      </c>
      <c r="T690" s="436">
        <v>1</v>
      </c>
      <c r="U690" s="365" t="str">
        <f t="shared" si="21"/>
        <v>Open</v>
      </c>
    </row>
    <row r="691" spans="1:21" s="436" customFormat="1" ht="90">
      <c r="A691" s="360" t="s">
        <v>1413</v>
      </c>
      <c r="B691" s="360" t="s">
        <v>1000</v>
      </c>
      <c r="C691" s="361" t="s">
        <v>833</v>
      </c>
      <c r="D691" s="361" t="s">
        <v>1003</v>
      </c>
      <c r="E691" s="361" t="s">
        <v>781</v>
      </c>
      <c r="F691" s="361" t="s">
        <v>7</v>
      </c>
      <c r="G691" s="362" t="s">
        <v>561</v>
      </c>
      <c r="H691" s="363">
        <v>2</v>
      </c>
      <c r="I691" s="441"/>
      <c r="J691" s="363"/>
      <c r="K691" s="363"/>
      <c r="L691" s="363">
        <v>1</v>
      </c>
      <c r="M691" s="362" t="s">
        <v>1157</v>
      </c>
      <c r="N691" s="365"/>
      <c r="O691" s="366"/>
      <c r="P691" s="366"/>
      <c r="Q691" s="364"/>
      <c r="S691" s="436">
        <f t="shared" si="20"/>
        <v>1</v>
      </c>
      <c r="U691" s="365" t="str">
        <f t="shared" si="21"/>
        <v>Open</v>
      </c>
    </row>
    <row r="692" spans="1:21" s="436" customFormat="1" ht="45">
      <c r="A692" s="360" t="s">
        <v>1413</v>
      </c>
      <c r="B692" s="360" t="s">
        <v>1000</v>
      </c>
      <c r="C692" s="361" t="s">
        <v>834</v>
      </c>
      <c r="D692" s="361" t="s">
        <v>1003</v>
      </c>
      <c r="E692" s="361" t="s">
        <v>781</v>
      </c>
      <c r="F692" s="361" t="s">
        <v>9</v>
      </c>
      <c r="G692" s="362" t="s">
        <v>640</v>
      </c>
      <c r="H692" s="363">
        <v>1</v>
      </c>
      <c r="I692" s="441"/>
      <c r="J692" s="363">
        <v>1</v>
      </c>
      <c r="K692" s="363"/>
      <c r="L692" s="363"/>
      <c r="M692" s="364"/>
      <c r="N692" s="365"/>
      <c r="O692" s="366"/>
      <c r="P692" s="366"/>
      <c r="Q692" s="364"/>
      <c r="S692" s="436">
        <f t="shared" si="20"/>
        <v>1</v>
      </c>
      <c r="U692" s="365" t="str">
        <f t="shared" si="21"/>
        <v>Pass</v>
      </c>
    </row>
    <row r="693" spans="1:21" s="436" customFormat="1" ht="90">
      <c r="A693" s="360" t="s">
        <v>1413</v>
      </c>
      <c r="B693" s="360" t="s">
        <v>1000</v>
      </c>
      <c r="C693" s="361" t="s">
        <v>833</v>
      </c>
      <c r="D693" s="361" t="s">
        <v>1003</v>
      </c>
      <c r="E693" s="361" t="s">
        <v>781</v>
      </c>
      <c r="F693" s="361" t="s">
        <v>7</v>
      </c>
      <c r="G693" s="362" t="s">
        <v>562</v>
      </c>
      <c r="H693" s="363">
        <v>1</v>
      </c>
      <c r="I693" s="441"/>
      <c r="J693" s="363"/>
      <c r="K693" s="363"/>
      <c r="L693" s="363">
        <v>1</v>
      </c>
      <c r="M693" s="362" t="s">
        <v>1157</v>
      </c>
      <c r="N693" s="365"/>
      <c r="O693" s="366"/>
      <c r="P693" s="366"/>
      <c r="Q693" s="364"/>
      <c r="S693" s="436">
        <f t="shared" si="20"/>
        <v>1</v>
      </c>
      <c r="T693" s="436">
        <v>1</v>
      </c>
      <c r="U693" s="365" t="str">
        <f t="shared" si="21"/>
        <v>Open</v>
      </c>
    </row>
    <row r="694" spans="1:21" s="436" customFormat="1" ht="60">
      <c r="A694" s="360" t="s">
        <v>1413</v>
      </c>
      <c r="B694" s="360" t="s">
        <v>1199</v>
      </c>
      <c r="C694" s="362" t="s">
        <v>93</v>
      </c>
      <c r="D694" s="362" t="s">
        <v>1003</v>
      </c>
      <c r="E694" s="361" t="s">
        <v>773</v>
      </c>
      <c r="F694" s="361" t="s">
        <v>108</v>
      </c>
      <c r="G694" s="362" t="s">
        <v>687</v>
      </c>
      <c r="H694" s="408">
        <v>1</v>
      </c>
      <c r="I694" s="364"/>
      <c r="J694" s="365"/>
      <c r="K694" s="365"/>
      <c r="L694" s="365">
        <v>1</v>
      </c>
      <c r="M694" s="364" t="s">
        <v>1157</v>
      </c>
      <c r="N694" s="365"/>
      <c r="O694" s="366" t="s">
        <v>688</v>
      </c>
      <c r="P694" s="366"/>
      <c r="Q694" s="376" t="s">
        <v>1226</v>
      </c>
      <c r="R694" s="436" t="str">
        <f>IF(Q694="G",ZTE!$A$6,IF(Q694="L",ZTE!$A$3,IF(JBU!Q1380="C",ZTE!$A$2,IF(JBU!Q1380="U",ZTE!$A$4,IF(JBU!Q1380="I",ZTE!$A$5,"")))))</f>
        <v>Location: We can not find the requested criteria in your documents. Please confirm that your bid is compliant with this criteria and show us the reference in your submitted documents.</v>
      </c>
      <c r="S694" s="436">
        <f t="shared" si="20"/>
        <v>1</v>
      </c>
      <c r="U694" s="365" t="str">
        <f t="shared" si="21"/>
        <v>Open</v>
      </c>
    </row>
    <row r="695" spans="1:21" s="436" customFormat="1" ht="60">
      <c r="A695" s="360" t="s">
        <v>1413</v>
      </c>
      <c r="B695" s="360" t="s">
        <v>1199</v>
      </c>
      <c r="C695" s="362" t="s">
        <v>42</v>
      </c>
      <c r="D695" s="362" t="s">
        <v>1003</v>
      </c>
      <c r="E695" s="361" t="s">
        <v>773</v>
      </c>
      <c r="F695" s="361" t="s">
        <v>148</v>
      </c>
      <c r="G695" s="362" t="s">
        <v>713</v>
      </c>
      <c r="H695" s="363">
        <v>1</v>
      </c>
      <c r="I695" s="364"/>
      <c r="J695" s="365"/>
      <c r="K695" s="365"/>
      <c r="L695" s="365">
        <v>1</v>
      </c>
      <c r="M695" s="364" t="s">
        <v>1157</v>
      </c>
      <c r="N695" s="365"/>
      <c r="O695" s="366"/>
      <c r="P695" s="366"/>
      <c r="Q695" s="376" t="s">
        <v>1226</v>
      </c>
      <c r="R695" s="436" t="str">
        <f>IF(Q695="G",ZTE!$A$6,IF(Q695="L",ZTE!$A$3,IF(JBU!Q1440="C",ZTE!$A$2,IF(JBU!Q1440="U",ZTE!$A$4,IF(JBU!Q1440="I",ZTE!$A$5,"")))))</f>
        <v>Location: We can not find the requested criteria in your documents. Please confirm that your bid is compliant with this criteria and show us the reference in your submitted documents.</v>
      </c>
      <c r="S695" s="436">
        <f t="shared" si="20"/>
        <v>1</v>
      </c>
      <c r="U695" s="365" t="str">
        <f t="shared" si="21"/>
        <v>Open</v>
      </c>
    </row>
    <row r="696" spans="1:21" s="436" customFormat="1" ht="90">
      <c r="A696" s="360" t="s">
        <v>1413</v>
      </c>
      <c r="B696" s="360" t="s">
        <v>1199</v>
      </c>
      <c r="C696" s="362" t="s">
        <v>109</v>
      </c>
      <c r="D696" s="362" t="s">
        <v>109</v>
      </c>
      <c r="E696" s="361" t="s">
        <v>821</v>
      </c>
      <c r="F696" s="361" t="s">
        <v>111</v>
      </c>
      <c r="G696" s="362" t="s">
        <v>424</v>
      </c>
      <c r="H696" s="363">
        <v>1</v>
      </c>
      <c r="I696" s="364"/>
      <c r="J696" s="365"/>
      <c r="K696" s="365"/>
      <c r="L696" s="365">
        <v>1</v>
      </c>
      <c r="M696" s="364" t="s">
        <v>1157</v>
      </c>
      <c r="N696" s="365"/>
      <c r="O696" s="366" t="s">
        <v>1048</v>
      </c>
      <c r="P696" s="366" t="s">
        <v>1100</v>
      </c>
      <c r="Q696" s="376" t="s">
        <v>1226</v>
      </c>
      <c r="R696" s="436" t="str">
        <f>IF(Q696="G",ZTE!$A$6,IF(Q696="L",ZTE!$A$3,IF(JBU!Q1382="C",ZTE!$A$2,IF(JBU!Q1382="U",ZTE!$A$4,IF(JBU!Q1382="I",ZTE!$A$5,"")))))</f>
        <v>Location: We can not find the requested criteria in your documents. Please confirm that your bid is compliant with this criteria and show us the reference in your submitted documents.</v>
      </c>
      <c r="S696" s="436">
        <f t="shared" si="20"/>
        <v>1</v>
      </c>
      <c r="U696" s="365" t="str">
        <f t="shared" si="21"/>
        <v>Open</v>
      </c>
    </row>
    <row r="697" spans="1:21" s="436" customFormat="1" ht="60">
      <c r="A697" s="360" t="s">
        <v>1413</v>
      </c>
      <c r="B697" s="360" t="s">
        <v>1199</v>
      </c>
      <c r="C697" s="362" t="s">
        <v>109</v>
      </c>
      <c r="D697" s="362" t="s">
        <v>109</v>
      </c>
      <c r="E697" s="361" t="s">
        <v>821</v>
      </c>
      <c r="F697" s="361" t="s">
        <v>111</v>
      </c>
      <c r="G697" s="362" t="s">
        <v>941</v>
      </c>
      <c r="H697" s="363">
        <v>1</v>
      </c>
      <c r="I697" s="364"/>
      <c r="J697" s="365"/>
      <c r="K697" s="365"/>
      <c r="L697" s="365">
        <v>1</v>
      </c>
      <c r="M697" s="364" t="s">
        <v>1157</v>
      </c>
      <c r="N697" s="365"/>
      <c r="O697" s="366" t="s">
        <v>1051</v>
      </c>
      <c r="P697" s="366" t="s">
        <v>1101</v>
      </c>
      <c r="Q697" s="376" t="s">
        <v>1226</v>
      </c>
      <c r="R697" s="436" t="str">
        <f>IF(Q697="G",ZTE!$A$6,IF(Q697="L",ZTE!$A$3,IF(JBU!Q1385="C",ZTE!$A$2,IF(JBU!Q1385="U",ZTE!$A$4,IF(JBU!Q1385="I",ZTE!$A$5,"")))))</f>
        <v>Location: We can not find the requested criteria in your documents. Please confirm that your bid is compliant with this criteria and show us the reference in your submitted documents.</v>
      </c>
      <c r="S697" s="436">
        <f t="shared" si="20"/>
        <v>1</v>
      </c>
      <c r="U697" s="365" t="str">
        <f t="shared" si="21"/>
        <v>Open</v>
      </c>
    </row>
    <row r="698" spans="1:21" s="436" customFormat="1" ht="60">
      <c r="A698" s="360" t="s">
        <v>1413</v>
      </c>
      <c r="B698" s="360" t="s">
        <v>1199</v>
      </c>
      <c r="C698" s="362" t="s">
        <v>109</v>
      </c>
      <c r="D698" s="362" t="s">
        <v>109</v>
      </c>
      <c r="E698" s="361" t="s">
        <v>821</v>
      </c>
      <c r="F698" s="361" t="s">
        <v>111</v>
      </c>
      <c r="G698" s="362" t="s">
        <v>428</v>
      </c>
      <c r="H698" s="363">
        <v>1</v>
      </c>
      <c r="I698" s="364"/>
      <c r="J698" s="365"/>
      <c r="K698" s="365"/>
      <c r="L698" s="365">
        <v>1</v>
      </c>
      <c r="M698" s="364" t="s">
        <v>1157</v>
      </c>
      <c r="N698" s="365"/>
      <c r="O698" s="366"/>
      <c r="P698" s="366"/>
      <c r="Q698" s="376" t="s">
        <v>1226</v>
      </c>
      <c r="R698" s="436" t="str">
        <f>IF(Q698="G",ZTE!$A$6,IF(Q698="L",ZTE!$A$3,IF(JBU!Q1387="C",ZTE!$A$2,IF(JBU!Q1387="U",ZTE!$A$4,IF(JBU!Q1387="I",ZTE!$A$5,"")))))</f>
        <v>Location: We can not find the requested criteria in your documents. Please confirm that your bid is compliant with this criteria and show us the reference in your submitted documents.</v>
      </c>
      <c r="S698" s="436">
        <f t="shared" si="20"/>
        <v>1</v>
      </c>
      <c r="U698" s="365" t="str">
        <f t="shared" si="21"/>
        <v>Open</v>
      </c>
    </row>
    <row r="699" spans="1:21" s="436" customFormat="1" ht="60">
      <c r="A699" s="360" t="s">
        <v>1413</v>
      </c>
      <c r="B699" s="360" t="s">
        <v>1199</v>
      </c>
      <c r="C699" s="362" t="s">
        <v>109</v>
      </c>
      <c r="D699" s="362" t="s">
        <v>109</v>
      </c>
      <c r="E699" s="361" t="s">
        <v>821</v>
      </c>
      <c r="F699" s="361" t="s">
        <v>111</v>
      </c>
      <c r="G699" s="362" t="s">
        <v>425</v>
      </c>
      <c r="H699" s="363">
        <v>1</v>
      </c>
      <c r="I699" s="364"/>
      <c r="J699" s="365"/>
      <c r="K699" s="365"/>
      <c r="L699" s="365">
        <v>1</v>
      </c>
      <c r="M699" s="364" t="s">
        <v>1157</v>
      </c>
      <c r="N699" s="365"/>
      <c r="O699" s="366"/>
      <c r="P699" s="366"/>
      <c r="Q699" s="376" t="s">
        <v>1226</v>
      </c>
      <c r="R699" s="436" t="str">
        <f>IF(Q699="G",ZTE!$A$6,IF(Q699="L",ZTE!$A$3,IF(JBU!Q1383="C",ZTE!$A$2,IF(JBU!Q1383="U",ZTE!$A$4,IF(JBU!Q1383="I",ZTE!$A$5,"")))))</f>
        <v>Location: We can not find the requested criteria in your documents. Please confirm that your bid is compliant with this criteria and show us the reference in your submitted documents.</v>
      </c>
      <c r="S699" s="436">
        <f t="shared" si="20"/>
        <v>1</v>
      </c>
      <c r="U699" s="365" t="str">
        <f t="shared" si="21"/>
        <v>Open</v>
      </c>
    </row>
    <row r="700" spans="1:21" s="436" customFormat="1" ht="60">
      <c r="A700" s="360" t="s">
        <v>1413</v>
      </c>
      <c r="B700" s="360" t="s">
        <v>1199</v>
      </c>
      <c r="C700" s="362" t="s">
        <v>109</v>
      </c>
      <c r="D700" s="362" t="s">
        <v>109</v>
      </c>
      <c r="E700" s="361" t="s">
        <v>821</v>
      </c>
      <c r="F700" s="361" t="s">
        <v>111</v>
      </c>
      <c r="G700" s="362" t="s">
        <v>427</v>
      </c>
      <c r="H700" s="363">
        <v>1</v>
      </c>
      <c r="I700" s="364"/>
      <c r="J700" s="365"/>
      <c r="K700" s="365"/>
      <c r="L700" s="365">
        <v>1</v>
      </c>
      <c r="M700" s="364" t="s">
        <v>1157</v>
      </c>
      <c r="N700" s="365"/>
      <c r="O700" s="366" t="s">
        <v>1034</v>
      </c>
      <c r="P700" s="366" t="s">
        <v>1102</v>
      </c>
      <c r="Q700" s="376" t="s">
        <v>1226</v>
      </c>
      <c r="R700" s="436" t="str">
        <f>IF(Q700="G",ZTE!$A$6,IF(Q700="L",ZTE!$A$3,IF(JBU!Q1386="C",ZTE!$A$2,IF(JBU!Q1386="U",ZTE!$A$4,IF(JBU!Q1386="I",ZTE!$A$5,"")))))</f>
        <v>Location: We can not find the requested criteria in your documents. Please confirm that your bid is compliant with this criteria and show us the reference in your submitted documents.</v>
      </c>
      <c r="S700" s="436">
        <f t="shared" si="20"/>
        <v>1</v>
      </c>
      <c r="U700" s="365" t="str">
        <f t="shared" si="21"/>
        <v>Open</v>
      </c>
    </row>
    <row r="701" spans="1:21" s="436" customFormat="1" ht="75">
      <c r="A701" s="360" t="s">
        <v>1413</v>
      </c>
      <c r="B701" s="360" t="s">
        <v>1199</v>
      </c>
      <c r="C701" s="362" t="s">
        <v>109</v>
      </c>
      <c r="D701" s="362" t="s">
        <v>109</v>
      </c>
      <c r="E701" s="361" t="s">
        <v>821</v>
      </c>
      <c r="F701" s="361" t="s">
        <v>111</v>
      </c>
      <c r="G701" s="362" t="s">
        <v>692</v>
      </c>
      <c r="H701" s="384">
        <v>1</v>
      </c>
      <c r="I701" s="364"/>
      <c r="J701" s="365"/>
      <c r="K701" s="365"/>
      <c r="L701" s="365">
        <v>1</v>
      </c>
      <c r="M701" s="364" t="s">
        <v>1157</v>
      </c>
      <c r="N701" s="365"/>
      <c r="O701" s="366" t="s">
        <v>1052</v>
      </c>
      <c r="P701" s="366" t="s">
        <v>1105</v>
      </c>
      <c r="Q701" s="376" t="s">
        <v>1226</v>
      </c>
      <c r="R701" s="436" t="str">
        <f>IF(Q701="G",ZTE!$A$6,IF(Q701="L",ZTE!$A$3,IF(JBU!Q1388="C",ZTE!$A$2,IF(JBU!Q1388="U",ZTE!$A$4,IF(JBU!Q1388="I",ZTE!$A$5,"")))))</f>
        <v>Location: We can not find the requested criteria in your documents. Please confirm that your bid is compliant with this criteria and show us the reference in your submitted documents.</v>
      </c>
      <c r="S701" s="436">
        <f t="shared" si="20"/>
        <v>1</v>
      </c>
      <c r="U701" s="365" t="str">
        <f t="shared" si="21"/>
        <v>Open</v>
      </c>
    </row>
    <row r="702" spans="1:21" s="436" customFormat="1" ht="60">
      <c r="A702" s="360" t="s">
        <v>1413</v>
      </c>
      <c r="B702" s="360" t="s">
        <v>1199</v>
      </c>
      <c r="C702" s="362" t="s">
        <v>109</v>
      </c>
      <c r="D702" s="362" t="s">
        <v>109</v>
      </c>
      <c r="E702" s="361" t="s">
        <v>821</v>
      </c>
      <c r="F702" s="361" t="s">
        <v>111</v>
      </c>
      <c r="G702" s="362" t="s">
        <v>432</v>
      </c>
      <c r="H702" s="363">
        <v>1</v>
      </c>
      <c r="I702" s="364"/>
      <c r="J702" s="365"/>
      <c r="K702" s="365"/>
      <c r="L702" s="365">
        <v>1</v>
      </c>
      <c r="M702" s="364" t="s">
        <v>1157</v>
      </c>
      <c r="N702" s="365"/>
      <c r="O702" s="366"/>
      <c r="P702" s="366" t="s">
        <v>1109</v>
      </c>
      <c r="Q702" s="376" t="s">
        <v>1226</v>
      </c>
      <c r="R702" s="436" t="str">
        <f>IF(Q702="G",ZTE!$A$6,IF(Q702="L",ZTE!$A$3,IF(JBU!Q1389="C",ZTE!$A$2,IF(JBU!Q1389="U",ZTE!$A$4,IF(JBU!Q1389="I",ZTE!$A$5,"")))))</f>
        <v>Location: We can not find the requested criteria in your documents. Please confirm that your bid is compliant with this criteria and show us the reference in your submitted documents.</v>
      </c>
      <c r="S702" s="436">
        <f t="shared" si="20"/>
        <v>1</v>
      </c>
      <c r="U702" s="365" t="str">
        <f t="shared" si="21"/>
        <v>Open</v>
      </c>
    </row>
    <row r="703" spans="1:21" s="436" customFormat="1" ht="60">
      <c r="A703" s="360" t="s">
        <v>1413</v>
      </c>
      <c r="B703" s="360" t="s">
        <v>1199</v>
      </c>
      <c r="C703" s="362" t="s">
        <v>109</v>
      </c>
      <c r="D703" s="362" t="s">
        <v>109</v>
      </c>
      <c r="E703" s="361" t="s">
        <v>821</v>
      </c>
      <c r="F703" s="361" t="s">
        <v>111</v>
      </c>
      <c r="G703" s="362" t="s">
        <v>426</v>
      </c>
      <c r="H703" s="363">
        <v>1</v>
      </c>
      <c r="I703" s="364"/>
      <c r="J703" s="365"/>
      <c r="K703" s="365"/>
      <c r="L703" s="365">
        <v>1</v>
      </c>
      <c r="M703" s="364" t="s">
        <v>1157</v>
      </c>
      <c r="N703" s="365"/>
      <c r="O703" s="366" t="s">
        <v>1048</v>
      </c>
      <c r="P703" s="366" t="s">
        <v>1100</v>
      </c>
      <c r="Q703" s="376" t="s">
        <v>1226</v>
      </c>
      <c r="R703" s="436" t="str">
        <f>IF(Q703="G",ZTE!$A$6,IF(Q703="L",ZTE!$A$3,IF(JBU!Q1384="C",ZTE!$A$2,IF(JBU!Q1384="U",ZTE!$A$4,IF(JBU!Q1384="I",ZTE!$A$5,"")))))</f>
        <v>Location: We can not find the requested criteria in your documents. Please confirm that your bid is compliant with this criteria and show us the reference in your submitted documents.</v>
      </c>
      <c r="S703" s="436">
        <f t="shared" si="20"/>
        <v>1</v>
      </c>
      <c r="U703" s="365" t="str">
        <f t="shared" si="21"/>
        <v>Open</v>
      </c>
    </row>
    <row r="704" spans="1:21" s="436" customFormat="1" ht="60">
      <c r="A704" s="360" t="s">
        <v>1413</v>
      </c>
      <c r="B704" s="360" t="s">
        <v>1199</v>
      </c>
      <c r="C704" s="362" t="s">
        <v>109</v>
      </c>
      <c r="D704" s="362" t="s">
        <v>109</v>
      </c>
      <c r="E704" s="361" t="s">
        <v>1009</v>
      </c>
      <c r="F704" s="361" t="s">
        <v>110</v>
      </c>
      <c r="G704" s="362" t="s">
        <v>689</v>
      </c>
      <c r="H704" s="363">
        <v>1</v>
      </c>
      <c r="I704" s="364"/>
      <c r="J704" s="365"/>
      <c r="K704" s="365"/>
      <c r="L704" s="365">
        <v>1</v>
      </c>
      <c r="M704" s="364" t="s">
        <v>1157</v>
      </c>
      <c r="N704" s="365" t="s">
        <v>1507</v>
      </c>
      <c r="O704" s="366"/>
      <c r="P704" s="366" t="s">
        <v>1099</v>
      </c>
      <c r="Q704" s="376" t="s">
        <v>1226</v>
      </c>
      <c r="R704" s="436" t="str">
        <f>IF(Q704="G",ZTE!$A$6,IF(Q704="L",ZTE!$A$3,IF(JBU!Q1381="C",ZTE!$A$2,IF(JBU!Q1381="U",ZTE!$A$4,IF(JBU!Q1381="I",ZTE!$A$5,"")))))</f>
        <v>Location: We can not find the requested criteria in your documents. Please confirm that your bid is compliant with this criteria and show us the reference in your submitted documents.</v>
      </c>
      <c r="S704" s="436">
        <f t="shared" si="20"/>
        <v>1</v>
      </c>
      <c r="U704" s="365" t="str">
        <f t="shared" si="21"/>
        <v>Open</v>
      </c>
    </row>
    <row r="705" spans="1:21" s="436" customFormat="1" ht="60">
      <c r="A705" s="360" t="s">
        <v>1413</v>
      </c>
      <c r="B705" s="360" t="s">
        <v>1199</v>
      </c>
      <c r="C705" s="362" t="s">
        <v>109</v>
      </c>
      <c r="D705" s="362" t="s">
        <v>109</v>
      </c>
      <c r="E705" s="361" t="s">
        <v>704</v>
      </c>
      <c r="F705" s="361" t="s">
        <v>112</v>
      </c>
      <c r="G705" s="362" t="s">
        <v>114</v>
      </c>
      <c r="H705" s="363">
        <v>1</v>
      </c>
      <c r="I705" s="364"/>
      <c r="J705" s="365"/>
      <c r="K705" s="365"/>
      <c r="L705" s="365">
        <v>1</v>
      </c>
      <c r="M705" s="364" t="s">
        <v>1157</v>
      </c>
      <c r="N705" s="365"/>
      <c r="O705" s="366" t="s">
        <v>1047</v>
      </c>
      <c r="P705" s="366"/>
      <c r="Q705" s="376" t="s">
        <v>1226</v>
      </c>
      <c r="R705" s="436" t="str">
        <f>IF(Q705="G",ZTE!$A$6,IF(Q705="L",ZTE!$A$3,IF(JBU!Q1390="C",ZTE!$A$2,IF(JBU!Q1390="U",ZTE!$A$4,IF(JBU!Q1390="I",ZTE!$A$5,"")))))</f>
        <v>Location: We can not find the requested criteria in your documents. Please confirm that your bid is compliant with this criteria and show us the reference in your submitted documents.</v>
      </c>
      <c r="S705" s="436">
        <f t="shared" si="20"/>
        <v>1</v>
      </c>
      <c r="U705" s="365" t="str">
        <f t="shared" si="21"/>
        <v>Open</v>
      </c>
    </row>
    <row r="706" spans="1:21" s="436" customFormat="1" ht="60">
      <c r="A706" s="360" t="s">
        <v>1413</v>
      </c>
      <c r="B706" s="360" t="s">
        <v>1199</v>
      </c>
      <c r="C706" s="362" t="s">
        <v>121</v>
      </c>
      <c r="D706" s="362" t="s">
        <v>121</v>
      </c>
      <c r="E706" s="361" t="s">
        <v>704</v>
      </c>
      <c r="F706" s="361" t="s">
        <v>129</v>
      </c>
      <c r="G706" s="362" t="s">
        <v>130</v>
      </c>
      <c r="H706" s="363">
        <v>1</v>
      </c>
      <c r="I706" s="364"/>
      <c r="J706" s="365"/>
      <c r="K706" s="365"/>
      <c r="L706" s="365">
        <v>1</v>
      </c>
      <c r="M706" s="364" t="s">
        <v>1157</v>
      </c>
      <c r="N706" s="365"/>
      <c r="O706" s="366" t="s">
        <v>1047</v>
      </c>
      <c r="P706" s="366" t="s">
        <v>1134</v>
      </c>
      <c r="Q706" s="376" t="s">
        <v>1226</v>
      </c>
      <c r="R706" s="436" t="str">
        <f>IF(Q706="G",ZTE!$A$6,IF(Q706="L",ZTE!$A$3,IF(JBU!Q1391="C",ZTE!$A$2,IF(JBU!Q1391="U",ZTE!$A$4,IF(JBU!Q1391="I",ZTE!$A$5,"")))))</f>
        <v>Location: We can not find the requested criteria in your documents. Please confirm that your bid is compliant with this criteria and show us the reference in your submitted documents.</v>
      </c>
      <c r="S706" s="436">
        <f t="shared" ref="S706:S769" si="22">SUM(J706:L706)</f>
        <v>1</v>
      </c>
      <c r="U706" s="365" t="str">
        <f t="shared" ref="U706:U769" si="23">IF(J706=1,"Pass",IF(K706=1,"Fail","Open"))</f>
        <v>Open</v>
      </c>
    </row>
    <row r="707" spans="1:21" s="436" customFormat="1" ht="60">
      <c r="A707" s="360" t="s">
        <v>1413</v>
      </c>
      <c r="B707" s="360" t="s">
        <v>1199</v>
      </c>
      <c r="C707" s="362" t="s">
        <v>121</v>
      </c>
      <c r="D707" s="362" t="s">
        <v>121</v>
      </c>
      <c r="E707" s="361" t="s">
        <v>704</v>
      </c>
      <c r="F707" s="361" t="s">
        <v>129</v>
      </c>
      <c r="G707" s="362" t="s">
        <v>131</v>
      </c>
      <c r="H707" s="363">
        <v>1</v>
      </c>
      <c r="I707" s="364"/>
      <c r="J707" s="365"/>
      <c r="K707" s="365"/>
      <c r="L707" s="365">
        <v>1</v>
      </c>
      <c r="M707" s="364" t="s">
        <v>1157</v>
      </c>
      <c r="N707" s="365"/>
      <c r="O707" s="366" t="s">
        <v>1047</v>
      </c>
      <c r="P707" s="366" t="s">
        <v>1135</v>
      </c>
      <c r="Q707" s="376" t="s">
        <v>1226</v>
      </c>
      <c r="R707" s="436" t="str">
        <f>IF(Q707="G",ZTE!$A$6,IF(Q707="L",ZTE!$A$3,IF(JBU!Q1392="C",ZTE!$A$2,IF(JBU!Q1392="U",ZTE!$A$4,IF(JBU!Q1392="I",ZTE!$A$5,"")))))</f>
        <v>Location: We can not find the requested criteria in your documents. Please confirm that your bid is compliant with this criteria and show us the reference in your submitted documents.</v>
      </c>
      <c r="S707" s="436">
        <f t="shared" si="22"/>
        <v>1</v>
      </c>
      <c r="U707" s="365" t="str">
        <f t="shared" si="23"/>
        <v>Open</v>
      </c>
    </row>
    <row r="708" spans="1:21" s="436" customFormat="1" ht="60">
      <c r="A708" s="360" t="s">
        <v>1413</v>
      </c>
      <c r="B708" s="360" t="s">
        <v>1199</v>
      </c>
      <c r="C708" s="362" t="s">
        <v>824</v>
      </c>
      <c r="D708" s="362" t="s">
        <v>824</v>
      </c>
      <c r="E708" s="361" t="s">
        <v>821</v>
      </c>
      <c r="F708" s="361" t="s">
        <v>133</v>
      </c>
      <c r="G708" s="362" t="s">
        <v>434</v>
      </c>
      <c r="H708" s="363">
        <v>1</v>
      </c>
      <c r="I708" s="364"/>
      <c r="J708" s="365"/>
      <c r="K708" s="365"/>
      <c r="L708" s="365">
        <v>1</v>
      </c>
      <c r="M708" s="364" t="s">
        <v>1157</v>
      </c>
      <c r="N708" s="365"/>
      <c r="O708" s="366" t="s">
        <v>1057</v>
      </c>
      <c r="P708" s="366" t="s">
        <v>1119</v>
      </c>
      <c r="Q708" s="376" t="s">
        <v>1226</v>
      </c>
      <c r="R708" s="436" t="str">
        <f>IF(Q708="G",ZTE!$A$6,IF(Q708="L",ZTE!$A$3,IF(JBU!Q1393="C",ZTE!$A$2,IF(JBU!Q1393="U",ZTE!$A$4,IF(JBU!Q1393="I",ZTE!$A$5,"")))))</f>
        <v>Location: We can not find the requested criteria in your documents. Please confirm that your bid is compliant with this criteria and show us the reference in your submitted documents.</v>
      </c>
      <c r="S708" s="436">
        <f t="shared" si="22"/>
        <v>1</v>
      </c>
      <c r="U708" s="365" t="str">
        <f t="shared" si="23"/>
        <v>Open</v>
      </c>
    </row>
    <row r="709" spans="1:21" s="436" customFormat="1" ht="60">
      <c r="A709" s="360" t="s">
        <v>1413</v>
      </c>
      <c r="B709" s="360" t="s">
        <v>1199</v>
      </c>
      <c r="C709" s="362" t="s">
        <v>824</v>
      </c>
      <c r="D709" s="362" t="s">
        <v>824</v>
      </c>
      <c r="E709" s="361" t="s">
        <v>821</v>
      </c>
      <c r="F709" s="361" t="s">
        <v>133</v>
      </c>
      <c r="G709" s="362" t="s">
        <v>437</v>
      </c>
      <c r="H709" s="363">
        <v>1</v>
      </c>
      <c r="I709" s="364"/>
      <c r="J709" s="365"/>
      <c r="K709" s="365"/>
      <c r="L709" s="365">
        <v>1</v>
      </c>
      <c r="M709" s="364" t="s">
        <v>1157</v>
      </c>
      <c r="N709" s="365"/>
      <c r="O709" s="366"/>
      <c r="P709" s="366"/>
      <c r="Q709" s="376" t="s">
        <v>1226</v>
      </c>
      <c r="R709" s="436" t="str">
        <f>IF(Q709="G",ZTE!$A$6,IF(Q709="L",ZTE!$A$3,IF(JBU!Q1396="C",ZTE!$A$2,IF(JBU!Q1396="U",ZTE!$A$4,IF(JBU!Q1396="I",ZTE!$A$5,"")))))</f>
        <v>Location: We can not find the requested criteria in your documents. Please confirm that your bid is compliant with this criteria and show us the reference in your submitted documents.</v>
      </c>
      <c r="S709" s="436">
        <f t="shared" si="22"/>
        <v>1</v>
      </c>
      <c r="U709" s="365" t="str">
        <f t="shared" si="23"/>
        <v>Open</v>
      </c>
    </row>
    <row r="710" spans="1:21" s="436" customFormat="1" ht="60">
      <c r="A710" s="360" t="s">
        <v>1413</v>
      </c>
      <c r="B710" s="360" t="s">
        <v>1199</v>
      </c>
      <c r="C710" s="362" t="s">
        <v>824</v>
      </c>
      <c r="D710" s="362" t="s">
        <v>824</v>
      </c>
      <c r="E710" s="361" t="s">
        <v>821</v>
      </c>
      <c r="F710" s="361" t="s">
        <v>133</v>
      </c>
      <c r="G710" s="362" t="s">
        <v>1195</v>
      </c>
      <c r="H710" s="363">
        <v>1</v>
      </c>
      <c r="I710" s="364"/>
      <c r="J710" s="365"/>
      <c r="K710" s="365"/>
      <c r="L710" s="365">
        <v>1</v>
      </c>
      <c r="M710" s="364" t="s">
        <v>1157</v>
      </c>
      <c r="N710" s="365"/>
      <c r="O710" s="366" t="s">
        <v>1058</v>
      </c>
      <c r="P710" s="366" t="s">
        <v>1120</v>
      </c>
      <c r="Q710" s="376" t="s">
        <v>1226</v>
      </c>
      <c r="R710" s="436" t="str">
        <f>IF(Q710="G",ZTE!$A$6,IF(Q710="L",ZTE!$A$3,IF(JBU!Q1394="C",ZTE!$A$2,IF(JBU!Q1394="U",ZTE!$A$4,IF(JBU!Q1394="I",ZTE!$A$5,"")))))</f>
        <v>Location: We can not find the requested criteria in your documents. Please confirm that your bid is compliant with this criteria and show us the reference in your submitted documents.</v>
      </c>
      <c r="S710" s="436">
        <f t="shared" si="22"/>
        <v>1</v>
      </c>
      <c r="U710" s="365" t="str">
        <f t="shared" si="23"/>
        <v>Open</v>
      </c>
    </row>
    <row r="711" spans="1:21" s="436" customFormat="1" ht="60">
      <c r="A711" s="360" t="s">
        <v>1413</v>
      </c>
      <c r="B711" s="360" t="s">
        <v>1199</v>
      </c>
      <c r="C711" s="362" t="s">
        <v>824</v>
      </c>
      <c r="D711" s="362" t="s">
        <v>824</v>
      </c>
      <c r="E711" s="361" t="s">
        <v>821</v>
      </c>
      <c r="F711" s="361" t="s">
        <v>133</v>
      </c>
      <c r="G711" s="362" t="s">
        <v>451</v>
      </c>
      <c r="H711" s="363">
        <v>1</v>
      </c>
      <c r="I711" s="364"/>
      <c r="J711" s="365"/>
      <c r="K711" s="365"/>
      <c r="L711" s="365">
        <v>1</v>
      </c>
      <c r="M711" s="364" t="s">
        <v>1157</v>
      </c>
      <c r="N711" s="365"/>
      <c r="O711" s="366"/>
      <c r="P711" s="366"/>
      <c r="Q711" s="376" t="s">
        <v>1226</v>
      </c>
      <c r="R711" s="436" t="str">
        <f>IF(Q711="G",ZTE!$A$6,IF(Q711="L",ZTE!$A$3,IF(JBU!Q1397="C",ZTE!$A$2,IF(JBU!Q1397="U",ZTE!$A$4,IF(JBU!Q1397="I",ZTE!$A$5,"")))))</f>
        <v>Location: We can not find the requested criteria in your documents. Please confirm that your bid is compliant with this criteria and show us the reference in your submitted documents.</v>
      </c>
      <c r="S711" s="436">
        <f t="shared" si="22"/>
        <v>1</v>
      </c>
      <c r="U711" s="365" t="str">
        <f t="shared" si="23"/>
        <v>Open</v>
      </c>
    </row>
    <row r="712" spans="1:21" s="436" customFormat="1" ht="60">
      <c r="A712" s="360" t="s">
        <v>1413</v>
      </c>
      <c r="B712" s="360" t="s">
        <v>1199</v>
      </c>
      <c r="C712" s="362" t="s">
        <v>824</v>
      </c>
      <c r="D712" s="362" t="s">
        <v>824</v>
      </c>
      <c r="E712" s="361" t="s">
        <v>821</v>
      </c>
      <c r="F712" s="361" t="s">
        <v>133</v>
      </c>
      <c r="G712" s="362" t="s">
        <v>435</v>
      </c>
      <c r="H712" s="363">
        <v>1</v>
      </c>
      <c r="I712" s="364"/>
      <c r="J712" s="365"/>
      <c r="K712" s="365"/>
      <c r="L712" s="365">
        <v>1</v>
      </c>
      <c r="M712" s="364" t="s">
        <v>1157</v>
      </c>
      <c r="N712" s="365"/>
      <c r="O712" s="366"/>
      <c r="P712" s="366"/>
      <c r="Q712" s="376" t="s">
        <v>1226</v>
      </c>
      <c r="R712" s="436" t="str">
        <f>IF(Q712="G",ZTE!$A$6,IF(Q712="L",ZTE!$A$3,IF(JBU!Q1395="C",ZTE!$A$2,IF(JBU!Q1395="U",ZTE!$A$4,IF(JBU!Q1395="I",ZTE!$A$5,"")))))</f>
        <v>Location: We can not find the requested criteria in your documents. Please confirm that your bid is compliant with this criteria and show us the reference in your submitted documents.</v>
      </c>
      <c r="S712" s="436">
        <f t="shared" si="22"/>
        <v>1</v>
      </c>
      <c r="U712" s="365" t="str">
        <f t="shared" si="23"/>
        <v>Open</v>
      </c>
    </row>
    <row r="713" spans="1:21" s="436" customFormat="1" ht="60">
      <c r="A713" s="360" t="s">
        <v>1413</v>
      </c>
      <c r="B713" s="360" t="s">
        <v>1199</v>
      </c>
      <c r="C713" s="362" t="s">
        <v>824</v>
      </c>
      <c r="D713" s="362" t="s">
        <v>824</v>
      </c>
      <c r="E713" s="361" t="s">
        <v>825</v>
      </c>
      <c r="F713" s="361" t="s">
        <v>134</v>
      </c>
      <c r="G713" s="362" t="s">
        <v>458</v>
      </c>
      <c r="H713" s="363">
        <v>1</v>
      </c>
      <c r="I713" s="364"/>
      <c r="J713" s="365"/>
      <c r="K713" s="365"/>
      <c r="L713" s="365">
        <v>1</v>
      </c>
      <c r="M713" s="364" t="s">
        <v>1157</v>
      </c>
      <c r="N713" s="365"/>
      <c r="O713" s="366"/>
      <c r="P713" s="366"/>
      <c r="Q713" s="376" t="s">
        <v>1226</v>
      </c>
      <c r="R713" s="436" t="str">
        <f>IF(Q713="G",ZTE!$A$6,IF(Q713="L",ZTE!$A$3,IF(JBU!Q1398="C",ZTE!$A$2,IF(JBU!Q1398="U",ZTE!$A$4,IF(JBU!Q1398="I",ZTE!$A$5,"")))))</f>
        <v>Location: We can not find the requested criteria in your documents. Please confirm that your bid is compliant with this criteria and show us the reference in your submitted documents.</v>
      </c>
      <c r="S713" s="436">
        <f t="shared" si="22"/>
        <v>1</v>
      </c>
      <c r="U713" s="365" t="str">
        <f t="shared" si="23"/>
        <v>Open</v>
      </c>
    </row>
    <row r="714" spans="1:21" s="436" customFormat="1" ht="60">
      <c r="A714" s="360" t="s">
        <v>1413</v>
      </c>
      <c r="B714" s="360" t="s">
        <v>1199</v>
      </c>
      <c r="C714" s="362" t="s">
        <v>824</v>
      </c>
      <c r="D714" s="362" t="s">
        <v>824</v>
      </c>
      <c r="E714" s="361" t="s">
        <v>825</v>
      </c>
      <c r="F714" s="361" t="s">
        <v>827</v>
      </c>
      <c r="G714" s="362" t="s">
        <v>462</v>
      </c>
      <c r="H714" s="363">
        <v>1</v>
      </c>
      <c r="I714" s="364"/>
      <c r="J714" s="365"/>
      <c r="K714" s="365"/>
      <c r="L714" s="365">
        <v>1</v>
      </c>
      <c r="M714" s="364" t="s">
        <v>1157</v>
      </c>
      <c r="N714" s="365"/>
      <c r="O714" s="366"/>
      <c r="P714" s="366"/>
      <c r="Q714" s="376" t="s">
        <v>1226</v>
      </c>
      <c r="R714" s="436" t="str">
        <f>IF(Q714="G",ZTE!$A$6,IF(Q714="L",ZTE!$A$3,IF(JBU!Q1400="C",ZTE!$A$2,IF(JBU!Q1400="U",ZTE!$A$4,IF(JBU!Q1400="I",ZTE!$A$5,"")))))</f>
        <v>Location: We can not find the requested criteria in your documents. Please confirm that your bid is compliant with this criteria and show us the reference in your submitted documents.</v>
      </c>
      <c r="S714" s="436">
        <f t="shared" si="22"/>
        <v>1</v>
      </c>
      <c r="U714" s="365" t="str">
        <f t="shared" si="23"/>
        <v>Open</v>
      </c>
    </row>
    <row r="715" spans="1:21" s="436" customFormat="1" ht="60">
      <c r="A715" s="360" t="s">
        <v>1413</v>
      </c>
      <c r="B715" s="360" t="s">
        <v>1199</v>
      </c>
      <c r="C715" s="362" t="s">
        <v>824</v>
      </c>
      <c r="D715" s="362" t="s">
        <v>824</v>
      </c>
      <c r="E715" s="361" t="s">
        <v>825</v>
      </c>
      <c r="F715" s="361" t="s">
        <v>134</v>
      </c>
      <c r="G715" s="362" t="s">
        <v>461</v>
      </c>
      <c r="H715" s="363">
        <v>1</v>
      </c>
      <c r="I715" s="364"/>
      <c r="J715" s="365"/>
      <c r="K715" s="365"/>
      <c r="L715" s="365">
        <v>1</v>
      </c>
      <c r="M715" s="364" t="s">
        <v>1157</v>
      </c>
      <c r="N715" s="365"/>
      <c r="O715" s="366"/>
      <c r="P715" s="366"/>
      <c r="Q715" s="376" t="s">
        <v>1226</v>
      </c>
      <c r="R715" s="436" t="str">
        <f>IF(Q715="G",ZTE!$A$6,IF(Q715="L",ZTE!$A$3,IF(JBU!Q1399="C",ZTE!$A$2,IF(JBU!Q1399="U",ZTE!$A$4,IF(JBU!Q1399="I",ZTE!$A$5,"")))))</f>
        <v>Location: We can not find the requested criteria in your documents. Please confirm that your bid is compliant with this criteria and show us the reference in your submitted documents.</v>
      </c>
      <c r="S715" s="436">
        <f t="shared" si="22"/>
        <v>1</v>
      </c>
      <c r="U715" s="365" t="str">
        <f t="shared" si="23"/>
        <v>Open</v>
      </c>
    </row>
    <row r="716" spans="1:21" s="436" customFormat="1" ht="60">
      <c r="A716" s="360" t="s">
        <v>1413</v>
      </c>
      <c r="B716" s="360" t="s">
        <v>1199</v>
      </c>
      <c r="C716" s="362" t="s">
        <v>824</v>
      </c>
      <c r="D716" s="362" t="s">
        <v>824</v>
      </c>
      <c r="E716" s="362" t="s">
        <v>704</v>
      </c>
      <c r="F716" s="361" t="s">
        <v>135</v>
      </c>
      <c r="G716" s="362" t="s">
        <v>138</v>
      </c>
      <c r="H716" s="363">
        <v>1</v>
      </c>
      <c r="I716" s="364"/>
      <c r="J716" s="365"/>
      <c r="K716" s="365"/>
      <c r="L716" s="365">
        <v>1</v>
      </c>
      <c r="M716" s="364" t="s">
        <v>1157</v>
      </c>
      <c r="N716" s="365"/>
      <c r="O716" s="366" t="s">
        <v>1047</v>
      </c>
      <c r="P716" s="366" t="s">
        <v>1138</v>
      </c>
      <c r="Q716" s="376" t="s">
        <v>1226</v>
      </c>
      <c r="R716" s="436" t="str">
        <f>IF(Q716="G",ZTE!$A$6,IF(Q716="L",ZTE!$A$3,IF(JBU!Q1403="C",ZTE!$A$2,IF(JBU!Q1403="U",ZTE!$A$4,IF(JBU!Q1403="I",ZTE!$A$5,"")))))</f>
        <v>Location: We can not find the requested criteria in your documents. Please confirm that your bid is compliant with this criteria and show us the reference in your submitted documents.</v>
      </c>
      <c r="S716" s="436">
        <f t="shared" si="22"/>
        <v>1</v>
      </c>
      <c r="U716" s="365" t="str">
        <f t="shared" si="23"/>
        <v>Open</v>
      </c>
    </row>
    <row r="717" spans="1:21" s="436" customFormat="1" ht="60">
      <c r="A717" s="360" t="s">
        <v>1413</v>
      </c>
      <c r="B717" s="360" t="s">
        <v>1199</v>
      </c>
      <c r="C717" s="362" t="s">
        <v>824</v>
      </c>
      <c r="D717" s="362" t="s">
        <v>824</v>
      </c>
      <c r="E717" s="362" t="s">
        <v>704</v>
      </c>
      <c r="F717" s="361" t="s">
        <v>135</v>
      </c>
      <c r="G717" s="362" t="s">
        <v>137</v>
      </c>
      <c r="H717" s="363">
        <v>1</v>
      </c>
      <c r="I717" s="364"/>
      <c r="J717" s="365"/>
      <c r="K717" s="365"/>
      <c r="L717" s="365">
        <v>1</v>
      </c>
      <c r="M717" s="364" t="s">
        <v>1157</v>
      </c>
      <c r="N717" s="365"/>
      <c r="O717" s="366" t="s">
        <v>1047</v>
      </c>
      <c r="P717" s="366" t="s">
        <v>1137</v>
      </c>
      <c r="Q717" s="376" t="s">
        <v>1226</v>
      </c>
      <c r="R717" s="436" t="str">
        <f>IF(Q717="G",ZTE!$A$6,IF(Q717="L",ZTE!$A$3,IF(JBU!Q1402="C",ZTE!$A$2,IF(JBU!Q1402="U",ZTE!$A$4,IF(JBU!Q1402="I",ZTE!$A$5,"")))))</f>
        <v>Location: We can not find the requested criteria in your documents. Please confirm that your bid is compliant with this criteria and show us the reference in your submitted documents.</v>
      </c>
      <c r="S717" s="436">
        <f t="shared" si="22"/>
        <v>1</v>
      </c>
      <c r="U717" s="365" t="str">
        <f t="shared" si="23"/>
        <v>Open</v>
      </c>
    </row>
    <row r="718" spans="1:21" s="436" customFormat="1" ht="60">
      <c r="A718" s="360" t="s">
        <v>1413</v>
      </c>
      <c r="B718" s="360" t="s">
        <v>1199</v>
      </c>
      <c r="C718" s="362" t="s">
        <v>824</v>
      </c>
      <c r="D718" s="362" t="s">
        <v>824</v>
      </c>
      <c r="E718" s="362" t="s">
        <v>704</v>
      </c>
      <c r="F718" s="361" t="s">
        <v>135</v>
      </c>
      <c r="G718" s="362" t="s">
        <v>136</v>
      </c>
      <c r="H718" s="363">
        <v>1</v>
      </c>
      <c r="I718" s="364"/>
      <c r="J718" s="365"/>
      <c r="K718" s="365"/>
      <c r="L718" s="365">
        <v>1</v>
      </c>
      <c r="M718" s="364" t="s">
        <v>1157</v>
      </c>
      <c r="N718" s="365"/>
      <c r="O718" s="366" t="s">
        <v>1047</v>
      </c>
      <c r="P718" s="366" t="s">
        <v>1136</v>
      </c>
      <c r="Q718" s="376" t="s">
        <v>1226</v>
      </c>
      <c r="R718" s="436" t="str">
        <f>IF(Q718="G",ZTE!$A$6,IF(Q718="L",ZTE!$A$3,IF(JBU!Q1401="C",ZTE!$A$2,IF(JBU!Q1401="U",ZTE!$A$4,IF(JBU!Q1401="I",ZTE!$A$5,"")))))</f>
        <v>Location: We can not find the requested criteria in your documents. Please confirm that your bid is compliant with this criteria and show us the reference in your submitted documents.</v>
      </c>
      <c r="S718" s="436">
        <f t="shared" si="22"/>
        <v>1</v>
      </c>
      <c r="U718" s="365" t="str">
        <f t="shared" si="23"/>
        <v>Open</v>
      </c>
    </row>
    <row r="719" spans="1:21" s="436" customFormat="1" ht="75">
      <c r="A719" s="360" t="s">
        <v>1413</v>
      </c>
      <c r="B719" s="360" t="s">
        <v>1200</v>
      </c>
      <c r="C719" s="362" t="s">
        <v>161</v>
      </c>
      <c r="D719" s="361" t="s">
        <v>999</v>
      </c>
      <c r="E719" s="361" t="s">
        <v>1002</v>
      </c>
      <c r="F719" s="361" t="s">
        <v>164</v>
      </c>
      <c r="G719" s="362" t="s">
        <v>731</v>
      </c>
      <c r="H719" s="384">
        <v>1</v>
      </c>
      <c r="I719" s="364"/>
      <c r="J719" s="365"/>
      <c r="K719" s="365"/>
      <c r="L719" s="365">
        <v>1</v>
      </c>
      <c r="M719" s="364" t="s">
        <v>1157</v>
      </c>
      <c r="N719" s="365"/>
      <c r="O719" s="366"/>
      <c r="P719" s="366"/>
      <c r="Q719" s="376" t="s">
        <v>1226</v>
      </c>
      <c r="R719" s="436" t="str">
        <f>IF(Q719="G",ZTE!$A$6,IF(Q719="L",ZTE!$A$3,IF(JBU!Q1127="C",ZTE!$A$2,IF(JBU!Q1127="U",ZTE!$A$4,IF(JBU!Q1127="I",ZTE!$A$5,"")))))</f>
        <v>Location: We can not find the requested criteria in your documents. Please confirm that your bid is compliant with this criteria and show us the reference in your submitted documents.</v>
      </c>
      <c r="S719" s="436">
        <f t="shared" si="22"/>
        <v>1</v>
      </c>
      <c r="U719" s="365" t="str">
        <f t="shared" si="23"/>
        <v>Open</v>
      </c>
    </row>
    <row r="720" spans="1:21" s="436" customFormat="1" ht="60">
      <c r="A720" s="360" t="s">
        <v>1413</v>
      </c>
      <c r="B720" s="360" t="s">
        <v>1199</v>
      </c>
      <c r="C720" s="362" t="s">
        <v>42</v>
      </c>
      <c r="D720" s="362" t="s">
        <v>1018</v>
      </c>
      <c r="E720" s="361" t="s">
        <v>1002</v>
      </c>
      <c r="F720" s="361" t="s">
        <v>150</v>
      </c>
      <c r="G720" s="362" t="s">
        <v>715</v>
      </c>
      <c r="H720" s="384">
        <v>1</v>
      </c>
      <c r="I720" s="364"/>
      <c r="J720" s="365"/>
      <c r="K720" s="365"/>
      <c r="L720" s="365">
        <v>1</v>
      </c>
      <c r="M720" s="364" t="s">
        <v>1157</v>
      </c>
      <c r="N720" s="365"/>
      <c r="O720" s="366"/>
      <c r="P720" s="366"/>
      <c r="Q720" s="376" t="s">
        <v>1226</v>
      </c>
      <c r="R720" s="436" t="str">
        <f>IF(Q720="G",ZTE!$A$6,IF(Q720="L",ZTE!$A$3,IF(JBU!Q1446="C",ZTE!$A$2,IF(JBU!Q1446="U",ZTE!$A$4,IF(JBU!Q1446="I",ZTE!$A$5,"")))))</f>
        <v>Location: We can not find the requested criteria in your documents. Please confirm that your bid is compliant with this criteria and show us the reference in your submitted documents.</v>
      </c>
      <c r="S720" s="436">
        <f t="shared" si="22"/>
        <v>1</v>
      </c>
      <c r="U720" s="365" t="str">
        <f t="shared" si="23"/>
        <v>Open</v>
      </c>
    </row>
    <row r="721" spans="1:21" s="436" customFormat="1" ht="60">
      <c r="A721" s="360" t="s">
        <v>1413</v>
      </c>
      <c r="B721" s="360" t="s">
        <v>1199</v>
      </c>
      <c r="C721" s="362" t="s">
        <v>93</v>
      </c>
      <c r="D721" s="361" t="s">
        <v>999</v>
      </c>
      <c r="E721" s="361" t="s">
        <v>1002</v>
      </c>
      <c r="F721" s="361" t="s">
        <v>106</v>
      </c>
      <c r="G721" s="362" t="s">
        <v>685</v>
      </c>
      <c r="H721" s="363">
        <v>1</v>
      </c>
      <c r="I721" s="364"/>
      <c r="J721" s="365"/>
      <c r="K721" s="365"/>
      <c r="L721" s="365">
        <v>1</v>
      </c>
      <c r="M721" s="364" t="s">
        <v>1157</v>
      </c>
      <c r="N721" s="365"/>
      <c r="O721" s="366"/>
      <c r="P721" s="366"/>
      <c r="Q721" s="376" t="s">
        <v>1226</v>
      </c>
      <c r="R721" s="436" t="str">
        <f>IF(Q721="G",ZTE!$A$6,IF(Q721="L",ZTE!$A$3,IF(JBU!Q1378="C",ZTE!$A$2,IF(JBU!Q1378="U",ZTE!$A$4,IF(JBU!Q1378="I",ZTE!$A$5,"")))))</f>
        <v>Location: We can not find the requested criteria in your documents. Please confirm that your bid is compliant with this criteria and show us the reference in your submitted documents.</v>
      </c>
      <c r="S721" s="436">
        <f t="shared" si="22"/>
        <v>1</v>
      </c>
      <c r="U721" s="365" t="str">
        <f t="shared" si="23"/>
        <v>Open</v>
      </c>
    </row>
    <row r="722" spans="1:21" s="436" customFormat="1" ht="105">
      <c r="A722" s="360" t="s">
        <v>1413</v>
      </c>
      <c r="B722" s="360" t="s">
        <v>1000</v>
      </c>
      <c r="C722" s="361" t="s">
        <v>834</v>
      </c>
      <c r="D722" s="361" t="s">
        <v>998</v>
      </c>
      <c r="E722" s="361" t="s">
        <v>1002</v>
      </c>
      <c r="F722" s="361" t="s">
        <v>10</v>
      </c>
      <c r="G722" s="362" t="s">
        <v>776</v>
      </c>
      <c r="H722" s="363">
        <v>1</v>
      </c>
      <c r="I722" s="441"/>
      <c r="J722" s="363"/>
      <c r="K722" s="363"/>
      <c r="L722" s="363">
        <v>1</v>
      </c>
      <c r="M722" s="362" t="s">
        <v>1156</v>
      </c>
      <c r="N722" s="365"/>
      <c r="O722" s="366" t="s">
        <v>1028</v>
      </c>
      <c r="P722" s="366"/>
      <c r="Q722" s="364"/>
      <c r="S722" s="436">
        <f t="shared" si="22"/>
        <v>1</v>
      </c>
      <c r="U722" s="365" t="str">
        <f t="shared" si="23"/>
        <v>Open</v>
      </c>
    </row>
    <row r="723" spans="1:21" s="436" customFormat="1" ht="90">
      <c r="A723" s="360" t="s">
        <v>1413</v>
      </c>
      <c r="B723" s="360" t="s">
        <v>1000</v>
      </c>
      <c r="C723" s="362" t="s">
        <v>0</v>
      </c>
      <c r="D723" s="361" t="s">
        <v>783</v>
      </c>
      <c r="E723" s="361" t="s">
        <v>1004</v>
      </c>
      <c r="F723" s="361" t="s">
        <v>3</v>
      </c>
      <c r="G723" s="362" t="s">
        <v>956</v>
      </c>
      <c r="H723" s="363">
        <v>1</v>
      </c>
      <c r="I723" s="441"/>
      <c r="J723" s="363"/>
      <c r="K723" s="363"/>
      <c r="L723" s="363">
        <v>1</v>
      </c>
      <c r="M723" s="362" t="s">
        <v>1159</v>
      </c>
      <c r="N723" s="365"/>
      <c r="O723" s="366" t="s">
        <v>1023</v>
      </c>
      <c r="P723" s="366" t="s">
        <v>1149</v>
      </c>
      <c r="Q723" s="362"/>
      <c r="S723" s="436">
        <f t="shared" si="22"/>
        <v>1</v>
      </c>
      <c r="U723" s="365" t="str">
        <f t="shared" si="23"/>
        <v>Open</v>
      </c>
    </row>
    <row r="724" spans="1:21" s="436" customFormat="1" ht="60">
      <c r="A724" s="360" t="s">
        <v>1413</v>
      </c>
      <c r="B724" s="360" t="s">
        <v>1197</v>
      </c>
      <c r="C724" s="362" t="s">
        <v>247</v>
      </c>
      <c r="D724" s="362" t="s">
        <v>783</v>
      </c>
      <c r="E724" s="362" t="s">
        <v>247</v>
      </c>
      <c r="F724" s="361" t="s">
        <v>246</v>
      </c>
      <c r="G724" s="362" t="s">
        <v>760</v>
      </c>
      <c r="H724" s="384">
        <v>1</v>
      </c>
      <c r="I724" s="364"/>
      <c r="J724" s="365"/>
      <c r="K724" s="365"/>
      <c r="L724" s="365">
        <v>1</v>
      </c>
      <c r="M724" s="364" t="s">
        <v>1157</v>
      </c>
      <c r="N724" s="365"/>
      <c r="O724" s="366" t="s">
        <v>1062</v>
      </c>
      <c r="P724" s="366"/>
      <c r="Q724" s="365" t="s">
        <v>1226</v>
      </c>
      <c r="R724" s="436" t="str">
        <f>IF(Q724="G",ZTE!$A$6,IF(Q724="L",ZTE!$A$3,IF(JBU!Q1485="C",ZTE!$A$2,IF(JBU!Q1485="U",ZTE!$A$4,IF(JBU!Q1485="I",ZTE!$A$5,"")))))</f>
        <v>Location: We can not find the requested criteria in your documents. Please confirm that your bid is compliant with this criteria and show us the reference in your submitted documents.</v>
      </c>
      <c r="S724" s="436">
        <f t="shared" si="22"/>
        <v>1</v>
      </c>
      <c r="U724" s="365" t="str">
        <f t="shared" si="23"/>
        <v>Open</v>
      </c>
    </row>
    <row r="725" spans="1:21" s="436" customFormat="1" ht="30">
      <c r="A725" s="360" t="s">
        <v>1413</v>
      </c>
      <c r="B725" s="360" t="s">
        <v>1197</v>
      </c>
      <c r="C725" s="362" t="s">
        <v>247</v>
      </c>
      <c r="D725" s="362" t="s">
        <v>783</v>
      </c>
      <c r="E725" s="362" t="s">
        <v>247</v>
      </c>
      <c r="F725" s="361" t="s">
        <v>246</v>
      </c>
      <c r="G725" s="362" t="s">
        <v>248</v>
      </c>
      <c r="H725" s="384">
        <v>1</v>
      </c>
      <c r="I725" s="364" t="s">
        <v>1539</v>
      </c>
      <c r="J725" s="365">
        <v>1</v>
      </c>
      <c r="K725" s="365"/>
      <c r="L725" s="365"/>
      <c r="M725" s="364" t="s">
        <v>1462</v>
      </c>
      <c r="N725" s="365"/>
      <c r="O725" s="366" t="s">
        <v>1062</v>
      </c>
      <c r="P725" s="366"/>
      <c r="Q725" s="365"/>
      <c r="R725" s="436" t="str">
        <f>IF(Q725="G",ZTE!$A$6,IF(Q725="L",ZTE!$A$3,IF(JBU!Q1486="C",ZTE!$A$2,IF(JBU!Q1486="U",ZTE!$A$4,IF(JBU!Q1486="I",ZTE!$A$5,"")))))</f>
        <v/>
      </c>
      <c r="S725" s="436">
        <f t="shared" si="22"/>
        <v>1</v>
      </c>
      <c r="U725" s="365" t="str">
        <f t="shared" si="23"/>
        <v>Pass</v>
      </c>
    </row>
    <row r="726" spans="1:21" s="436" customFormat="1" ht="60">
      <c r="A726" s="360" t="s">
        <v>1413</v>
      </c>
      <c r="B726" s="360" t="s">
        <v>1197</v>
      </c>
      <c r="C726" s="362" t="s">
        <v>247</v>
      </c>
      <c r="D726" s="362" t="s">
        <v>783</v>
      </c>
      <c r="E726" s="362" t="s">
        <v>247</v>
      </c>
      <c r="F726" s="361" t="s">
        <v>246</v>
      </c>
      <c r="G726" s="362" t="s">
        <v>251</v>
      </c>
      <c r="H726" s="384">
        <v>1</v>
      </c>
      <c r="I726" s="364"/>
      <c r="J726" s="365"/>
      <c r="K726" s="365"/>
      <c r="L726" s="365">
        <v>1</v>
      </c>
      <c r="M726" s="364" t="s">
        <v>1157</v>
      </c>
      <c r="N726" s="365"/>
      <c r="O726" s="366" t="s">
        <v>1062</v>
      </c>
      <c r="P726" s="366"/>
      <c r="Q726" s="365" t="s">
        <v>1226</v>
      </c>
      <c r="R726" s="436" t="str">
        <f>IF(Q726="G",ZTE!$A$6,IF(Q726="L",ZTE!$A$3,IF(JBU!Q1487="C",ZTE!$A$2,IF(JBU!Q1487="U",ZTE!$A$4,IF(JBU!Q1487="I",ZTE!$A$5,"")))))</f>
        <v>Location: We can not find the requested criteria in your documents. Please confirm that your bid is compliant with this criteria and show us the reference in your submitted documents.</v>
      </c>
      <c r="S726" s="436">
        <f t="shared" si="22"/>
        <v>1</v>
      </c>
      <c r="U726" s="365" t="str">
        <f t="shared" si="23"/>
        <v>Open</v>
      </c>
    </row>
    <row r="727" spans="1:21" s="436" customFormat="1" ht="45">
      <c r="A727" s="360" t="s">
        <v>1413</v>
      </c>
      <c r="B727" s="360" t="s">
        <v>1000</v>
      </c>
      <c r="C727" s="362" t="s">
        <v>0</v>
      </c>
      <c r="D727" s="361" t="s">
        <v>783</v>
      </c>
      <c r="E727" s="361" t="s">
        <v>1002</v>
      </c>
      <c r="F727" s="361" t="s">
        <v>2</v>
      </c>
      <c r="G727" s="362" t="s">
        <v>957</v>
      </c>
      <c r="H727" s="363">
        <v>1</v>
      </c>
      <c r="I727" s="441"/>
      <c r="J727" s="363"/>
      <c r="K727" s="363"/>
      <c r="L727" s="363">
        <v>1</v>
      </c>
      <c r="M727" s="362" t="s">
        <v>1156</v>
      </c>
      <c r="N727" s="365"/>
      <c r="O727" s="366" t="s">
        <v>1028</v>
      </c>
      <c r="P727" s="366" t="s">
        <v>1141</v>
      </c>
      <c r="Q727" s="362"/>
      <c r="S727" s="436">
        <f t="shared" si="22"/>
        <v>1</v>
      </c>
      <c r="T727" s="436">
        <v>1</v>
      </c>
      <c r="U727" s="365" t="str">
        <f t="shared" si="23"/>
        <v>Open</v>
      </c>
    </row>
    <row r="728" spans="1:21" s="436" customFormat="1" ht="45">
      <c r="A728" s="360" t="s">
        <v>1413</v>
      </c>
      <c r="B728" s="360" t="s">
        <v>1000</v>
      </c>
      <c r="C728" s="362" t="s">
        <v>0</v>
      </c>
      <c r="D728" s="361" t="s">
        <v>783</v>
      </c>
      <c r="E728" s="361" t="s">
        <v>1009</v>
      </c>
      <c r="F728" s="361" t="s">
        <v>1</v>
      </c>
      <c r="G728" s="362" t="s">
        <v>711</v>
      </c>
      <c r="H728" s="363">
        <v>1</v>
      </c>
      <c r="I728" s="441"/>
      <c r="J728" s="363"/>
      <c r="K728" s="363"/>
      <c r="L728" s="363">
        <v>1</v>
      </c>
      <c r="M728" s="364"/>
      <c r="N728" s="365"/>
      <c r="O728" s="366"/>
      <c r="P728" s="366"/>
      <c r="Q728" s="362"/>
      <c r="S728" s="436">
        <f t="shared" si="22"/>
        <v>1</v>
      </c>
      <c r="U728" s="365" t="str">
        <f t="shared" si="23"/>
        <v>Open</v>
      </c>
    </row>
    <row r="729" spans="1:21" s="436" customFormat="1" ht="90">
      <c r="A729" s="360" t="s">
        <v>1413</v>
      </c>
      <c r="B729" s="360" t="s">
        <v>1000</v>
      </c>
      <c r="C729" s="362" t="s">
        <v>0</v>
      </c>
      <c r="D729" s="361" t="s">
        <v>783</v>
      </c>
      <c r="E729" s="361" t="s">
        <v>1009</v>
      </c>
      <c r="F729" s="361" t="s">
        <v>5</v>
      </c>
      <c r="G729" s="362" t="s">
        <v>623</v>
      </c>
      <c r="H729" s="363">
        <v>1</v>
      </c>
      <c r="I729" s="441"/>
      <c r="J729" s="363"/>
      <c r="K729" s="363"/>
      <c r="L729" s="363">
        <v>1</v>
      </c>
      <c r="M729" s="362" t="s">
        <v>1568</v>
      </c>
      <c r="N729" s="365"/>
      <c r="O729" s="366" t="s">
        <v>1024</v>
      </c>
      <c r="P729" s="366" t="s">
        <v>1150</v>
      </c>
      <c r="Q729" s="364"/>
      <c r="S729" s="436">
        <f t="shared" si="22"/>
        <v>1</v>
      </c>
      <c r="T729" s="436">
        <v>1</v>
      </c>
      <c r="U729" s="365" t="str">
        <f t="shared" si="23"/>
        <v>Open</v>
      </c>
    </row>
    <row r="730" spans="1:21" s="436" customFormat="1" ht="45">
      <c r="A730" s="360" t="s">
        <v>1413</v>
      </c>
      <c r="B730" s="360" t="s">
        <v>1197</v>
      </c>
      <c r="C730" s="361" t="s">
        <v>20</v>
      </c>
      <c r="D730" s="361" t="s">
        <v>783</v>
      </c>
      <c r="E730" s="361" t="s">
        <v>1009</v>
      </c>
      <c r="F730" s="361" t="s">
        <v>19</v>
      </c>
      <c r="G730" s="362" t="s">
        <v>1167</v>
      </c>
      <c r="H730" s="363">
        <v>1</v>
      </c>
      <c r="I730" s="364" t="s">
        <v>1523</v>
      </c>
      <c r="J730" s="365">
        <v>1</v>
      </c>
      <c r="K730" s="365"/>
      <c r="L730" s="365"/>
      <c r="M730" s="364"/>
      <c r="N730" s="365"/>
      <c r="O730" s="366"/>
      <c r="P730" s="366"/>
      <c r="Q730" s="376"/>
      <c r="R730" s="436" t="str">
        <f>IF(Q730="G",ZTE!$A$6,IF(Q730="L",ZTE!$A$3,IF(JBU!Q1453="C",ZTE!$A$2,IF(JBU!Q1453="U",ZTE!$A$4,IF(JBU!Q1453="I",ZTE!$A$5,"")))))</f>
        <v/>
      </c>
      <c r="S730" s="436">
        <f t="shared" si="22"/>
        <v>1</v>
      </c>
      <c r="U730" s="365" t="str">
        <f t="shared" si="23"/>
        <v>Pass</v>
      </c>
    </row>
    <row r="731" spans="1:21" s="436" customFormat="1" ht="45">
      <c r="A731" s="360" t="s">
        <v>1413</v>
      </c>
      <c r="B731" s="360" t="s">
        <v>1197</v>
      </c>
      <c r="C731" s="361" t="s">
        <v>20</v>
      </c>
      <c r="D731" s="361" t="s">
        <v>783</v>
      </c>
      <c r="E731" s="361" t="s">
        <v>1009</v>
      </c>
      <c r="F731" s="361" t="s">
        <v>19</v>
      </c>
      <c r="G731" s="362" t="s">
        <v>1168</v>
      </c>
      <c r="H731" s="363">
        <v>1</v>
      </c>
      <c r="I731" s="364" t="s">
        <v>1524</v>
      </c>
      <c r="J731" s="365">
        <v>1</v>
      </c>
      <c r="K731" s="365"/>
      <c r="L731" s="365"/>
      <c r="M731" s="364"/>
      <c r="N731" s="365"/>
      <c r="O731" s="366"/>
      <c r="P731" s="366"/>
      <c r="Q731" s="376"/>
      <c r="R731" s="436" t="str">
        <f>IF(Q731="G",ZTE!$A$6,IF(Q731="L",ZTE!$A$3,IF(JBU!Q1454="C",ZTE!$A$2,IF(JBU!Q1454="U",ZTE!$A$4,IF(JBU!Q1454="I",ZTE!$A$5,"")))))</f>
        <v/>
      </c>
      <c r="S731" s="436">
        <f t="shared" si="22"/>
        <v>1</v>
      </c>
      <c r="U731" s="365" t="str">
        <f t="shared" si="23"/>
        <v>Pass</v>
      </c>
    </row>
    <row r="732" spans="1:21" s="436" customFormat="1" ht="60">
      <c r="A732" s="360" t="s">
        <v>1413</v>
      </c>
      <c r="B732" s="360" t="s">
        <v>1197</v>
      </c>
      <c r="C732" s="362" t="s">
        <v>257</v>
      </c>
      <c r="D732" s="360" t="s">
        <v>1201</v>
      </c>
      <c r="E732" s="362" t="s">
        <v>1004</v>
      </c>
      <c r="F732" s="361" t="s">
        <v>259</v>
      </c>
      <c r="G732" s="362" t="s">
        <v>767</v>
      </c>
      <c r="H732" s="384">
        <v>1</v>
      </c>
      <c r="I732" s="364"/>
      <c r="J732" s="365"/>
      <c r="K732" s="365"/>
      <c r="L732" s="365">
        <v>1</v>
      </c>
      <c r="M732" s="364" t="s">
        <v>1157</v>
      </c>
      <c r="N732" s="365"/>
      <c r="O732" s="366"/>
      <c r="P732" s="366"/>
      <c r="Q732" s="365" t="s">
        <v>1226</v>
      </c>
      <c r="R732" s="436" t="str">
        <f>IF(Q732="G",ZTE!$A$6,IF(Q732="L",ZTE!$A$3,IF(JBU!Q1493="C",ZTE!$A$2,IF(JBU!Q1493="U",ZTE!$A$4,IF(JBU!Q1493="I",ZTE!$A$5,"")))))</f>
        <v>Location: We can not find the requested criteria in your documents. Please confirm that your bid is compliant with this criteria and show us the reference in your submitted documents.</v>
      </c>
      <c r="S732" s="436">
        <f t="shared" si="22"/>
        <v>1</v>
      </c>
      <c r="U732" s="365" t="str">
        <f t="shared" si="23"/>
        <v>Open</v>
      </c>
    </row>
    <row r="733" spans="1:21" s="436" customFormat="1" ht="45">
      <c r="A733" s="360" t="s">
        <v>1413</v>
      </c>
      <c r="B733" s="360" t="s">
        <v>1200</v>
      </c>
      <c r="C733" s="362" t="s">
        <v>730</v>
      </c>
      <c r="D733" s="362" t="s">
        <v>730</v>
      </c>
      <c r="E733" s="362" t="s">
        <v>1009</v>
      </c>
      <c r="F733" s="361" t="s">
        <v>168</v>
      </c>
      <c r="G733" s="362" t="s">
        <v>613</v>
      </c>
      <c r="H733" s="384">
        <v>1</v>
      </c>
      <c r="I733" s="364"/>
      <c r="J733" s="365">
        <v>1</v>
      </c>
      <c r="K733" s="365"/>
      <c r="L733" s="365"/>
      <c r="M733" s="364" t="s">
        <v>1462</v>
      </c>
      <c r="N733" s="365"/>
      <c r="O733" s="366"/>
      <c r="P733" s="366"/>
      <c r="Q733" s="376"/>
      <c r="R733" s="436" t="str">
        <f>IF(Q733="G",ZTE!$A$6,IF(Q733="L",ZTE!$A$3,IF(JBU!Q1140="C",ZTE!$A$2,IF(JBU!Q1140="U",ZTE!$A$4,IF(JBU!Q1140="I",ZTE!$A$5,"")))))</f>
        <v/>
      </c>
      <c r="S733" s="436">
        <f t="shared" si="22"/>
        <v>1</v>
      </c>
      <c r="U733" s="365" t="str">
        <f t="shared" si="23"/>
        <v>Pass</v>
      </c>
    </row>
    <row r="734" spans="1:21" s="436" customFormat="1" ht="60">
      <c r="A734" s="360" t="s">
        <v>1413</v>
      </c>
      <c r="B734" s="360" t="s">
        <v>1200</v>
      </c>
      <c r="C734" s="362" t="s">
        <v>730</v>
      </c>
      <c r="D734" s="362" t="s">
        <v>730</v>
      </c>
      <c r="E734" s="362" t="s">
        <v>1009</v>
      </c>
      <c r="F734" s="361" t="s">
        <v>168</v>
      </c>
      <c r="G734" s="362" t="s">
        <v>735</v>
      </c>
      <c r="H734" s="384">
        <v>1</v>
      </c>
      <c r="I734" s="364"/>
      <c r="J734" s="365"/>
      <c r="K734" s="365"/>
      <c r="L734" s="365">
        <v>1</v>
      </c>
      <c r="M734" s="364" t="s">
        <v>1157</v>
      </c>
      <c r="N734" s="365"/>
      <c r="O734" s="366"/>
      <c r="P734" s="366"/>
      <c r="Q734" s="376" t="s">
        <v>1226</v>
      </c>
      <c r="R734" s="436" t="str">
        <f>IF(Q734="G",ZTE!$A$6,IF(Q734="L",ZTE!$A$3,IF(JBU!Q1139="C",ZTE!$A$2,IF(JBU!Q1139="U",ZTE!$A$4,IF(JBU!Q1139="I",ZTE!$A$5,"")))))</f>
        <v>Location: We can not find the requested criteria in your documents. Please confirm that your bid is compliant with this criteria and show us the reference in your submitted documents.</v>
      </c>
      <c r="S734" s="436">
        <f t="shared" si="22"/>
        <v>1</v>
      </c>
      <c r="U734" s="365" t="str">
        <f t="shared" si="23"/>
        <v>Open</v>
      </c>
    </row>
    <row r="735" spans="1:21" s="436" customFormat="1" ht="60">
      <c r="A735" s="360" t="s">
        <v>1413</v>
      </c>
      <c r="B735" s="360" t="s">
        <v>1200</v>
      </c>
      <c r="C735" s="362" t="s">
        <v>730</v>
      </c>
      <c r="D735" s="362" t="s">
        <v>730</v>
      </c>
      <c r="E735" s="362" t="s">
        <v>1009</v>
      </c>
      <c r="F735" s="361" t="s">
        <v>168</v>
      </c>
      <c r="G735" s="362" t="s">
        <v>620</v>
      </c>
      <c r="H735" s="384">
        <v>1</v>
      </c>
      <c r="I735" s="364"/>
      <c r="J735" s="365"/>
      <c r="K735" s="365"/>
      <c r="L735" s="365">
        <v>1</v>
      </c>
      <c r="M735" s="364" t="s">
        <v>1157</v>
      </c>
      <c r="N735" s="365"/>
      <c r="O735" s="366"/>
      <c r="P735" s="366"/>
      <c r="Q735" s="376" t="s">
        <v>1226</v>
      </c>
      <c r="R735" s="436" t="str">
        <f>IF(Q735="G",ZTE!$A$6,IF(Q735="L",ZTE!$A$3,IF(JBU!Q1143="C",ZTE!$A$2,IF(JBU!Q1143="U",ZTE!$A$4,IF(JBU!Q1143="I",ZTE!$A$5,"")))))</f>
        <v>Location: We can not find the requested criteria in your documents. Please confirm that your bid is compliant with this criteria and show us the reference in your submitted documents.</v>
      </c>
      <c r="S735" s="436">
        <f t="shared" si="22"/>
        <v>1</v>
      </c>
      <c r="U735" s="365" t="str">
        <f t="shared" si="23"/>
        <v>Open</v>
      </c>
    </row>
    <row r="736" spans="1:21" s="436" customFormat="1" ht="60">
      <c r="A736" s="360" t="s">
        <v>1413</v>
      </c>
      <c r="B736" s="360" t="s">
        <v>1200</v>
      </c>
      <c r="C736" s="362" t="s">
        <v>730</v>
      </c>
      <c r="D736" s="362" t="s">
        <v>730</v>
      </c>
      <c r="E736" s="362" t="s">
        <v>1009</v>
      </c>
      <c r="F736" s="361" t="s">
        <v>168</v>
      </c>
      <c r="G736" s="362" t="s">
        <v>614</v>
      </c>
      <c r="H736" s="384">
        <v>1</v>
      </c>
      <c r="I736" s="364"/>
      <c r="J736" s="365"/>
      <c r="K736" s="365"/>
      <c r="L736" s="365">
        <v>1</v>
      </c>
      <c r="M736" s="364" t="s">
        <v>1157</v>
      </c>
      <c r="N736" s="365"/>
      <c r="O736" s="366"/>
      <c r="P736" s="366"/>
      <c r="Q736" s="376" t="s">
        <v>1226</v>
      </c>
      <c r="R736" s="436" t="str">
        <f>IF(Q736="G",ZTE!$A$6,IF(Q736="L",ZTE!$A$3,IF(JBU!Q1141="C",ZTE!$A$2,IF(JBU!Q1141="U",ZTE!$A$4,IF(JBU!Q1141="I",ZTE!$A$5,"")))))</f>
        <v>Location: We can not find the requested criteria in your documents. Please confirm that your bid is compliant with this criteria and show us the reference in your submitted documents.</v>
      </c>
      <c r="S736" s="436">
        <f t="shared" si="22"/>
        <v>1</v>
      </c>
      <c r="U736" s="365" t="str">
        <f t="shared" si="23"/>
        <v>Open</v>
      </c>
    </row>
    <row r="737" spans="1:21" s="436" customFormat="1" ht="45">
      <c r="A737" s="360" t="s">
        <v>1413</v>
      </c>
      <c r="B737" s="360" t="s">
        <v>1200</v>
      </c>
      <c r="C737" s="362" t="s">
        <v>730</v>
      </c>
      <c r="D737" s="362" t="s">
        <v>730</v>
      </c>
      <c r="E737" s="362" t="s">
        <v>1009</v>
      </c>
      <c r="F737" s="361" t="s">
        <v>168</v>
      </c>
      <c r="G737" s="362" t="s">
        <v>619</v>
      </c>
      <c r="H737" s="384">
        <v>1</v>
      </c>
      <c r="I737" s="364"/>
      <c r="J737" s="365">
        <v>1</v>
      </c>
      <c r="K737" s="365"/>
      <c r="L737" s="365"/>
      <c r="M737" s="364" t="s">
        <v>1462</v>
      </c>
      <c r="N737" s="365"/>
      <c r="O737" s="366"/>
      <c r="P737" s="366"/>
      <c r="Q737" s="376"/>
      <c r="R737" s="436" t="str">
        <f>IF(Q737="G",ZTE!$A$6,IF(Q737="L",ZTE!$A$3,IF(JBU!Q1142="C",ZTE!$A$2,IF(JBU!Q1142="U",ZTE!$A$4,IF(JBU!Q1142="I",ZTE!$A$5,"")))))</f>
        <v/>
      </c>
      <c r="S737" s="436">
        <f t="shared" si="22"/>
        <v>1</v>
      </c>
      <c r="U737" s="365" t="str">
        <f t="shared" si="23"/>
        <v>Pass</v>
      </c>
    </row>
    <row r="738" spans="1:21" s="436" customFormat="1" ht="45">
      <c r="A738" s="360" t="s">
        <v>1413</v>
      </c>
      <c r="B738" s="360" t="s">
        <v>1199</v>
      </c>
      <c r="C738" s="362" t="s">
        <v>42</v>
      </c>
      <c r="D738" s="362" t="s">
        <v>42</v>
      </c>
      <c r="E738" s="361" t="s">
        <v>821</v>
      </c>
      <c r="F738" s="361" t="s">
        <v>145</v>
      </c>
      <c r="G738" s="362" t="s">
        <v>510</v>
      </c>
      <c r="H738" s="363">
        <v>1</v>
      </c>
      <c r="I738" s="364" t="s">
        <v>1508</v>
      </c>
      <c r="J738" s="365">
        <v>1</v>
      </c>
      <c r="K738" s="365"/>
      <c r="L738" s="365"/>
      <c r="M738" s="364" t="s">
        <v>1462</v>
      </c>
      <c r="N738" s="365" t="s">
        <v>1509</v>
      </c>
      <c r="O738" s="366"/>
      <c r="P738" s="366"/>
      <c r="Q738" s="376"/>
      <c r="R738" s="436" t="str">
        <f>IF(Q738="G",ZTE!$A$6,IF(Q738="L",ZTE!$A$3,IF(JBU!Q1434="C",ZTE!$A$2,IF(JBU!Q1434="U",ZTE!$A$4,IF(JBU!Q1434="I",ZTE!$A$5,"")))))</f>
        <v/>
      </c>
      <c r="S738" s="436">
        <f t="shared" si="22"/>
        <v>1</v>
      </c>
      <c r="U738" s="365" t="str">
        <f t="shared" si="23"/>
        <v>Pass</v>
      </c>
    </row>
    <row r="739" spans="1:21" s="436" customFormat="1" ht="45">
      <c r="A739" s="360" t="s">
        <v>1413</v>
      </c>
      <c r="B739" s="360" t="s">
        <v>1199</v>
      </c>
      <c r="C739" s="362" t="s">
        <v>42</v>
      </c>
      <c r="D739" s="362" t="s">
        <v>42</v>
      </c>
      <c r="E739" s="361" t="s">
        <v>821</v>
      </c>
      <c r="F739" s="361" t="s">
        <v>145</v>
      </c>
      <c r="G739" s="362" t="s">
        <v>511</v>
      </c>
      <c r="H739" s="363">
        <v>1</v>
      </c>
      <c r="I739" s="364" t="s">
        <v>1508</v>
      </c>
      <c r="J739" s="365">
        <v>1</v>
      </c>
      <c r="K739" s="365"/>
      <c r="L739" s="365"/>
      <c r="M739" s="364" t="s">
        <v>1462</v>
      </c>
      <c r="N739" s="365"/>
      <c r="O739" s="366"/>
      <c r="P739" s="366"/>
      <c r="Q739" s="376"/>
      <c r="R739" s="436" t="str">
        <f>IF(Q739="G",ZTE!$A$6,IF(Q739="L",ZTE!$A$3,IF(JBU!Q1435="C",ZTE!$A$2,IF(JBU!Q1435="U",ZTE!$A$4,IF(JBU!Q1435="I",ZTE!$A$5,"")))))</f>
        <v/>
      </c>
      <c r="S739" s="436">
        <f t="shared" si="22"/>
        <v>1</v>
      </c>
      <c r="U739" s="365" t="str">
        <f t="shared" si="23"/>
        <v>Pass</v>
      </c>
    </row>
    <row r="740" spans="1:21" s="436" customFormat="1" ht="45">
      <c r="A740" s="360" t="s">
        <v>1413</v>
      </c>
      <c r="B740" s="360" t="s">
        <v>1199</v>
      </c>
      <c r="C740" s="362" t="s">
        <v>42</v>
      </c>
      <c r="D740" s="362" t="s">
        <v>42</v>
      </c>
      <c r="E740" s="361" t="s">
        <v>821</v>
      </c>
      <c r="F740" s="361" t="s">
        <v>145</v>
      </c>
      <c r="G740" s="362" t="s">
        <v>490</v>
      </c>
      <c r="H740" s="363">
        <v>1</v>
      </c>
      <c r="I740" s="364" t="s">
        <v>1508</v>
      </c>
      <c r="J740" s="365">
        <v>1</v>
      </c>
      <c r="K740" s="365"/>
      <c r="L740" s="365"/>
      <c r="M740" s="364" t="s">
        <v>1462</v>
      </c>
      <c r="N740" s="365"/>
      <c r="O740" s="366"/>
      <c r="P740" s="366"/>
      <c r="Q740" s="376"/>
      <c r="R740" s="436" t="str">
        <f>IF(Q740="G",ZTE!$A$6,IF(Q740="L",ZTE!$A$3,IF(JBU!Q1424="C",ZTE!$A$2,IF(JBU!Q1424="U",ZTE!$A$4,IF(JBU!Q1424="I",ZTE!$A$5,"")))))</f>
        <v/>
      </c>
      <c r="S740" s="436">
        <f t="shared" si="22"/>
        <v>1</v>
      </c>
      <c r="U740" s="365" t="str">
        <f t="shared" si="23"/>
        <v>Pass</v>
      </c>
    </row>
    <row r="741" spans="1:21" s="436" customFormat="1" ht="45">
      <c r="A741" s="360" t="s">
        <v>1413</v>
      </c>
      <c r="B741" s="360" t="s">
        <v>1199</v>
      </c>
      <c r="C741" s="362" t="s">
        <v>42</v>
      </c>
      <c r="D741" s="362" t="s">
        <v>42</v>
      </c>
      <c r="E741" s="361" t="s">
        <v>821</v>
      </c>
      <c r="F741" s="361" t="s">
        <v>145</v>
      </c>
      <c r="G741" s="362" t="s">
        <v>494</v>
      </c>
      <c r="H741" s="363">
        <v>1</v>
      </c>
      <c r="I741" s="364" t="s">
        <v>1508</v>
      </c>
      <c r="J741" s="365">
        <v>1</v>
      </c>
      <c r="K741" s="365"/>
      <c r="L741" s="365"/>
      <c r="M741" s="364" t="s">
        <v>1462</v>
      </c>
      <c r="N741" s="365"/>
      <c r="O741" s="366"/>
      <c r="P741" s="366"/>
      <c r="Q741" s="376"/>
      <c r="R741" s="436" t="str">
        <f>IF(Q741="G",ZTE!$A$6,IF(Q741="L",ZTE!$A$3,IF(JBU!Q1426="C",ZTE!$A$2,IF(JBU!Q1426="U",ZTE!$A$4,IF(JBU!Q1426="I",ZTE!$A$5,"")))))</f>
        <v/>
      </c>
      <c r="S741" s="436">
        <f t="shared" si="22"/>
        <v>1</v>
      </c>
      <c r="U741" s="365" t="str">
        <f t="shared" si="23"/>
        <v>Pass</v>
      </c>
    </row>
    <row r="742" spans="1:21" s="436" customFormat="1" ht="45">
      <c r="A742" s="360" t="s">
        <v>1413</v>
      </c>
      <c r="B742" s="360" t="s">
        <v>1199</v>
      </c>
      <c r="C742" s="362" t="s">
        <v>42</v>
      </c>
      <c r="D742" s="362" t="s">
        <v>42</v>
      </c>
      <c r="E742" s="361" t="s">
        <v>821</v>
      </c>
      <c r="F742" s="361" t="s">
        <v>145</v>
      </c>
      <c r="G742" s="362" t="s">
        <v>501</v>
      </c>
      <c r="H742" s="363">
        <v>1</v>
      </c>
      <c r="I742" s="364" t="s">
        <v>1508</v>
      </c>
      <c r="J742" s="365">
        <v>1</v>
      </c>
      <c r="K742" s="365"/>
      <c r="L742" s="365"/>
      <c r="M742" s="364" t="s">
        <v>1462</v>
      </c>
      <c r="N742" s="365"/>
      <c r="O742" s="366"/>
      <c r="P742" s="366"/>
      <c r="Q742" s="376"/>
      <c r="R742" s="436" t="str">
        <f>IF(Q742="G",ZTE!$A$6,IF(Q742="L",ZTE!$A$3,IF(JBU!Q1431="C",ZTE!$A$2,IF(JBU!Q1431="U",ZTE!$A$4,IF(JBU!Q1431="I",ZTE!$A$5,"")))))</f>
        <v/>
      </c>
      <c r="S742" s="436">
        <f t="shared" si="22"/>
        <v>1</v>
      </c>
      <c r="U742" s="365" t="str">
        <f t="shared" si="23"/>
        <v>Pass</v>
      </c>
    </row>
    <row r="743" spans="1:21" s="436" customFormat="1" ht="45">
      <c r="A743" s="360" t="s">
        <v>1413</v>
      </c>
      <c r="B743" s="360" t="s">
        <v>1199</v>
      </c>
      <c r="C743" s="362" t="s">
        <v>42</v>
      </c>
      <c r="D743" s="362" t="s">
        <v>42</v>
      </c>
      <c r="E743" s="361" t="s">
        <v>821</v>
      </c>
      <c r="F743" s="361" t="s">
        <v>145</v>
      </c>
      <c r="G743" s="362" t="s">
        <v>503</v>
      </c>
      <c r="H743" s="363">
        <v>1</v>
      </c>
      <c r="I743" s="364" t="s">
        <v>1508</v>
      </c>
      <c r="J743" s="365">
        <v>1</v>
      </c>
      <c r="K743" s="365"/>
      <c r="L743" s="365"/>
      <c r="M743" s="364" t="s">
        <v>1462</v>
      </c>
      <c r="N743" s="365"/>
      <c r="O743" s="366"/>
      <c r="P743" s="366"/>
      <c r="Q743" s="376"/>
      <c r="R743" s="436" t="str">
        <f>IF(Q743="G",ZTE!$A$6,IF(Q743="L",ZTE!$A$3,IF(JBU!Q1432="C",ZTE!$A$2,IF(JBU!Q1432="U",ZTE!$A$4,IF(JBU!Q1432="I",ZTE!$A$5,"")))))</f>
        <v/>
      </c>
      <c r="S743" s="436">
        <f t="shared" si="22"/>
        <v>1</v>
      </c>
      <c r="U743" s="365" t="str">
        <f t="shared" si="23"/>
        <v>Pass</v>
      </c>
    </row>
    <row r="744" spans="1:21" s="436" customFormat="1" ht="45">
      <c r="A744" s="360" t="s">
        <v>1413</v>
      </c>
      <c r="B744" s="360" t="s">
        <v>1199</v>
      </c>
      <c r="C744" s="362" t="s">
        <v>42</v>
      </c>
      <c r="D744" s="362" t="s">
        <v>42</v>
      </c>
      <c r="E744" s="361" t="s">
        <v>821</v>
      </c>
      <c r="F744" s="361" t="s">
        <v>145</v>
      </c>
      <c r="G744" s="362" t="s">
        <v>499</v>
      </c>
      <c r="H744" s="363">
        <v>1</v>
      </c>
      <c r="I744" s="364" t="s">
        <v>1508</v>
      </c>
      <c r="J744" s="365">
        <v>1</v>
      </c>
      <c r="K744" s="365"/>
      <c r="L744" s="365"/>
      <c r="M744" s="364" t="s">
        <v>1462</v>
      </c>
      <c r="N744" s="365"/>
      <c r="O744" s="366"/>
      <c r="P744" s="366"/>
      <c r="Q744" s="376"/>
      <c r="R744" s="436" t="str">
        <f>IF(Q744="G",ZTE!$A$6,IF(Q744="L",ZTE!$A$3,IF(JBU!Q1429="C",ZTE!$A$2,IF(JBU!Q1429="U",ZTE!$A$4,IF(JBU!Q1429="I",ZTE!$A$5,"")))))</f>
        <v/>
      </c>
      <c r="S744" s="436">
        <f t="shared" si="22"/>
        <v>1</v>
      </c>
      <c r="U744" s="365" t="str">
        <f t="shared" si="23"/>
        <v>Pass</v>
      </c>
    </row>
    <row r="745" spans="1:21" s="436" customFormat="1" ht="45">
      <c r="A745" s="360" t="s">
        <v>1413</v>
      </c>
      <c r="B745" s="360" t="s">
        <v>1199</v>
      </c>
      <c r="C745" s="362" t="s">
        <v>42</v>
      </c>
      <c r="D745" s="362" t="s">
        <v>42</v>
      </c>
      <c r="E745" s="361" t="s">
        <v>821</v>
      </c>
      <c r="F745" s="361" t="s">
        <v>145</v>
      </c>
      <c r="G745" s="362" t="s">
        <v>498</v>
      </c>
      <c r="H745" s="363">
        <v>1</v>
      </c>
      <c r="I745" s="364" t="s">
        <v>1508</v>
      </c>
      <c r="J745" s="365">
        <v>1</v>
      </c>
      <c r="K745" s="365"/>
      <c r="L745" s="365"/>
      <c r="M745" s="364" t="s">
        <v>1462</v>
      </c>
      <c r="N745" s="365"/>
      <c r="O745" s="366"/>
      <c r="P745" s="366"/>
      <c r="Q745" s="376"/>
      <c r="R745" s="436" t="str">
        <f>IF(Q745="G",ZTE!$A$6,IF(Q745="L",ZTE!$A$3,IF(JBU!Q1428="C",ZTE!$A$2,IF(JBU!Q1428="U",ZTE!$A$4,IF(JBU!Q1428="I",ZTE!$A$5,"")))))</f>
        <v/>
      </c>
      <c r="S745" s="436">
        <f t="shared" si="22"/>
        <v>1</v>
      </c>
      <c r="U745" s="365" t="str">
        <f t="shared" si="23"/>
        <v>Pass</v>
      </c>
    </row>
    <row r="746" spans="1:21" s="436" customFormat="1" ht="45">
      <c r="A746" s="360" t="s">
        <v>1413</v>
      </c>
      <c r="B746" s="360" t="s">
        <v>1199</v>
      </c>
      <c r="C746" s="362" t="s">
        <v>42</v>
      </c>
      <c r="D746" s="362" t="s">
        <v>42</v>
      </c>
      <c r="E746" s="361" t="s">
        <v>821</v>
      </c>
      <c r="F746" s="361" t="s">
        <v>145</v>
      </c>
      <c r="G746" s="362" t="s">
        <v>208</v>
      </c>
      <c r="H746" s="363">
        <v>1</v>
      </c>
      <c r="I746" s="364" t="s">
        <v>1508</v>
      </c>
      <c r="J746" s="365">
        <v>1</v>
      </c>
      <c r="K746" s="365"/>
      <c r="L746" s="365"/>
      <c r="M746" s="364" t="s">
        <v>1462</v>
      </c>
      <c r="N746" s="365"/>
      <c r="O746" s="366" t="s">
        <v>1064</v>
      </c>
      <c r="P746" s="366" t="s">
        <v>1129</v>
      </c>
      <c r="Q746" s="376"/>
      <c r="R746" s="436" t="str">
        <f>IF(Q746="G",ZTE!$A$6,IF(Q746="L",ZTE!$A$3,IF(JBU!Q1433="C",ZTE!$A$2,IF(JBU!Q1433="U",ZTE!$A$4,IF(JBU!Q1433="I",ZTE!$A$5,"")))))</f>
        <v/>
      </c>
      <c r="S746" s="436">
        <f t="shared" si="22"/>
        <v>1</v>
      </c>
      <c r="U746" s="365" t="str">
        <f t="shared" si="23"/>
        <v>Pass</v>
      </c>
    </row>
    <row r="747" spans="1:21" s="436" customFormat="1" ht="45">
      <c r="A747" s="360" t="s">
        <v>1413</v>
      </c>
      <c r="B747" s="360" t="s">
        <v>1199</v>
      </c>
      <c r="C747" s="362" t="s">
        <v>42</v>
      </c>
      <c r="D747" s="362" t="s">
        <v>42</v>
      </c>
      <c r="E747" s="361" t="s">
        <v>821</v>
      </c>
      <c r="F747" s="361" t="s">
        <v>145</v>
      </c>
      <c r="G747" s="362" t="s">
        <v>500</v>
      </c>
      <c r="H747" s="363">
        <v>1</v>
      </c>
      <c r="I747" s="364" t="s">
        <v>1508</v>
      </c>
      <c r="J747" s="365">
        <v>1</v>
      </c>
      <c r="K747" s="365"/>
      <c r="L747" s="365"/>
      <c r="M747" s="364" t="s">
        <v>1462</v>
      </c>
      <c r="N747" s="365"/>
      <c r="O747" s="366"/>
      <c r="P747" s="366"/>
      <c r="Q747" s="376"/>
      <c r="R747" s="436" t="str">
        <f>IF(Q747="G",ZTE!$A$6,IF(Q747="L",ZTE!$A$3,IF(JBU!Q1430="C",ZTE!$A$2,IF(JBU!Q1430="U",ZTE!$A$4,IF(JBU!Q1430="I",ZTE!$A$5,"")))))</f>
        <v/>
      </c>
      <c r="S747" s="436">
        <f t="shared" si="22"/>
        <v>1</v>
      </c>
      <c r="U747" s="365" t="str">
        <f t="shared" si="23"/>
        <v>Pass</v>
      </c>
    </row>
    <row r="748" spans="1:21" s="436" customFormat="1" ht="45">
      <c r="A748" s="360" t="s">
        <v>1413</v>
      </c>
      <c r="B748" s="360" t="s">
        <v>1199</v>
      </c>
      <c r="C748" s="362" t="s">
        <v>42</v>
      </c>
      <c r="D748" s="362" t="s">
        <v>42</v>
      </c>
      <c r="E748" s="361" t="s">
        <v>821</v>
      </c>
      <c r="F748" s="361" t="s">
        <v>145</v>
      </c>
      <c r="G748" s="362" t="s">
        <v>495</v>
      </c>
      <c r="H748" s="363">
        <v>1</v>
      </c>
      <c r="I748" s="364" t="s">
        <v>1508</v>
      </c>
      <c r="J748" s="365">
        <v>1</v>
      </c>
      <c r="K748" s="365"/>
      <c r="L748" s="365"/>
      <c r="M748" s="364" t="s">
        <v>1462</v>
      </c>
      <c r="N748" s="365"/>
      <c r="O748" s="366"/>
      <c r="P748" s="366"/>
      <c r="Q748" s="376"/>
      <c r="R748" s="436" t="str">
        <f>IF(Q748="G",ZTE!$A$6,IF(Q748="L",ZTE!$A$3,IF(JBU!Q1427="C",ZTE!$A$2,IF(JBU!Q1427="U",ZTE!$A$4,IF(JBU!Q1427="I",ZTE!$A$5,"")))))</f>
        <v/>
      </c>
      <c r="S748" s="436">
        <f t="shared" si="22"/>
        <v>1</v>
      </c>
      <c r="U748" s="365" t="str">
        <f t="shared" si="23"/>
        <v>Pass</v>
      </c>
    </row>
    <row r="749" spans="1:21" s="436" customFormat="1" ht="60">
      <c r="A749" s="360" t="s">
        <v>1413</v>
      </c>
      <c r="B749" s="360" t="s">
        <v>1199</v>
      </c>
      <c r="C749" s="362" t="s">
        <v>42</v>
      </c>
      <c r="D749" s="362" t="s">
        <v>42</v>
      </c>
      <c r="E749" s="361" t="s">
        <v>821</v>
      </c>
      <c r="F749" s="361" t="s">
        <v>145</v>
      </c>
      <c r="G749" s="362" t="s">
        <v>515</v>
      </c>
      <c r="H749" s="363">
        <v>1</v>
      </c>
      <c r="I749" s="364" t="s">
        <v>1508</v>
      </c>
      <c r="J749" s="365"/>
      <c r="K749" s="360"/>
      <c r="L749" s="365">
        <v>1</v>
      </c>
      <c r="M749" s="364" t="s">
        <v>1157</v>
      </c>
      <c r="N749" s="365" t="s">
        <v>1510</v>
      </c>
      <c r="O749" s="366"/>
      <c r="P749" s="366"/>
      <c r="Q749" s="376" t="s">
        <v>1226</v>
      </c>
      <c r="R749" s="436" t="str">
        <f>IF(Q749="G",ZTE!$A$6,IF(Q749="L",ZTE!$A$3,IF(JBU!Q1436="C",ZTE!$A$2,IF(JBU!Q1436="U",ZTE!$A$4,IF(JBU!Q1436="I",ZTE!$A$5,"")))))</f>
        <v>Location: We can not find the requested criteria in your documents. Please confirm that your bid is compliant with this criteria and show us the reference in your submitted documents.</v>
      </c>
      <c r="S749" s="436">
        <f t="shared" si="22"/>
        <v>1</v>
      </c>
      <c r="U749" s="365" t="str">
        <f t="shared" si="23"/>
        <v>Open</v>
      </c>
    </row>
    <row r="750" spans="1:21" s="436" customFormat="1" ht="60">
      <c r="A750" s="360" t="s">
        <v>1413</v>
      </c>
      <c r="B750" s="360" t="s">
        <v>1199</v>
      </c>
      <c r="C750" s="362" t="s">
        <v>42</v>
      </c>
      <c r="D750" s="362" t="s">
        <v>42</v>
      </c>
      <c r="E750" s="361" t="s">
        <v>821</v>
      </c>
      <c r="F750" s="361" t="s">
        <v>145</v>
      </c>
      <c r="G750" s="362" t="s">
        <v>492</v>
      </c>
      <c r="H750" s="363">
        <v>1</v>
      </c>
      <c r="I750" s="364"/>
      <c r="J750" s="365"/>
      <c r="K750" s="365"/>
      <c r="L750" s="365">
        <v>1</v>
      </c>
      <c r="M750" s="364" t="s">
        <v>1157</v>
      </c>
      <c r="N750" s="365"/>
      <c r="O750" s="366"/>
      <c r="P750" s="366"/>
      <c r="Q750" s="376" t="s">
        <v>1226</v>
      </c>
      <c r="R750" s="436" t="str">
        <f>IF(Q750="G",ZTE!$A$6,IF(Q750="L",ZTE!$A$3,IF(JBU!Q1425="C",ZTE!$A$2,IF(JBU!Q1425="U",ZTE!$A$4,IF(JBU!Q1425="I",ZTE!$A$5,"")))))</f>
        <v>Location: We can not find the requested criteria in your documents. Please confirm that your bid is compliant with this criteria and show us the reference in your submitted documents.</v>
      </c>
      <c r="S750" s="436">
        <f t="shared" si="22"/>
        <v>1</v>
      </c>
      <c r="U750" s="365" t="str">
        <f t="shared" si="23"/>
        <v>Open</v>
      </c>
    </row>
    <row r="751" spans="1:21" s="436" customFormat="1" ht="60">
      <c r="A751" s="360" t="s">
        <v>1413</v>
      </c>
      <c r="B751" s="360" t="s">
        <v>1199</v>
      </c>
      <c r="C751" s="362" t="s">
        <v>42</v>
      </c>
      <c r="D751" s="362" t="s">
        <v>42</v>
      </c>
      <c r="E751" s="361" t="s">
        <v>829</v>
      </c>
      <c r="F751" s="361" t="s">
        <v>141</v>
      </c>
      <c r="G751" s="362" t="s">
        <v>485</v>
      </c>
      <c r="H751" s="363">
        <v>1</v>
      </c>
      <c r="I751" s="364"/>
      <c r="J751" s="365"/>
      <c r="K751" s="365"/>
      <c r="L751" s="365">
        <v>1</v>
      </c>
      <c r="M751" s="364" t="s">
        <v>1157</v>
      </c>
      <c r="N751" s="365"/>
      <c r="O751" s="366" t="s">
        <v>1063</v>
      </c>
      <c r="P751" s="366"/>
      <c r="Q751" s="376" t="s">
        <v>1226</v>
      </c>
      <c r="R751" s="436" t="str">
        <f>IF(Q751="G",ZTE!$A$6,IF(Q751="L",ZTE!$A$3,IF(JBU!Q1421="C",ZTE!$A$2,IF(JBU!Q1421="U",ZTE!$A$4,IF(JBU!Q1421="I",ZTE!$A$5,"")))))</f>
        <v>Location: We can not find the requested criteria in your documents. Please confirm that your bid is compliant with this criteria and show us the reference in your submitted documents.</v>
      </c>
      <c r="S751" s="436">
        <f t="shared" si="22"/>
        <v>1</v>
      </c>
      <c r="U751" s="365" t="str">
        <f t="shared" si="23"/>
        <v>Open</v>
      </c>
    </row>
    <row r="752" spans="1:21" s="436" customFormat="1" ht="60">
      <c r="A752" s="360" t="s">
        <v>1413</v>
      </c>
      <c r="B752" s="360" t="s">
        <v>1199</v>
      </c>
      <c r="C752" s="362" t="s">
        <v>42</v>
      </c>
      <c r="D752" s="362" t="s">
        <v>42</v>
      </c>
      <c r="E752" s="361" t="s">
        <v>829</v>
      </c>
      <c r="F752" s="361" t="s">
        <v>141</v>
      </c>
      <c r="G752" s="362" t="s">
        <v>477</v>
      </c>
      <c r="H752" s="363">
        <v>1</v>
      </c>
      <c r="I752" s="364"/>
      <c r="J752" s="365"/>
      <c r="K752" s="365"/>
      <c r="L752" s="365">
        <v>1</v>
      </c>
      <c r="M752" s="364" t="s">
        <v>1157</v>
      </c>
      <c r="N752" s="365"/>
      <c r="O752" s="366"/>
      <c r="P752" s="366"/>
      <c r="Q752" s="376" t="s">
        <v>1226</v>
      </c>
      <c r="R752" s="436" t="str">
        <f>IF(Q752="G",ZTE!$A$6,IF(Q752="L",ZTE!$A$3,IF(JBU!Q1413="C",ZTE!$A$2,IF(JBU!Q1413="U",ZTE!$A$4,IF(JBU!Q1413="I",ZTE!$A$5,"")))))</f>
        <v>Location: We can not find the requested criteria in your documents. Please confirm that your bid is compliant with this criteria and show us the reference in your submitted documents.</v>
      </c>
      <c r="S752" s="436">
        <f t="shared" si="22"/>
        <v>1</v>
      </c>
      <c r="U752" s="365" t="str">
        <f t="shared" si="23"/>
        <v>Open</v>
      </c>
    </row>
    <row r="753" spans="1:21" s="436" customFormat="1" ht="60">
      <c r="A753" s="360" t="s">
        <v>1413</v>
      </c>
      <c r="B753" s="360" t="s">
        <v>1199</v>
      </c>
      <c r="C753" s="362" t="s">
        <v>42</v>
      </c>
      <c r="D753" s="362" t="s">
        <v>42</v>
      </c>
      <c r="E753" s="361" t="s">
        <v>829</v>
      </c>
      <c r="F753" s="361" t="s">
        <v>141</v>
      </c>
      <c r="G753" s="362" t="s">
        <v>479</v>
      </c>
      <c r="H753" s="363">
        <v>1</v>
      </c>
      <c r="I753" s="364"/>
      <c r="J753" s="365"/>
      <c r="K753" s="365"/>
      <c r="L753" s="365">
        <v>1</v>
      </c>
      <c r="M753" s="364" t="s">
        <v>1157</v>
      </c>
      <c r="N753" s="365"/>
      <c r="O753" s="366" t="s">
        <v>1063</v>
      </c>
      <c r="P753" s="366"/>
      <c r="Q753" s="376" t="s">
        <v>1226</v>
      </c>
      <c r="R753" s="436" t="str">
        <f>IF(Q753="G",ZTE!$A$6,IF(Q753="L",ZTE!$A$3,IF(JBU!Q1415="C",ZTE!$A$2,IF(JBU!Q1415="U",ZTE!$A$4,IF(JBU!Q1415="I",ZTE!$A$5,"")))))</f>
        <v>Location: We can not find the requested criteria in your documents. Please confirm that your bid is compliant with this criteria and show us the reference in your submitted documents.</v>
      </c>
      <c r="S753" s="436">
        <f t="shared" si="22"/>
        <v>1</v>
      </c>
      <c r="U753" s="365" t="str">
        <f t="shared" si="23"/>
        <v>Open</v>
      </c>
    </row>
    <row r="754" spans="1:21" s="436" customFormat="1" ht="60">
      <c r="A754" s="360" t="s">
        <v>1413</v>
      </c>
      <c r="B754" s="360" t="s">
        <v>1199</v>
      </c>
      <c r="C754" s="362" t="s">
        <v>42</v>
      </c>
      <c r="D754" s="362" t="s">
        <v>42</v>
      </c>
      <c r="E754" s="361" t="s">
        <v>829</v>
      </c>
      <c r="F754" s="361" t="s">
        <v>141</v>
      </c>
      <c r="G754" s="362" t="s">
        <v>481</v>
      </c>
      <c r="H754" s="363">
        <v>1</v>
      </c>
      <c r="I754" s="364"/>
      <c r="J754" s="365"/>
      <c r="K754" s="365"/>
      <c r="L754" s="365">
        <v>1</v>
      </c>
      <c r="M754" s="364" t="s">
        <v>1157</v>
      </c>
      <c r="N754" s="365"/>
      <c r="O754" s="366" t="s">
        <v>1063</v>
      </c>
      <c r="P754" s="366"/>
      <c r="Q754" s="376" t="s">
        <v>1226</v>
      </c>
      <c r="R754" s="436" t="str">
        <f>IF(Q754="G",ZTE!$A$6,IF(Q754="L",ZTE!$A$3,IF(JBU!Q1417="C",ZTE!$A$2,IF(JBU!Q1417="U",ZTE!$A$4,IF(JBU!Q1417="I",ZTE!$A$5,"")))))</f>
        <v>Location: We can not find the requested criteria in your documents. Please confirm that your bid is compliant with this criteria and show us the reference in your submitted documents.</v>
      </c>
      <c r="S754" s="436">
        <f t="shared" si="22"/>
        <v>1</v>
      </c>
      <c r="U754" s="365" t="str">
        <f t="shared" si="23"/>
        <v>Open</v>
      </c>
    </row>
    <row r="755" spans="1:21" s="436" customFormat="1" ht="60">
      <c r="A755" s="360" t="s">
        <v>1413</v>
      </c>
      <c r="B755" s="360" t="s">
        <v>1199</v>
      </c>
      <c r="C755" s="362" t="s">
        <v>42</v>
      </c>
      <c r="D755" s="362" t="s">
        <v>42</v>
      </c>
      <c r="E755" s="361" t="s">
        <v>829</v>
      </c>
      <c r="F755" s="361" t="s">
        <v>141</v>
      </c>
      <c r="G755" s="362" t="s">
        <v>484</v>
      </c>
      <c r="H755" s="363">
        <v>1</v>
      </c>
      <c r="I755" s="364"/>
      <c r="J755" s="365"/>
      <c r="K755" s="365"/>
      <c r="L755" s="365">
        <v>1</v>
      </c>
      <c r="M755" s="364" t="s">
        <v>1157</v>
      </c>
      <c r="N755" s="365"/>
      <c r="O755" s="366"/>
      <c r="P755" s="366"/>
      <c r="Q755" s="376" t="s">
        <v>1226</v>
      </c>
      <c r="R755" s="436" t="str">
        <f>IF(Q755="G",ZTE!$A$6,IF(Q755="L",ZTE!$A$3,IF(JBU!Q1420="C",ZTE!$A$2,IF(JBU!Q1420="U",ZTE!$A$4,IF(JBU!Q1420="I",ZTE!$A$5,"")))))</f>
        <v>Location: We can not find the requested criteria in your documents. Please confirm that your bid is compliant with this criteria and show us the reference in your submitted documents.</v>
      </c>
      <c r="S755" s="436">
        <f t="shared" si="22"/>
        <v>1</v>
      </c>
      <c r="U755" s="365" t="str">
        <f t="shared" si="23"/>
        <v>Open</v>
      </c>
    </row>
    <row r="756" spans="1:21" s="436" customFormat="1" ht="60">
      <c r="A756" s="360" t="s">
        <v>1413</v>
      </c>
      <c r="B756" s="360" t="s">
        <v>1199</v>
      </c>
      <c r="C756" s="362" t="s">
        <v>42</v>
      </c>
      <c r="D756" s="362" t="s">
        <v>42</v>
      </c>
      <c r="E756" s="361" t="s">
        <v>829</v>
      </c>
      <c r="F756" s="361" t="s">
        <v>141</v>
      </c>
      <c r="G756" s="362" t="s">
        <v>482</v>
      </c>
      <c r="H756" s="363">
        <v>1</v>
      </c>
      <c r="I756" s="364"/>
      <c r="J756" s="365"/>
      <c r="K756" s="365"/>
      <c r="L756" s="365">
        <v>1</v>
      </c>
      <c r="M756" s="364" t="s">
        <v>1157</v>
      </c>
      <c r="N756" s="365"/>
      <c r="O756" s="366" t="s">
        <v>1063</v>
      </c>
      <c r="P756" s="366"/>
      <c r="Q756" s="376" t="s">
        <v>1226</v>
      </c>
      <c r="R756" s="436" t="str">
        <f>IF(Q756="G",ZTE!$A$6,IF(Q756="L",ZTE!$A$3,IF(JBU!Q1418="C",ZTE!$A$2,IF(JBU!Q1418="U",ZTE!$A$4,IF(JBU!Q1418="I",ZTE!$A$5,"")))))</f>
        <v>Location: We can not find the requested criteria in your documents. Please confirm that your bid is compliant with this criteria and show us the reference in your submitted documents.</v>
      </c>
      <c r="S756" s="436">
        <f t="shared" si="22"/>
        <v>1</v>
      </c>
      <c r="U756" s="365" t="str">
        <f t="shared" si="23"/>
        <v>Open</v>
      </c>
    </row>
    <row r="757" spans="1:21" s="436" customFormat="1" ht="60">
      <c r="A757" s="360" t="s">
        <v>1413</v>
      </c>
      <c r="B757" s="360" t="s">
        <v>1199</v>
      </c>
      <c r="C757" s="362" t="s">
        <v>42</v>
      </c>
      <c r="D757" s="362" t="s">
        <v>42</v>
      </c>
      <c r="E757" s="361" t="s">
        <v>829</v>
      </c>
      <c r="F757" s="361" t="s">
        <v>141</v>
      </c>
      <c r="G757" s="362" t="s">
        <v>483</v>
      </c>
      <c r="H757" s="363">
        <v>1</v>
      </c>
      <c r="I757" s="364"/>
      <c r="J757" s="365"/>
      <c r="K757" s="365"/>
      <c r="L757" s="365">
        <v>1</v>
      </c>
      <c r="M757" s="364" t="s">
        <v>1157</v>
      </c>
      <c r="N757" s="365"/>
      <c r="O757" s="366"/>
      <c r="P757" s="366"/>
      <c r="Q757" s="376" t="s">
        <v>1226</v>
      </c>
      <c r="R757" s="436" t="str">
        <f>IF(Q757="G",ZTE!$A$6,IF(Q757="L",ZTE!$A$3,IF(JBU!Q1419="C",ZTE!$A$2,IF(JBU!Q1419="U",ZTE!$A$4,IF(JBU!Q1419="I",ZTE!$A$5,"")))))</f>
        <v>Location: We can not find the requested criteria in your documents. Please confirm that your bid is compliant with this criteria and show us the reference in your submitted documents.</v>
      </c>
      <c r="S757" s="436">
        <f t="shared" si="22"/>
        <v>1</v>
      </c>
      <c r="U757" s="365" t="str">
        <f t="shared" si="23"/>
        <v>Open</v>
      </c>
    </row>
    <row r="758" spans="1:21" s="436" customFormat="1" ht="60">
      <c r="A758" s="360" t="s">
        <v>1413</v>
      </c>
      <c r="B758" s="360" t="s">
        <v>1199</v>
      </c>
      <c r="C758" s="362" t="s">
        <v>42</v>
      </c>
      <c r="D758" s="362" t="s">
        <v>42</v>
      </c>
      <c r="E758" s="361" t="s">
        <v>829</v>
      </c>
      <c r="F758" s="361" t="s">
        <v>141</v>
      </c>
      <c r="G758" s="362" t="s">
        <v>476</v>
      </c>
      <c r="H758" s="363">
        <v>1</v>
      </c>
      <c r="I758" s="364"/>
      <c r="J758" s="365"/>
      <c r="K758" s="365"/>
      <c r="L758" s="365">
        <v>1</v>
      </c>
      <c r="M758" s="364" t="s">
        <v>1157</v>
      </c>
      <c r="N758" s="365"/>
      <c r="O758" s="366"/>
      <c r="P758" s="366"/>
      <c r="Q758" s="376" t="s">
        <v>1226</v>
      </c>
      <c r="R758" s="436" t="str">
        <f>IF(Q758="G",ZTE!$A$6,IF(Q758="L",ZTE!$A$3,IF(JBU!Q1412="C",ZTE!$A$2,IF(JBU!Q1412="U",ZTE!$A$4,IF(JBU!Q1412="I",ZTE!$A$5,"")))))</f>
        <v>Location: We can not find the requested criteria in your documents. Please confirm that your bid is compliant with this criteria and show us the reference in your submitted documents.</v>
      </c>
      <c r="S758" s="436">
        <f t="shared" si="22"/>
        <v>1</v>
      </c>
      <c r="U758" s="365" t="str">
        <f t="shared" si="23"/>
        <v>Open</v>
      </c>
    </row>
    <row r="759" spans="1:21" s="436" customFormat="1" ht="60">
      <c r="A759" s="360" t="s">
        <v>1413</v>
      </c>
      <c r="B759" s="360" t="s">
        <v>1199</v>
      </c>
      <c r="C759" s="362" t="s">
        <v>42</v>
      </c>
      <c r="D759" s="362" t="s">
        <v>42</v>
      </c>
      <c r="E759" s="361" t="s">
        <v>829</v>
      </c>
      <c r="F759" s="361" t="s">
        <v>141</v>
      </c>
      <c r="G759" s="362" t="s">
        <v>475</v>
      </c>
      <c r="H759" s="363">
        <v>1</v>
      </c>
      <c r="I759" s="364"/>
      <c r="J759" s="365"/>
      <c r="K759" s="365"/>
      <c r="L759" s="365">
        <v>1</v>
      </c>
      <c r="M759" s="364" t="s">
        <v>1157</v>
      </c>
      <c r="N759" s="365"/>
      <c r="O759" s="366"/>
      <c r="P759" s="366"/>
      <c r="Q759" s="376" t="s">
        <v>1226</v>
      </c>
      <c r="R759" s="436" t="str">
        <f>IF(Q759="G",ZTE!$A$6,IF(Q759="L",ZTE!$A$3,IF(JBU!Q1411="C",ZTE!$A$2,IF(JBU!Q1411="U",ZTE!$A$4,IF(JBU!Q1411="I",ZTE!$A$5,"")))))</f>
        <v>Location: We can not find the requested criteria in your documents. Please confirm that your bid is compliant with this criteria and show us the reference in your submitted documents.</v>
      </c>
      <c r="S759" s="436">
        <f t="shared" si="22"/>
        <v>1</v>
      </c>
      <c r="U759" s="365" t="str">
        <f t="shared" si="23"/>
        <v>Open</v>
      </c>
    </row>
    <row r="760" spans="1:21" s="436" customFormat="1" ht="60">
      <c r="A760" s="360" t="s">
        <v>1413</v>
      </c>
      <c r="B760" s="360" t="s">
        <v>1199</v>
      </c>
      <c r="C760" s="362" t="s">
        <v>42</v>
      </c>
      <c r="D760" s="362" t="s">
        <v>42</v>
      </c>
      <c r="E760" s="361" t="s">
        <v>829</v>
      </c>
      <c r="F760" s="361" t="s">
        <v>141</v>
      </c>
      <c r="G760" s="362" t="s">
        <v>480</v>
      </c>
      <c r="H760" s="363">
        <v>1</v>
      </c>
      <c r="I760" s="364"/>
      <c r="J760" s="365"/>
      <c r="K760" s="365"/>
      <c r="L760" s="365">
        <v>1</v>
      </c>
      <c r="M760" s="364" t="s">
        <v>1157</v>
      </c>
      <c r="N760" s="365"/>
      <c r="O760" s="366" t="s">
        <v>1063</v>
      </c>
      <c r="P760" s="366"/>
      <c r="Q760" s="376" t="s">
        <v>1226</v>
      </c>
      <c r="R760" s="436" t="str">
        <f>IF(Q760="G",ZTE!$A$6,IF(Q760="L",ZTE!$A$3,IF(JBU!Q1416="C",ZTE!$A$2,IF(JBU!Q1416="U",ZTE!$A$4,IF(JBU!Q1416="I",ZTE!$A$5,"")))))</f>
        <v>Location: We can not find the requested criteria in your documents. Please confirm that your bid is compliant with this criteria and show us the reference in your submitted documents.</v>
      </c>
      <c r="S760" s="436">
        <f t="shared" si="22"/>
        <v>1</v>
      </c>
      <c r="U760" s="365" t="str">
        <f t="shared" si="23"/>
        <v>Open</v>
      </c>
    </row>
    <row r="761" spans="1:21" s="436" customFormat="1" ht="60">
      <c r="A761" s="360" t="s">
        <v>1413</v>
      </c>
      <c r="B761" s="360" t="s">
        <v>1199</v>
      </c>
      <c r="C761" s="362" t="s">
        <v>42</v>
      </c>
      <c r="D761" s="362" t="s">
        <v>42</v>
      </c>
      <c r="E761" s="361" t="s">
        <v>829</v>
      </c>
      <c r="F761" s="361" t="s">
        <v>141</v>
      </c>
      <c r="G761" s="362" t="s">
        <v>478</v>
      </c>
      <c r="H761" s="363">
        <v>1</v>
      </c>
      <c r="I761" s="364"/>
      <c r="J761" s="365"/>
      <c r="K761" s="365"/>
      <c r="L761" s="365">
        <v>1</v>
      </c>
      <c r="M761" s="364" t="s">
        <v>1157</v>
      </c>
      <c r="N761" s="365"/>
      <c r="O761" s="366" t="s">
        <v>1063</v>
      </c>
      <c r="P761" s="366"/>
      <c r="Q761" s="376" t="s">
        <v>1226</v>
      </c>
      <c r="R761" s="436" t="str">
        <f>IF(Q761="G",ZTE!$A$6,IF(Q761="L",ZTE!$A$3,IF(JBU!Q1414="C",ZTE!$A$2,IF(JBU!Q1414="U",ZTE!$A$4,IF(JBU!Q1414="I",ZTE!$A$5,"")))))</f>
        <v>Location: We can not find the requested criteria in your documents. Please confirm that your bid is compliant with this criteria and show us the reference in your submitted documents.</v>
      </c>
      <c r="S761" s="436">
        <f t="shared" si="22"/>
        <v>1</v>
      </c>
      <c r="U761" s="365" t="str">
        <f t="shared" si="23"/>
        <v>Open</v>
      </c>
    </row>
    <row r="762" spans="1:21" s="436" customFormat="1" ht="60">
      <c r="A762" s="360" t="s">
        <v>1413</v>
      </c>
      <c r="B762" s="360" t="s">
        <v>1199</v>
      </c>
      <c r="C762" s="362" t="s">
        <v>42</v>
      </c>
      <c r="D762" s="362" t="s">
        <v>42</v>
      </c>
      <c r="E762" s="361" t="s">
        <v>997</v>
      </c>
      <c r="F762" s="361" t="s">
        <v>147</v>
      </c>
      <c r="G762" s="362" t="s">
        <v>712</v>
      </c>
      <c r="H762" s="363">
        <v>1</v>
      </c>
      <c r="I762" s="364"/>
      <c r="J762" s="365"/>
      <c r="K762" s="365"/>
      <c r="L762" s="365">
        <v>1</v>
      </c>
      <c r="M762" s="364" t="s">
        <v>1157</v>
      </c>
      <c r="N762" s="365"/>
      <c r="O762" s="366"/>
      <c r="P762" s="366"/>
      <c r="Q762" s="376" t="s">
        <v>1226</v>
      </c>
      <c r="R762" s="436" t="str">
        <f>IF(Q762="G",ZTE!$A$6,IF(Q762="L",ZTE!$A$3,IF(JBU!Q1439="C",ZTE!$A$2,IF(JBU!Q1439="U",ZTE!$A$4,IF(JBU!Q1439="I",ZTE!$A$5,"")))))</f>
        <v>Location: We can not find the requested criteria in your documents. Please confirm that your bid is compliant with this criteria and show us the reference in your submitted documents.</v>
      </c>
      <c r="S762" s="436">
        <f t="shared" si="22"/>
        <v>1</v>
      </c>
      <c r="U762" s="365" t="str">
        <f t="shared" si="23"/>
        <v>Open</v>
      </c>
    </row>
    <row r="763" spans="1:21" s="436" customFormat="1" ht="60">
      <c r="A763" s="360" t="s">
        <v>1413</v>
      </c>
      <c r="B763" s="360" t="s">
        <v>1199</v>
      </c>
      <c r="C763" s="362" t="s">
        <v>42</v>
      </c>
      <c r="D763" s="362" t="s">
        <v>42</v>
      </c>
      <c r="E763" s="361" t="s">
        <v>1002</v>
      </c>
      <c r="F763" s="361" t="s">
        <v>149</v>
      </c>
      <c r="G763" s="362" t="s">
        <v>837</v>
      </c>
      <c r="H763" s="363">
        <v>1</v>
      </c>
      <c r="I763" s="364"/>
      <c r="J763" s="360"/>
      <c r="K763" s="360"/>
      <c r="L763" s="365">
        <v>1</v>
      </c>
      <c r="M763" s="362" t="s">
        <v>1157</v>
      </c>
      <c r="N763" s="360"/>
      <c r="O763" s="366" t="s">
        <v>1062</v>
      </c>
      <c r="P763" s="366" t="s">
        <v>1154</v>
      </c>
      <c r="Q763" s="376" t="s">
        <v>1226</v>
      </c>
      <c r="R763" s="436" t="str">
        <f>IF(Q763="G",ZTE!$A$6,IF(Q763="L",ZTE!$A$3,IF(JBU!Q1445="C",ZTE!$A$2,IF(JBU!Q1445="U",ZTE!$A$4,IF(JBU!Q1445="I",ZTE!$A$5,"")))))</f>
        <v>Location: We can not find the requested criteria in your documents. Please confirm that your bid is compliant with this criteria and show us the reference in your submitted documents.</v>
      </c>
      <c r="S763" s="436">
        <f t="shared" si="22"/>
        <v>1</v>
      </c>
      <c r="U763" s="365" t="str">
        <f t="shared" si="23"/>
        <v>Open</v>
      </c>
    </row>
    <row r="764" spans="1:21" s="436" customFormat="1" ht="60">
      <c r="A764" s="360" t="s">
        <v>1413</v>
      </c>
      <c r="B764" s="360" t="s">
        <v>1199</v>
      </c>
      <c r="C764" s="362" t="s">
        <v>42</v>
      </c>
      <c r="D764" s="362" t="s">
        <v>42</v>
      </c>
      <c r="E764" s="361" t="s">
        <v>1002</v>
      </c>
      <c r="F764" s="361" t="s">
        <v>149</v>
      </c>
      <c r="G764" s="362" t="s">
        <v>558</v>
      </c>
      <c r="H764" s="363">
        <v>1</v>
      </c>
      <c r="I764" s="364"/>
      <c r="J764" s="365"/>
      <c r="K764" s="365"/>
      <c r="L764" s="365">
        <v>1</v>
      </c>
      <c r="M764" s="364" t="s">
        <v>1157</v>
      </c>
      <c r="N764" s="365"/>
      <c r="O764" s="366" t="s">
        <v>1063</v>
      </c>
      <c r="P764" s="366"/>
      <c r="Q764" s="376" t="s">
        <v>1226</v>
      </c>
      <c r="R764" s="436" t="str">
        <f>IF(Q764="G",ZTE!$A$6,IF(Q764="L",ZTE!$A$3,IF(JBU!Q1441="C",ZTE!$A$2,IF(JBU!Q1441="U",ZTE!$A$4,IF(JBU!Q1441="I",ZTE!$A$5,"")))))</f>
        <v>Location: We can not find the requested criteria in your documents. Please confirm that your bid is compliant with this criteria and show us the reference in your submitted documents.</v>
      </c>
      <c r="S764" s="436">
        <f t="shared" si="22"/>
        <v>1</v>
      </c>
      <c r="U764" s="365" t="str">
        <f t="shared" si="23"/>
        <v>Open</v>
      </c>
    </row>
    <row r="765" spans="1:21" s="436" customFormat="1" ht="60">
      <c r="A765" s="360" t="s">
        <v>1413</v>
      </c>
      <c r="B765" s="360" t="s">
        <v>1199</v>
      </c>
      <c r="C765" s="362" t="s">
        <v>42</v>
      </c>
      <c r="D765" s="362" t="s">
        <v>42</v>
      </c>
      <c r="E765" s="361" t="s">
        <v>1002</v>
      </c>
      <c r="F765" s="361" t="s">
        <v>149</v>
      </c>
      <c r="G765" s="362" t="s">
        <v>556</v>
      </c>
      <c r="H765" s="363">
        <v>1</v>
      </c>
      <c r="I765" s="364"/>
      <c r="J765" s="365"/>
      <c r="K765" s="365"/>
      <c r="L765" s="365">
        <v>1</v>
      </c>
      <c r="M765" s="364" t="s">
        <v>1157</v>
      </c>
      <c r="N765" s="365"/>
      <c r="O765" s="366" t="s">
        <v>1063</v>
      </c>
      <c r="P765" s="366"/>
      <c r="Q765" s="376" t="s">
        <v>1226</v>
      </c>
      <c r="R765" s="436" t="str">
        <f>IF(Q765="G",ZTE!$A$6,IF(Q765="L",ZTE!$A$3,IF(JBU!Q1443="C",ZTE!$A$2,IF(JBU!Q1443="U",ZTE!$A$4,IF(JBU!Q1443="I",ZTE!$A$5,"")))))</f>
        <v>Location: We can not find the requested criteria in your documents. Please confirm that your bid is compliant with this criteria and show us the reference in your submitted documents.</v>
      </c>
      <c r="S765" s="436">
        <f t="shared" si="22"/>
        <v>1</v>
      </c>
      <c r="U765" s="365" t="str">
        <f t="shared" si="23"/>
        <v>Open</v>
      </c>
    </row>
    <row r="766" spans="1:21" s="436" customFormat="1" ht="60">
      <c r="A766" s="360" t="s">
        <v>1413</v>
      </c>
      <c r="B766" s="360" t="s">
        <v>1199</v>
      </c>
      <c r="C766" s="362" t="s">
        <v>42</v>
      </c>
      <c r="D766" s="362" t="s">
        <v>42</v>
      </c>
      <c r="E766" s="361" t="s">
        <v>1002</v>
      </c>
      <c r="F766" s="361" t="s">
        <v>149</v>
      </c>
      <c r="G766" s="362" t="s">
        <v>557</v>
      </c>
      <c r="H766" s="363">
        <v>1</v>
      </c>
      <c r="I766" s="364"/>
      <c r="J766" s="365"/>
      <c r="K766" s="365"/>
      <c r="L766" s="365">
        <v>1</v>
      </c>
      <c r="M766" s="364" t="s">
        <v>1157</v>
      </c>
      <c r="N766" s="365"/>
      <c r="O766" s="366" t="s">
        <v>1063</v>
      </c>
      <c r="P766" s="366"/>
      <c r="Q766" s="376" t="s">
        <v>1226</v>
      </c>
      <c r="R766" s="436" t="str">
        <f>IF(Q766="G",ZTE!$A$6,IF(Q766="L",ZTE!$A$3,IF(JBU!Q1442="C",ZTE!$A$2,IF(JBU!Q1442="U",ZTE!$A$4,IF(JBU!Q1442="I",ZTE!$A$5,"")))))</f>
        <v>Location: We can not find the requested criteria in your documents. Please confirm that your bid is compliant with this criteria and show us the reference in your submitted documents.</v>
      </c>
      <c r="S766" s="436">
        <f t="shared" si="22"/>
        <v>1</v>
      </c>
      <c r="U766" s="365" t="str">
        <f t="shared" si="23"/>
        <v>Open</v>
      </c>
    </row>
    <row r="767" spans="1:21" s="436" customFormat="1" ht="60">
      <c r="A767" s="360" t="s">
        <v>1413</v>
      </c>
      <c r="B767" s="360" t="s">
        <v>1199</v>
      </c>
      <c r="C767" s="362" t="s">
        <v>42</v>
      </c>
      <c r="D767" s="362" t="s">
        <v>42</v>
      </c>
      <c r="E767" s="361" t="s">
        <v>1002</v>
      </c>
      <c r="F767" s="361" t="s">
        <v>149</v>
      </c>
      <c r="G767" s="362" t="s">
        <v>555</v>
      </c>
      <c r="H767" s="363">
        <v>1</v>
      </c>
      <c r="I767" s="364"/>
      <c r="J767" s="365"/>
      <c r="K767" s="365"/>
      <c r="L767" s="365">
        <v>1</v>
      </c>
      <c r="M767" s="364" t="s">
        <v>1157</v>
      </c>
      <c r="N767" s="365"/>
      <c r="O767" s="366" t="s">
        <v>1062</v>
      </c>
      <c r="P767" s="366"/>
      <c r="Q767" s="376" t="s">
        <v>1226</v>
      </c>
      <c r="R767" s="436" t="str">
        <f>IF(Q767="G",ZTE!$A$6,IF(Q767="L",ZTE!$A$3,IF(JBU!Q1444="C",ZTE!$A$2,IF(JBU!Q1444="U",ZTE!$A$4,IF(JBU!Q1444="I",ZTE!$A$5,"")))))</f>
        <v>Location: We can not find the requested criteria in your documents. Please confirm that your bid is compliant with this criteria and show us the reference in your submitted documents.</v>
      </c>
      <c r="S767" s="436">
        <f t="shared" si="22"/>
        <v>1</v>
      </c>
      <c r="U767" s="365" t="str">
        <f t="shared" si="23"/>
        <v>Open</v>
      </c>
    </row>
    <row r="768" spans="1:21" s="436" customFormat="1" ht="45">
      <c r="A768" s="360" t="s">
        <v>1413</v>
      </c>
      <c r="B768" s="360" t="s">
        <v>1199</v>
      </c>
      <c r="C768" s="362" t="s">
        <v>42</v>
      </c>
      <c r="D768" s="362" t="s">
        <v>42</v>
      </c>
      <c r="E768" s="361" t="s">
        <v>1009</v>
      </c>
      <c r="F768" s="361" t="s">
        <v>144</v>
      </c>
      <c r="G768" s="362" t="s">
        <v>709</v>
      </c>
      <c r="H768" s="363">
        <v>1</v>
      </c>
      <c r="I768" s="364"/>
      <c r="J768" s="365"/>
      <c r="K768" s="365"/>
      <c r="L768" s="365">
        <v>1</v>
      </c>
      <c r="M768" s="364" t="s">
        <v>1462</v>
      </c>
      <c r="N768" s="365"/>
      <c r="O768" s="366" t="s">
        <v>710</v>
      </c>
      <c r="P768" s="366"/>
      <c r="Q768" s="376" t="s">
        <v>1271</v>
      </c>
      <c r="R768" s="436" t="str">
        <f>IF(Q768="G",ZTE!$A$6,IF(Q768="L",ZTE!$A$3,IF(JBU!Q1423="C",ZTE!$A$2,IF(JBU!Q1423="U",ZTE!$A$4,IF(JBU!Q1423="I",ZTE!$A$5,"")))))</f>
        <v/>
      </c>
      <c r="S768" s="436">
        <f t="shared" si="22"/>
        <v>1</v>
      </c>
      <c r="U768" s="365" t="str">
        <f t="shared" si="23"/>
        <v>Open</v>
      </c>
    </row>
    <row r="769" spans="1:21" s="436" customFormat="1" ht="60">
      <c r="A769" s="360" t="s">
        <v>1413</v>
      </c>
      <c r="B769" s="360" t="s">
        <v>1199</v>
      </c>
      <c r="C769" s="362" t="s">
        <v>42</v>
      </c>
      <c r="D769" s="362" t="s">
        <v>42</v>
      </c>
      <c r="E769" s="361" t="s">
        <v>704</v>
      </c>
      <c r="F769" s="361" t="s">
        <v>146</v>
      </c>
      <c r="G769" s="362" t="s">
        <v>516</v>
      </c>
      <c r="H769" s="363">
        <v>1</v>
      </c>
      <c r="I769" s="364"/>
      <c r="J769" s="365"/>
      <c r="K769" s="365"/>
      <c r="L769" s="365">
        <v>1</v>
      </c>
      <c r="M769" s="364" t="s">
        <v>1157</v>
      </c>
      <c r="N769" s="365"/>
      <c r="O769" s="366" t="s">
        <v>1047</v>
      </c>
      <c r="P769" s="366" t="s">
        <v>1139</v>
      </c>
      <c r="Q769" s="376" t="s">
        <v>1226</v>
      </c>
      <c r="R769" s="436" t="str">
        <f>IF(Q769="G",ZTE!$A$6,IF(Q769="L",ZTE!$A$3,IF(JBU!Q1437="C",ZTE!$A$2,IF(JBU!Q1437="U",ZTE!$A$4,IF(JBU!Q1437="I",ZTE!$A$5,"")))))</f>
        <v>Location: We can not find the requested criteria in your documents. Please confirm that your bid is compliant with this criteria and show us the reference in your submitted documents.</v>
      </c>
      <c r="S769" s="436">
        <f t="shared" si="22"/>
        <v>1</v>
      </c>
      <c r="U769" s="365" t="str">
        <f t="shared" si="23"/>
        <v>Open</v>
      </c>
    </row>
    <row r="770" spans="1:21" s="436" customFormat="1" ht="60">
      <c r="A770" s="360" t="s">
        <v>1413</v>
      </c>
      <c r="B770" s="360" t="s">
        <v>1199</v>
      </c>
      <c r="C770" s="362" t="s">
        <v>42</v>
      </c>
      <c r="D770" s="362" t="s">
        <v>42</v>
      </c>
      <c r="E770" s="361" t="s">
        <v>704</v>
      </c>
      <c r="F770" s="361" t="s">
        <v>146</v>
      </c>
      <c r="G770" s="362" t="s">
        <v>531</v>
      </c>
      <c r="H770" s="363">
        <v>1</v>
      </c>
      <c r="I770" s="364"/>
      <c r="J770" s="365"/>
      <c r="K770" s="365"/>
      <c r="L770" s="365">
        <v>1</v>
      </c>
      <c r="M770" s="364" t="s">
        <v>1157</v>
      </c>
      <c r="N770" s="365"/>
      <c r="O770" s="366"/>
      <c r="P770" s="366"/>
      <c r="Q770" s="376" t="s">
        <v>1226</v>
      </c>
      <c r="R770" s="436" t="str">
        <f>IF(Q770="G",ZTE!$A$6,IF(Q770="L",ZTE!$A$3,IF(JBU!Q1438="C",ZTE!$A$2,IF(JBU!Q1438="U",ZTE!$A$4,IF(JBU!Q1438="I",ZTE!$A$5,"")))))</f>
        <v>Location: We can not find the requested criteria in your documents. Please confirm that your bid is compliant with this criteria and show us the reference in your submitted documents.</v>
      </c>
      <c r="S770" s="436">
        <f t="shared" ref="S770:S833" si="24">SUM(J770:L770)</f>
        <v>1</v>
      </c>
      <c r="U770" s="365" t="str">
        <f t="shared" ref="U770:U833" si="25">IF(J770=1,"Pass",IF(K770=1,"Fail","Open"))</f>
        <v>Open</v>
      </c>
    </row>
    <row r="771" spans="1:21" s="436" customFormat="1" ht="60">
      <c r="A771" s="360" t="s">
        <v>1413</v>
      </c>
      <c r="B771" s="360" t="s">
        <v>1199</v>
      </c>
      <c r="C771" s="362" t="s">
        <v>42</v>
      </c>
      <c r="D771" s="362" t="s">
        <v>42</v>
      </c>
      <c r="E771" s="362" t="s">
        <v>995</v>
      </c>
      <c r="F771" s="361" t="s">
        <v>140</v>
      </c>
      <c r="G771" s="362" t="s">
        <v>468</v>
      </c>
      <c r="H771" s="363">
        <v>1</v>
      </c>
      <c r="I771" s="364"/>
      <c r="J771" s="365"/>
      <c r="K771" s="365"/>
      <c r="L771" s="365">
        <v>1</v>
      </c>
      <c r="M771" s="364" t="s">
        <v>1157</v>
      </c>
      <c r="N771" s="365"/>
      <c r="O771" s="366"/>
      <c r="P771" s="366"/>
      <c r="Q771" s="376" t="s">
        <v>1226</v>
      </c>
      <c r="R771" s="436" t="str">
        <f>IF(Q771="G",ZTE!$A$6,IF(Q771="L",ZTE!$A$3,IF(JBU!Q1408="C",ZTE!$A$2,IF(JBU!Q1408="U",ZTE!$A$4,IF(JBU!Q1408="I",ZTE!$A$5,"")))))</f>
        <v>Location: We can not find the requested criteria in your documents. Please confirm that your bid is compliant with this criteria and show us the reference in your submitted documents.</v>
      </c>
      <c r="S771" s="436">
        <f t="shared" si="24"/>
        <v>1</v>
      </c>
      <c r="U771" s="365" t="str">
        <f t="shared" si="25"/>
        <v>Open</v>
      </c>
    </row>
    <row r="772" spans="1:21" s="436" customFormat="1" ht="60">
      <c r="A772" s="360" t="s">
        <v>1413</v>
      </c>
      <c r="B772" s="360" t="s">
        <v>1199</v>
      </c>
      <c r="C772" s="362" t="s">
        <v>42</v>
      </c>
      <c r="D772" s="362" t="s">
        <v>42</v>
      </c>
      <c r="E772" s="362" t="s">
        <v>995</v>
      </c>
      <c r="F772" s="361" t="s">
        <v>140</v>
      </c>
      <c r="G772" s="362" t="s">
        <v>463</v>
      </c>
      <c r="H772" s="363">
        <v>1</v>
      </c>
      <c r="I772" s="364"/>
      <c r="J772" s="365"/>
      <c r="K772" s="365"/>
      <c r="L772" s="365">
        <v>1</v>
      </c>
      <c r="M772" s="364" t="s">
        <v>1157</v>
      </c>
      <c r="N772" s="365"/>
      <c r="O772" s="366"/>
      <c r="P772" s="366" t="s">
        <v>1123</v>
      </c>
      <c r="Q772" s="376" t="s">
        <v>1226</v>
      </c>
      <c r="R772" s="436" t="str">
        <f>IF(Q772="G",ZTE!$A$6,IF(Q772="L",ZTE!$A$3,IF(JBU!Q1405="C",ZTE!$A$2,IF(JBU!Q1405="U",ZTE!$A$4,IF(JBU!Q1405="I",ZTE!$A$5,"")))))</f>
        <v>Location: We can not find the requested criteria in your documents. Please confirm that your bid is compliant with this criteria and show us the reference in your submitted documents.</v>
      </c>
      <c r="S772" s="436">
        <f t="shared" si="24"/>
        <v>1</v>
      </c>
      <c r="U772" s="365" t="str">
        <f t="shared" si="25"/>
        <v>Open</v>
      </c>
    </row>
    <row r="773" spans="1:21" s="436" customFormat="1" ht="60">
      <c r="A773" s="360" t="s">
        <v>1413</v>
      </c>
      <c r="B773" s="360" t="s">
        <v>1199</v>
      </c>
      <c r="C773" s="362" t="s">
        <v>42</v>
      </c>
      <c r="D773" s="362" t="s">
        <v>42</v>
      </c>
      <c r="E773" s="362" t="s">
        <v>995</v>
      </c>
      <c r="F773" s="361" t="s">
        <v>140</v>
      </c>
      <c r="G773" s="362" t="s">
        <v>473</v>
      </c>
      <c r="H773" s="363">
        <v>1</v>
      </c>
      <c r="I773" s="364"/>
      <c r="J773" s="365"/>
      <c r="K773" s="365"/>
      <c r="L773" s="365">
        <v>1</v>
      </c>
      <c r="M773" s="364" t="s">
        <v>1157</v>
      </c>
      <c r="N773" s="365"/>
      <c r="O773" s="366" t="s">
        <v>1061</v>
      </c>
      <c r="P773" s="366" t="s">
        <v>1127</v>
      </c>
      <c r="Q773" s="376" t="s">
        <v>1226</v>
      </c>
      <c r="R773" s="436" t="str">
        <f>IF(Q773="G",ZTE!$A$6,IF(Q773="L",ZTE!$A$3,IF(JBU!Q1409="C",ZTE!$A$2,IF(JBU!Q1409="U",ZTE!$A$4,IF(JBU!Q1409="I",ZTE!$A$5,"")))))</f>
        <v>Location: We can not find the requested criteria in your documents. Please confirm that your bid is compliant with this criteria and show us the reference in your submitted documents.</v>
      </c>
      <c r="S773" s="436">
        <f t="shared" si="24"/>
        <v>1</v>
      </c>
      <c r="U773" s="365" t="str">
        <f t="shared" si="25"/>
        <v>Open</v>
      </c>
    </row>
    <row r="774" spans="1:21" s="436" customFormat="1" ht="60">
      <c r="A774" s="360" t="s">
        <v>1413</v>
      </c>
      <c r="B774" s="360" t="s">
        <v>1199</v>
      </c>
      <c r="C774" s="362" t="s">
        <v>42</v>
      </c>
      <c r="D774" s="362" t="s">
        <v>42</v>
      </c>
      <c r="E774" s="362" t="s">
        <v>995</v>
      </c>
      <c r="F774" s="361" t="s">
        <v>140</v>
      </c>
      <c r="G774" s="362" t="s">
        <v>451</v>
      </c>
      <c r="H774" s="363">
        <v>1</v>
      </c>
      <c r="I774" s="364"/>
      <c r="J774" s="365"/>
      <c r="K774" s="365"/>
      <c r="L774" s="365">
        <v>1</v>
      </c>
      <c r="M774" s="364" t="s">
        <v>1157</v>
      </c>
      <c r="N774" s="365"/>
      <c r="O774" s="366"/>
      <c r="P774" s="366" t="s">
        <v>1124</v>
      </c>
      <c r="Q774" s="376" t="s">
        <v>1226</v>
      </c>
      <c r="R774" s="436" t="str">
        <f>IF(Q774="G",ZTE!$A$6,IF(Q774="L",ZTE!$A$3,IF(JBU!Q1406="C",ZTE!$A$2,IF(JBU!Q1406="U",ZTE!$A$4,IF(JBU!Q1406="I",ZTE!$A$5,"")))))</f>
        <v>Location: We can not find the requested criteria in your documents. Please confirm that your bid is compliant with this criteria and show us the reference in your submitted documents.</v>
      </c>
      <c r="S774" s="436">
        <f t="shared" si="24"/>
        <v>1</v>
      </c>
      <c r="U774" s="365" t="str">
        <f t="shared" si="25"/>
        <v>Open</v>
      </c>
    </row>
    <row r="775" spans="1:21" s="436" customFormat="1" ht="60">
      <c r="A775" s="360" t="s">
        <v>1413</v>
      </c>
      <c r="B775" s="360" t="s">
        <v>1199</v>
      </c>
      <c r="C775" s="362" t="s">
        <v>42</v>
      </c>
      <c r="D775" s="362" t="s">
        <v>42</v>
      </c>
      <c r="E775" s="362" t="s">
        <v>995</v>
      </c>
      <c r="F775" s="361" t="s">
        <v>140</v>
      </c>
      <c r="G775" s="362" t="s">
        <v>467</v>
      </c>
      <c r="H775" s="363">
        <v>1</v>
      </c>
      <c r="I775" s="364"/>
      <c r="J775" s="365"/>
      <c r="K775" s="365"/>
      <c r="L775" s="365">
        <v>1</v>
      </c>
      <c r="M775" s="364" t="s">
        <v>1157</v>
      </c>
      <c r="N775" s="365"/>
      <c r="O775" s="366"/>
      <c r="P775" s="366"/>
      <c r="Q775" s="376" t="s">
        <v>1226</v>
      </c>
      <c r="R775" s="436" t="str">
        <f>IF(Q775="G",ZTE!$A$6,IF(Q775="L",ZTE!$A$3,IF(JBU!Q1407="C",ZTE!$A$2,IF(JBU!Q1407="U",ZTE!$A$4,IF(JBU!Q1407="I",ZTE!$A$5,"")))))</f>
        <v>Location: We can not find the requested criteria in your documents. Please confirm that your bid is compliant with this criteria and show us the reference in your submitted documents.</v>
      </c>
      <c r="S775" s="436">
        <f t="shared" si="24"/>
        <v>1</v>
      </c>
      <c r="U775" s="365" t="str">
        <f t="shared" si="25"/>
        <v>Open</v>
      </c>
    </row>
    <row r="776" spans="1:21" s="436" customFormat="1" ht="45">
      <c r="A776" s="360" t="s">
        <v>1413</v>
      </c>
      <c r="B776" s="360" t="s">
        <v>1000</v>
      </c>
      <c r="C776" s="362" t="s">
        <v>0</v>
      </c>
      <c r="D776" s="361" t="s">
        <v>787</v>
      </c>
      <c r="E776" s="361" t="s">
        <v>1004</v>
      </c>
      <c r="F776" s="361" t="s">
        <v>4</v>
      </c>
      <c r="G776" s="362" t="s">
        <v>864</v>
      </c>
      <c r="H776" s="363">
        <v>1</v>
      </c>
      <c r="I776" s="441"/>
      <c r="J776" s="363"/>
      <c r="K776" s="363"/>
      <c r="L776" s="363">
        <v>1</v>
      </c>
      <c r="M776" s="362" t="s">
        <v>1156</v>
      </c>
      <c r="N776" s="365"/>
      <c r="O776" s="366" t="s">
        <v>1028</v>
      </c>
      <c r="P776" s="366"/>
      <c r="Q776" s="362"/>
      <c r="S776" s="436">
        <f t="shared" si="24"/>
        <v>1</v>
      </c>
      <c r="U776" s="365" t="str">
        <f t="shared" si="25"/>
        <v>Open</v>
      </c>
    </row>
    <row r="777" spans="1:21" s="436" customFormat="1" ht="45">
      <c r="A777" s="360" t="s">
        <v>1413</v>
      </c>
      <c r="B777" s="360" t="s">
        <v>1197</v>
      </c>
      <c r="C777" s="361" t="s">
        <v>801</v>
      </c>
      <c r="D777" s="361" t="s">
        <v>787</v>
      </c>
      <c r="E777" s="361" t="s">
        <v>1009</v>
      </c>
      <c r="F777" s="361" t="s">
        <v>22</v>
      </c>
      <c r="G777" s="362" t="s">
        <v>647</v>
      </c>
      <c r="H777" s="363">
        <v>1</v>
      </c>
      <c r="I777" s="364" t="s">
        <v>1526</v>
      </c>
      <c r="J777" s="365">
        <v>1</v>
      </c>
      <c r="K777" s="365"/>
      <c r="L777" s="365"/>
      <c r="M777" s="364"/>
      <c r="N777" s="365"/>
      <c r="O777" s="366"/>
      <c r="P777" s="366"/>
      <c r="Q777" s="376"/>
      <c r="R777" s="436" t="str">
        <f>IF(Q777="G",ZTE!$A$6,IF(Q777="L",ZTE!$A$3,IF(JBU!Q1458="C",ZTE!$A$2,IF(JBU!Q1458="U",ZTE!$A$4,IF(JBU!Q1458="I",ZTE!$A$5,"")))))</f>
        <v/>
      </c>
      <c r="S777" s="436">
        <f t="shared" si="24"/>
        <v>1</v>
      </c>
      <c r="U777" s="365" t="str">
        <f t="shared" si="25"/>
        <v>Pass</v>
      </c>
    </row>
    <row r="778" spans="1:21" s="436" customFormat="1" ht="60">
      <c r="A778" s="360" t="s">
        <v>1413</v>
      </c>
      <c r="B778" s="360" t="s">
        <v>1197</v>
      </c>
      <c r="C778" s="361" t="s">
        <v>801</v>
      </c>
      <c r="D778" s="361" t="s">
        <v>787</v>
      </c>
      <c r="E778" s="361" t="s">
        <v>1009</v>
      </c>
      <c r="F778" s="361" t="s">
        <v>22</v>
      </c>
      <c r="G778" s="362" t="s">
        <v>1078</v>
      </c>
      <c r="H778" s="363">
        <v>1</v>
      </c>
      <c r="I778" s="364"/>
      <c r="J778" s="365"/>
      <c r="K778" s="365"/>
      <c r="L778" s="365">
        <v>1</v>
      </c>
      <c r="M778" s="364" t="s">
        <v>1157</v>
      </c>
      <c r="N778" s="365"/>
      <c r="O778" s="366"/>
      <c r="P778" s="366"/>
      <c r="Q778" s="365" t="s">
        <v>1226</v>
      </c>
      <c r="R778" s="436" t="str">
        <f>IF(Q778="G",ZTE!$A$6,IF(Q778="L",ZTE!$A$3,IF(JBU!Q1459="C",ZTE!$A$2,IF(JBU!Q1459="U",ZTE!$A$4,IF(JBU!Q1459="I",ZTE!$A$5,"")))))</f>
        <v>Location: We can not find the requested criteria in your documents. Please confirm that your bid is compliant with this criteria and show us the reference in your submitted documents.</v>
      </c>
      <c r="S778" s="436">
        <f t="shared" si="24"/>
        <v>1</v>
      </c>
      <c r="U778" s="365" t="str">
        <f t="shared" si="25"/>
        <v>Open</v>
      </c>
    </row>
    <row r="779" spans="1:21" s="436" customFormat="1" ht="60">
      <c r="A779" s="360" t="s">
        <v>1413</v>
      </c>
      <c r="B779" s="360" t="s">
        <v>1199</v>
      </c>
      <c r="C779" s="362" t="s">
        <v>93</v>
      </c>
      <c r="D779" s="362" t="s">
        <v>93</v>
      </c>
      <c r="E779" s="361" t="s">
        <v>821</v>
      </c>
      <c r="F779" s="361" t="s">
        <v>95</v>
      </c>
      <c r="G779" s="362" t="s">
        <v>399</v>
      </c>
      <c r="H779" s="363">
        <v>1</v>
      </c>
      <c r="I779" s="364"/>
      <c r="J779" s="365"/>
      <c r="K779" s="365"/>
      <c r="L779" s="365">
        <v>1</v>
      </c>
      <c r="M779" s="364" t="s">
        <v>1157</v>
      </c>
      <c r="N779" s="365"/>
      <c r="O779" s="366"/>
      <c r="P779" s="366"/>
      <c r="Q779" s="376" t="s">
        <v>1226</v>
      </c>
      <c r="R779" s="436" t="str">
        <f>IF(Q779="G",ZTE!$A$6,IF(Q779="L",ZTE!$A$3,IF(JBU!Q1348="C",ZTE!$A$2,IF(JBU!Q1348="U",ZTE!$A$4,IF(JBU!Q1348="I",ZTE!$A$5,"")))))</f>
        <v>Location: We can not find the requested criteria in your documents. Please confirm that your bid is compliant with this criteria and show us the reference in your submitted documents.</v>
      </c>
      <c r="S779" s="436">
        <f t="shared" si="24"/>
        <v>1</v>
      </c>
      <c r="U779" s="365" t="str">
        <f t="shared" si="25"/>
        <v>Open</v>
      </c>
    </row>
    <row r="780" spans="1:21" s="436" customFormat="1" ht="45">
      <c r="A780" s="360" t="s">
        <v>1413</v>
      </c>
      <c r="B780" s="360" t="s">
        <v>1199</v>
      </c>
      <c r="C780" s="362" t="s">
        <v>93</v>
      </c>
      <c r="D780" s="362" t="s">
        <v>93</v>
      </c>
      <c r="E780" s="361" t="s">
        <v>821</v>
      </c>
      <c r="F780" s="361" t="s">
        <v>95</v>
      </c>
      <c r="G780" s="362" t="s">
        <v>409</v>
      </c>
      <c r="H780" s="363">
        <v>1</v>
      </c>
      <c r="I780" s="364" t="s">
        <v>1505</v>
      </c>
      <c r="J780" s="365">
        <v>1</v>
      </c>
      <c r="K780" s="365"/>
      <c r="L780" s="365"/>
      <c r="M780" s="364" t="s">
        <v>1462</v>
      </c>
      <c r="N780" s="365"/>
      <c r="O780" s="366"/>
      <c r="P780" s="366"/>
      <c r="Q780" s="376"/>
      <c r="R780" s="436" t="str">
        <f>IF(Q780="G",ZTE!$A$6,IF(Q780="L",ZTE!$A$3,IF(JBU!Q1356="C",ZTE!$A$2,IF(JBU!Q1356="U",ZTE!$A$4,IF(JBU!Q1356="I",ZTE!$A$5,"")))))</f>
        <v/>
      </c>
      <c r="S780" s="436">
        <f t="shared" si="24"/>
        <v>1</v>
      </c>
      <c r="U780" s="365" t="str">
        <f t="shared" si="25"/>
        <v>Pass</v>
      </c>
    </row>
    <row r="781" spans="1:21" s="436" customFormat="1" ht="60">
      <c r="A781" s="360" t="s">
        <v>1413</v>
      </c>
      <c r="B781" s="360" t="s">
        <v>1199</v>
      </c>
      <c r="C781" s="362" t="s">
        <v>93</v>
      </c>
      <c r="D781" s="362" t="s">
        <v>93</v>
      </c>
      <c r="E781" s="361" t="s">
        <v>821</v>
      </c>
      <c r="F781" s="361" t="s">
        <v>95</v>
      </c>
      <c r="G781" s="362" t="s">
        <v>420</v>
      </c>
      <c r="H781" s="363">
        <v>1</v>
      </c>
      <c r="I781" s="364"/>
      <c r="J781" s="365"/>
      <c r="K781" s="365"/>
      <c r="L781" s="365">
        <v>1</v>
      </c>
      <c r="M781" s="364" t="s">
        <v>1157</v>
      </c>
      <c r="N781" s="365"/>
      <c r="O781" s="366"/>
      <c r="P781" s="366"/>
      <c r="Q781" s="376" t="s">
        <v>1226</v>
      </c>
      <c r="R781" s="436" t="str">
        <f>IF(Q781="G",ZTE!$A$6,IF(Q781="L",ZTE!$A$3,IF(JBU!Q1366="C",ZTE!$A$2,IF(JBU!Q1366="U",ZTE!$A$4,IF(JBU!Q1366="I",ZTE!$A$5,"")))))</f>
        <v>Location: We can not find the requested criteria in your documents. Please confirm that your bid is compliant with this criteria and show us the reference in your submitted documents.</v>
      </c>
      <c r="S781" s="436">
        <f t="shared" si="24"/>
        <v>1</v>
      </c>
      <c r="U781" s="365" t="str">
        <f t="shared" si="25"/>
        <v>Open</v>
      </c>
    </row>
    <row r="782" spans="1:21" s="436" customFormat="1" ht="60">
      <c r="A782" s="360" t="s">
        <v>1413</v>
      </c>
      <c r="B782" s="360" t="s">
        <v>1199</v>
      </c>
      <c r="C782" s="362" t="s">
        <v>93</v>
      </c>
      <c r="D782" s="362" t="s">
        <v>93</v>
      </c>
      <c r="E782" s="361" t="s">
        <v>821</v>
      </c>
      <c r="F782" s="361" t="s">
        <v>95</v>
      </c>
      <c r="G782" s="362" t="s">
        <v>1188</v>
      </c>
      <c r="H782" s="363">
        <v>1</v>
      </c>
      <c r="I782" s="364"/>
      <c r="J782" s="365"/>
      <c r="K782" s="365"/>
      <c r="L782" s="365">
        <v>1</v>
      </c>
      <c r="M782" s="364" t="s">
        <v>1157</v>
      </c>
      <c r="N782" s="365"/>
      <c r="O782" s="366"/>
      <c r="P782" s="366" t="s">
        <v>1096</v>
      </c>
      <c r="Q782" s="376" t="s">
        <v>1226</v>
      </c>
      <c r="R782" s="436" t="str">
        <f>IF(Q782="G",ZTE!$A$6,IF(Q782="L",ZTE!$A$3,IF(JBU!Q1363="C",ZTE!$A$2,IF(JBU!Q1363="U",ZTE!$A$4,IF(JBU!Q1363="I",ZTE!$A$5,"")))))</f>
        <v>Location: We can not find the requested criteria in your documents. Please confirm that your bid is compliant with this criteria and show us the reference in your submitted documents.</v>
      </c>
      <c r="S782" s="436">
        <f t="shared" si="24"/>
        <v>1</v>
      </c>
      <c r="U782" s="365" t="str">
        <f t="shared" si="25"/>
        <v>Open</v>
      </c>
    </row>
    <row r="783" spans="1:21" s="436" customFormat="1" ht="60">
      <c r="A783" s="360" t="s">
        <v>1413</v>
      </c>
      <c r="B783" s="360" t="s">
        <v>1199</v>
      </c>
      <c r="C783" s="362" t="s">
        <v>93</v>
      </c>
      <c r="D783" s="362" t="s">
        <v>93</v>
      </c>
      <c r="E783" s="361" t="s">
        <v>821</v>
      </c>
      <c r="F783" s="361" t="s">
        <v>95</v>
      </c>
      <c r="G783" s="362" t="s">
        <v>418</v>
      </c>
      <c r="H783" s="363">
        <v>1</v>
      </c>
      <c r="I783" s="364"/>
      <c r="J783" s="365"/>
      <c r="K783" s="365"/>
      <c r="L783" s="365">
        <v>1</v>
      </c>
      <c r="M783" s="364" t="s">
        <v>1157</v>
      </c>
      <c r="N783" s="365"/>
      <c r="O783" s="366"/>
      <c r="P783" s="366"/>
      <c r="Q783" s="376" t="s">
        <v>1226</v>
      </c>
      <c r="R783" s="436" t="str">
        <f>IF(Q783="G",ZTE!$A$6,IF(Q783="L",ZTE!$A$3,IF(JBU!Q1362="C",ZTE!$A$2,IF(JBU!Q1362="U",ZTE!$A$4,IF(JBU!Q1362="I",ZTE!$A$5,"")))))</f>
        <v>Location: We can not find the requested criteria in your documents. Please confirm that your bid is compliant with this criteria and show us the reference in your submitted documents.</v>
      </c>
      <c r="S783" s="436">
        <f t="shared" si="24"/>
        <v>1</v>
      </c>
      <c r="U783" s="365" t="str">
        <f t="shared" si="25"/>
        <v>Open</v>
      </c>
    </row>
    <row r="784" spans="1:21" s="436" customFormat="1" ht="60">
      <c r="A784" s="360" t="s">
        <v>1413</v>
      </c>
      <c r="B784" s="360" t="s">
        <v>1199</v>
      </c>
      <c r="C784" s="362" t="s">
        <v>93</v>
      </c>
      <c r="D784" s="362" t="s">
        <v>93</v>
      </c>
      <c r="E784" s="361" t="s">
        <v>821</v>
      </c>
      <c r="F784" s="361" t="s">
        <v>95</v>
      </c>
      <c r="G784" s="362" t="s">
        <v>1183</v>
      </c>
      <c r="H784" s="363">
        <v>1</v>
      </c>
      <c r="I784" s="364"/>
      <c r="J784" s="365"/>
      <c r="K784" s="365"/>
      <c r="L784" s="365">
        <v>1</v>
      </c>
      <c r="M784" s="364" t="s">
        <v>1157</v>
      </c>
      <c r="N784" s="365"/>
      <c r="O784" s="366"/>
      <c r="P784" s="366"/>
      <c r="Q784" s="376" t="s">
        <v>1226</v>
      </c>
      <c r="R784" s="436" t="str">
        <f>IF(Q784="G",ZTE!$A$6,IF(Q784="L",ZTE!$A$3,IF(JBU!Q1352="C",ZTE!$A$2,IF(JBU!Q1352="U",ZTE!$A$4,IF(JBU!Q1352="I",ZTE!$A$5,"")))))</f>
        <v>Location: We can not find the requested criteria in your documents. Please confirm that your bid is compliant with this criteria and show us the reference in your submitted documents.</v>
      </c>
      <c r="S784" s="436">
        <f t="shared" si="24"/>
        <v>1</v>
      </c>
      <c r="U784" s="365" t="str">
        <f t="shared" si="25"/>
        <v>Open</v>
      </c>
    </row>
    <row r="785" spans="1:21" s="436" customFormat="1" ht="45">
      <c r="A785" s="360" t="s">
        <v>1413</v>
      </c>
      <c r="B785" s="360" t="s">
        <v>1199</v>
      </c>
      <c r="C785" s="362" t="s">
        <v>93</v>
      </c>
      <c r="D785" s="362" t="s">
        <v>93</v>
      </c>
      <c r="E785" s="361" t="s">
        <v>821</v>
      </c>
      <c r="F785" s="361" t="s">
        <v>95</v>
      </c>
      <c r="G785" s="362" t="s">
        <v>400</v>
      </c>
      <c r="H785" s="363">
        <v>1</v>
      </c>
      <c r="I785" s="364"/>
      <c r="J785" s="365">
        <v>1</v>
      </c>
      <c r="K785" s="365"/>
      <c r="L785" s="365"/>
      <c r="M785" s="364" t="s">
        <v>1462</v>
      </c>
      <c r="N785" s="365"/>
      <c r="O785" s="366"/>
      <c r="P785" s="366"/>
      <c r="Q785" s="376"/>
      <c r="R785" s="436" t="str">
        <f>IF(Q785="G",ZTE!$A$6,IF(Q785="L",ZTE!$A$3,IF(JBU!Q1349="C",ZTE!$A$2,IF(JBU!Q1349="U",ZTE!$A$4,IF(JBU!Q1349="I",ZTE!$A$5,"")))))</f>
        <v/>
      </c>
      <c r="S785" s="436">
        <f t="shared" si="24"/>
        <v>1</v>
      </c>
      <c r="U785" s="365" t="str">
        <f t="shared" si="25"/>
        <v>Pass</v>
      </c>
    </row>
    <row r="786" spans="1:21" s="436" customFormat="1" ht="45">
      <c r="A786" s="360" t="s">
        <v>1413</v>
      </c>
      <c r="B786" s="360" t="s">
        <v>1199</v>
      </c>
      <c r="C786" s="362" t="s">
        <v>93</v>
      </c>
      <c r="D786" s="362" t="s">
        <v>93</v>
      </c>
      <c r="E786" s="361" t="s">
        <v>821</v>
      </c>
      <c r="F786" s="361" t="s">
        <v>95</v>
      </c>
      <c r="G786" s="362" t="s">
        <v>412</v>
      </c>
      <c r="H786" s="363">
        <v>1</v>
      </c>
      <c r="I786" s="364" t="s">
        <v>1505</v>
      </c>
      <c r="J786" s="365">
        <v>1</v>
      </c>
      <c r="K786" s="365"/>
      <c r="L786" s="365"/>
      <c r="M786" s="364" t="s">
        <v>1462</v>
      </c>
      <c r="N786" s="365"/>
      <c r="O786" s="366"/>
      <c r="P786" s="366" t="s">
        <v>1091</v>
      </c>
      <c r="Q786" s="376"/>
      <c r="R786" s="436" t="str">
        <f>IF(Q786="G",ZTE!$A$6,IF(Q786="L",ZTE!$A$3,IF(JBU!Q1359="C",ZTE!$A$2,IF(JBU!Q1359="U",ZTE!$A$4,IF(JBU!Q1359="I",ZTE!$A$5,"")))))</f>
        <v/>
      </c>
      <c r="S786" s="436">
        <f t="shared" si="24"/>
        <v>1</v>
      </c>
      <c r="U786" s="365" t="str">
        <f t="shared" si="25"/>
        <v>Pass</v>
      </c>
    </row>
    <row r="787" spans="1:21" s="436" customFormat="1" ht="60">
      <c r="A787" s="360" t="s">
        <v>1413</v>
      </c>
      <c r="B787" s="360" t="s">
        <v>1199</v>
      </c>
      <c r="C787" s="362" t="s">
        <v>93</v>
      </c>
      <c r="D787" s="362" t="s">
        <v>93</v>
      </c>
      <c r="E787" s="361" t="s">
        <v>821</v>
      </c>
      <c r="F787" s="361" t="s">
        <v>95</v>
      </c>
      <c r="G787" s="362" t="s">
        <v>402</v>
      </c>
      <c r="H787" s="363">
        <v>1</v>
      </c>
      <c r="I787" s="364"/>
      <c r="J787" s="365"/>
      <c r="K787" s="365"/>
      <c r="L787" s="365">
        <v>1</v>
      </c>
      <c r="M787" s="364" t="s">
        <v>1157</v>
      </c>
      <c r="N787" s="365"/>
      <c r="O787" s="366"/>
      <c r="P787" s="366"/>
      <c r="Q787" s="376" t="s">
        <v>1226</v>
      </c>
      <c r="R787" s="436" t="str">
        <f>IF(Q787="G",ZTE!$A$6,IF(Q787="L",ZTE!$A$3,IF(JBU!Q1351="C",ZTE!$A$2,IF(JBU!Q1351="U",ZTE!$A$4,IF(JBU!Q1351="I",ZTE!$A$5,"")))))</f>
        <v>Location: We can not find the requested criteria in your documents. Please confirm that your bid is compliant with this criteria and show us the reference in your submitted documents.</v>
      </c>
      <c r="S787" s="436">
        <f t="shared" si="24"/>
        <v>1</v>
      </c>
      <c r="U787" s="365" t="str">
        <f t="shared" si="25"/>
        <v>Open</v>
      </c>
    </row>
    <row r="788" spans="1:21" s="436" customFormat="1" ht="45">
      <c r="A788" s="360" t="s">
        <v>1413</v>
      </c>
      <c r="B788" s="360" t="s">
        <v>1199</v>
      </c>
      <c r="C788" s="362" t="s">
        <v>93</v>
      </c>
      <c r="D788" s="362" t="s">
        <v>93</v>
      </c>
      <c r="E788" s="361" t="s">
        <v>821</v>
      </c>
      <c r="F788" s="361" t="s">
        <v>95</v>
      </c>
      <c r="G788" s="362" t="s">
        <v>410</v>
      </c>
      <c r="H788" s="363">
        <v>1</v>
      </c>
      <c r="I788" s="364" t="s">
        <v>1505</v>
      </c>
      <c r="J788" s="365">
        <v>1</v>
      </c>
      <c r="K788" s="365"/>
      <c r="L788" s="365"/>
      <c r="M788" s="364" t="s">
        <v>1462</v>
      </c>
      <c r="N788" s="365"/>
      <c r="O788" s="366"/>
      <c r="P788" s="366"/>
      <c r="Q788" s="376"/>
      <c r="R788" s="436" t="str">
        <f>IF(Q788="G",ZTE!$A$6,IF(Q788="L",ZTE!$A$3,IF(JBU!Q1357="C",ZTE!$A$2,IF(JBU!Q1357="U",ZTE!$A$4,IF(JBU!Q1357="I",ZTE!$A$5,"")))))</f>
        <v/>
      </c>
      <c r="S788" s="436">
        <f t="shared" si="24"/>
        <v>1</v>
      </c>
      <c r="U788" s="365" t="str">
        <f t="shared" si="25"/>
        <v>Pass</v>
      </c>
    </row>
    <row r="789" spans="1:21" s="436" customFormat="1" ht="60">
      <c r="A789" s="360" t="s">
        <v>1413</v>
      </c>
      <c r="B789" s="360" t="s">
        <v>1199</v>
      </c>
      <c r="C789" s="362" t="s">
        <v>93</v>
      </c>
      <c r="D789" s="362" t="s">
        <v>93</v>
      </c>
      <c r="E789" s="361" t="s">
        <v>821</v>
      </c>
      <c r="F789" s="361" t="s">
        <v>95</v>
      </c>
      <c r="G789" s="362" t="s">
        <v>1013</v>
      </c>
      <c r="H789" s="363">
        <v>1</v>
      </c>
      <c r="I789" s="364"/>
      <c r="J789" s="365"/>
      <c r="K789" s="365"/>
      <c r="L789" s="365">
        <v>1</v>
      </c>
      <c r="M789" s="364" t="s">
        <v>1157</v>
      </c>
      <c r="N789" s="365"/>
      <c r="O789" s="366" t="s">
        <v>1045</v>
      </c>
      <c r="P789" s="366" t="s">
        <v>1092</v>
      </c>
      <c r="Q789" s="376" t="s">
        <v>1226</v>
      </c>
      <c r="R789" s="436" t="str">
        <f>IF(Q789="G",ZTE!$A$6,IF(Q789="L",ZTE!$A$3,IF(JBU!Q1360="C",ZTE!$A$2,IF(JBU!Q1360="U",ZTE!$A$4,IF(JBU!Q1360="I",ZTE!$A$5,"")))))</f>
        <v>Location: We can not find the requested criteria in your documents. Please confirm that your bid is compliant with this criteria and show us the reference in your submitted documents.</v>
      </c>
      <c r="S789" s="436">
        <f t="shared" si="24"/>
        <v>1</v>
      </c>
      <c r="U789" s="365" t="str">
        <f t="shared" si="25"/>
        <v>Open</v>
      </c>
    </row>
    <row r="790" spans="1:21" s="436" customFormat="1" ht="45">
      <c r="A790" s="360" t="s">
        <v>1413</v>
      </c>
      <c r="B790" s="360" t="s">
        <v>1199</v>
      </c>
      <c r="C790" s="362" t="s">
        <v>93</v>
      </c>
      <c r="D790" s="362" t="s">
        <v>93</v>
      </c>
      <c r="E790" s="361" t="s">
        <v>821</v>
      </c>
      <c r="F790" s="361" t="s">
        <v>95</v>
      </c>
      <c r="G790" s="362" t="s">
        <v>1184</v>
      </c>
      <c r="H790" s="363">
        <v>1</v>
      </c>
      <c r="I790" s="364"/>
      <c r="J790" s="365">
        <v>1</v>
      </c>
      <c r="K790" s="365"/>
      <c r="L790" s="365"/>
      <c r="M790" s="364" t="s">
        <v>1462</v>
      </c>
      <c r="N790" s="365"/>
      <c r="O790" s="366"/>
      <c r="P790" s="366"/>
      <c r="Q790" s="376"/>
      <c r="R790" s="436" t="str">
        <f>IF(Q790="G",ZTE!$A$6,IF(Q790="L",ZTE!$A$3,IF(JBU!Q1353="C",ZTE!$A$2,IF(JBU!Q1353="U",ZTE!$A$4,IF(JBU!Q1353="I",ZTE!$A$5,"")))))</f>
        <v/>
      </c>
      <c r="S790" s="436">
        <f t="shared" si="24"/>
        <v>1</v>
      </c>
      <c r="U790" s="365" t="str">
        <f t="shared" si="25"/>
        <v>Pass</v>
      </c>
    </row>
    <row r="791" spans="1:21" s="436" customFormat="1" ht="60">
      <c r="A791" s="360" t="s">
        <v>1413</v>
      </c>
      <c r="B791" s="360" t="s">
        <v>1199</v>
      </c>
      <c r="C791" s="362" t="s">
        <v>93</v>
      </c>
      <c r="D791" s="362" t="s">
        <v>93</v>
      </c>
      <c r="E791" s="361" t="s">
        <v>821</v>
      </c>
      <c r="F791" s="361" t="s">
        <v>95</v>
      </c>
      <c r="G791" s="362" t="s">
        <v>419</v>
      </c>
      <c r="H791" s="363">
        <v>1</v>
      </c>
      <c r="I791" s="364"/>
      <c r="J791" s="365"/>
      <c r="K791" s="365"/>
      <c r="L791" s="365">
        <v>1</v>
      </c>
      <c r="M791" s="364" t="s">
        <v>1157</v>
      </c>
      <c r="N791" s="365"/>
      <c r="O791" s="366"/>
      <c r="P791" s="366"/>
      <c r="Q791" s="376" t="s">
        <v>1226</v>
      </c>
      <c r="R791" s="436" t="str">
        <f>IF(Q791="G",ZTE!$A$6,IF(Q791="L",ZTE!$A$3,IF(JBU!Q1364="C",ZTE!$A$2,IF(JBU!Q1364="U",ZTE!$A$4,IF(JBU!Q1364="I",ZTE!$A$5,"")))))</f>
        <v>Location: We can not find the requested criteria in your documents. Please confirm that your bid is compliant with this criteria and show us the reference in your submitted documents.</v>
      </c>
      <c r="S791" s="436">
        <f t="shared" si="24"/>
        <v>1</v>
      </c>
      <c r="U791" s="365" t="str">
        <f t="shared" si="25"/>
        <v>Open</v>
      </c>
    </row>
    <row r="792" spans="1:21" s="436" customFormat="1" ht="45">
      <c r="A792" s="360" t="s">
        <v>1413</v>
      </c>
      <c r="B792" s="360" t="s">
        <v>1199</v>
      </c>
      <c r="C792" s="362" t="s">
        <v>93</v>
      </c>
      <c r="D792" s="362" t="s">
        <v>93</v>
      </c>
      <c r="E792" s="361" t="s">
        <v>821</v>
      </c>
      <c r="F792" s="361" t="s">
        <v>95</v>
      </c>
      <c r="G792" s="362" t="s">
        <v>401</v>
      </c>
      <c r="H792" s="363">
        <v>1</v>
      </c>
      <c r="I792" s="364"/>
      <c r="J792" s="365">
        <v>1</v>
      </c>
      <c r="K792" s="365"/>
      <c r="L792" s="365"/>
      <c r="M792" s="364" t="s">
        <v>1462</v>
      </c>
      <c r="N792" s="365"/>
      <c r="O792" s="366"/>
      <c r="P792" s="366"/>
      <c r="Q792" s="376"/>
      <c r="R792" s="436" t="str">
        <f>IF(Q792="G",ZTE!$A$6,IF(Q792="L",ZTE!$A$3,IF(JBU!Q1350="C",ZTE!$A$2,IF(JBU!Q1350="U",ZTE!$A$4,IF(JBU!Q1350="I",ZTE!$A$5,"")))))</f>
        <v/>
      </c>
      <c r="S792" s="436">
        <f t="shared" si="24"/>
        <v>1</v>
      </c>
      <c r="U792" s="365" t="str">
        <f t="shared" si="25"/>
        <v>Pass</v>
      </c>
    </row>
    <row r="793" spans="1:21" s="436" customFormat="1" ht="45">
      <c r="A793" s="360" t="s">
        <v>1413</v>
      </c>
      <c r="B793" s="360" t="s">
        <v>1199</v>
      </c>
      <c r="C793" s="362" t="s">
        <v>93</v>
      </c>
      <c r="D793" s="362" t="s">
        <v>93</v>
      </c>
      <c r="E793" s="361" t="s">
        <v>821</v>
      </c>
      <c r="F793" s="361" t="s">
        <v>95</v>
      </c>
      <c r="G793" s="362" t="s">
        <v>411</v>
      </c>
      <c r="H793" s="363">
        <v>1</v>
      </c>
      <c r="I793" s="364" t="s">
        <v>1505</v>
      </c>
      <c r="J793" s="365">
        <v>1</v>
      </c>
      <c r="K793" s="365"/>
      <c r="L793" s="365"/>
      <c r="M793" s="364" t="s">
        <v>1462</v>
      </c>
      <c r="N793" s="365"/>
      <c r="O793" s="366"/>
      <c r="P793" s="366"/>
      <c r="Q793" s="376"/>
      <c r="R793" s="436" t="str">
        <f>IF(Q793="G",ZTE!$A$6,IF(Q793="L",ZTE!$A$3,IF(JBU!Q1358="C",ZTE!$A$2,IF(JBU!Q1358="U",ZTE!$A$4,IF(JBU!Q1358="I",ZTE!$A$5,"")))))</f>
        <v/>
      </c>
      <c r="S793" s="436">
        <f t="shared" si="24"/>
        <v>1</v>
      </c>
      <c r="U793" s="365" t="str">
        <f t="shared" si="25"/>
        <v>Pass</v>
      </c>
    </row>
    <row r="794" spans="1:21" s="436" customFormat="1" ht="45">
      <c r="A794" s="360" t="s">
        <v>1413</v>
      </c>
      <c r="B794" s="360" t="s">
        <v>1199</v>
      </c>
      <c r="C794" s="362" t="s">
        <v>93</v>
      </c>
      <c r="D794" s="362" t="s">
        <v>93</v>
      </c>
      <c r="E794" s="361" t="s">
        <v>821</v>
      </c>
      <c r="F794" s="361" t="s">
        <v>95</v>
      </c>
      <c r="G794" s="362" t="s">
        <v>1189</v>
      </c>
      <c r="H794" s="363">
        <v>1</v>
      </c>
      <c r="I794" s="364"/>
      <c r="J794" s="365">
        <v>1</v>
      </c>
      <c r="K794" s="365"/>
      <c r="L794" s="365"/>
      <c r="M794" s="364" t="s">
        <v>1462</v>
      </c>
      <c r="N794" s="365" t="s">
        <v>1506</v>
      </c>
      <c r="O794" s="366"/>
      <c r="P794" s="366"/>
      <c r="Q794" s="376"/>
      <c r="R794" s="436" t="str">
        <f>IF(Q794="G",ZTE!$A$6,IF(Q794="L",ZTE!$A$3,IF(JBU!Q1365="C",ZTE!$A$2,IF(JBU!Q1365="U",ZTE!$A$4,IF(JBU!Q1365="I",ZTE!$A$5,"")))))</f>
        <v/>
      </c>
      <c r="S794" s="436">
        <f t="shared" si="24"/>
        <v>1</v>
      </c>
      <c r="U794" s="365" t="str">
        <f t="shared" si="25"/>
        <v>Pass</v>
      </c>
    </row>
    <row r="795" spans="1:21" s="436" customFormat="1" ht="60">
      <c r="A795" s="360" t="s">
        <v>1413</v>
      </c>
      <c r="B795" s="360" t="s">
        <v>1199</v>
      </c>
      <c r="C795" s="362" t="s">
        <v>93</v>
      </c>
      <c r="D795" s="362" t="s">
        <v>93</v>
      </c>
      <c r="E795" s="361" t="s">
        <v>821</v>
      </c>
      <c r="F795" s="361" t="s">
        <v>95</v>
      </c>
      <c r="G795" s="362" t="s">
        <v>635</v>
      </c>
      <c r="H795" s="363">
        <v>1</v>
      </c>
      <c r="I795" s="364"/>
      <c r="J795" s="365"/>
      <c r="K795" s="365"/>
      <c r="L795" s="365">
        <v>1</v>
      </c>
      <c r="M795" s="364" t="s">
        <v>1157</v>
      </c>
      <c r="N795" s="365"/>
      <c r="O795" s="366"/>
      <c r="P795" s="366" t="s">
        <v>1093</v>
      </c>
      <c r="Q795" s="376" t="s">
        <v>1226</v>
      </c>
      <c r="R795" s="436" t="str">
        <f>IF(Q795="G",ZTE!$A$6,IF(Q795="L",ZTE!$A$3,IF(JBU!Q1361="C",ZTE!$A$2,IF(JBU!Q1361="U",ZTE!$A$4,IF(JBU!Q1361="I",ZTE!$A$5,"")))))</f>
        <v>Location: We can not find the requested criteria in your documents. Please confirm that your bid is compliant with this criteria and show us the reference in your submitted documents.</v>
      </c>
      <c r="S795" s="436">
        <f t="shared" si="24"/>
        <v>1</v>
      </c>
      <c r="U795" s="365" t="str">
        <f t="shared" si="25"/>
        <v>Open</v>
      </c>
    </row>
    <row r="796" spans="1:21" s="436" customFormat="1" ht="45">
      <c r="A796" s="360" t="s">
        <v>1413</v>
      </c>
      <c r="B796" s="360" t="s">
        <v>1199</v>
      </c>
      <c r="C796" s="362" t="s">
        <v>93</v>
      </c>
      <c r="D796" s="362" t="s">
        <v>93</v>
      </c>
      <c r="E796" s="361" t="s">
        <v>821</v>
      </c>
      <c r="F796" s="361" t="s">
        <v>95</v>
      </c>
      <c r="G796" s="362" t="s">
        <v>1186</v>
      </c>
      <c r="H796" s="363">
        <v>1</v>
      </c>
      <c r="I796" s="364" t="s">
        <v>1505</v>
      </c>
      <c r="J796" s="365">
        <v>1</v>
      </c>
      <c r="K796" s="365"/>
      <c r="L796" s="365"/>
      <c r="M796" s="364" t="s">
        <v>1462</v>
      </c>
      <c r="N796" s="365"/>
      <c r="O796" s="366"/>
      <c r="P796" s="366" t="s">
        <v>1090</v>
      </c>
      <c r="Q796" s="376"/>
      <c r="R796" s="436" t="str">
        <f>IF(Q796="G",ZTE!$A$6,IF(Q796="L",ZTE!$A$3,IF(JBU!Q1354="C",ZTE!$A$2,IF(JBU!Q1354="U",ZTE!$A$4,IF(JBU!Q1354="I",ZTE!$A$5,"")))))</f>
        <v/>
      </c>
      <c r="S796" s="436">
        <f t="shared" si="24"/>
        <v>1</v>
      </c>
      <c r="U796" s="365" t="str">
        <f t="shared" si="25"/>
        <v>Pass</v>
      </c>
    </row>
    <row r="797" spans="1:21" s="436" customFormat="1" ht="45">
      <c r="A797" s="360" t="s">
        <v>1413</v>
      </c>
      <c r="B797" s="360" t="s">
        <v>1199</v>
      </c>
      <c r="C797" s="362" t="s">
        <v>93</v>
      </c>
      <c r="D797" s="362" t="s">
        <v>93</v>
      </c>
      <c r="E797" s="361" t="s">
        <v>821</v>
      </c>
      <c r="F797" s="361" t="s">
        <v>95</v>
      </c>
      <c r="G797" s="362" t="s">
        <v>408</v>
      </c>
      <c r="H797" s="363">
        <v>1</v>
      </c>
      <c r="I797" s="364" t="s">
        <v>1505</v>
      </c>
      <c r="J797" s="365">
        <v>1</v>
      </c>
      <c r="K797" s="365"/>
      <c r="L797" s="365"/>
      <c r="M797" s="364" t="s">
        <v>1462</v>
      </c>
      <c r="N797" s="365"/>
      <c r="O797" s="366"/>
      <c r="P797" s="366"/>
      <c r="Q797" s="376"/>
      <c r="R797" s="436" t="str">
        <f>IF(Q797="G",ZTE!$A$6,IF(Q797="L",ZTE!$A$3,IF(JBU!Q1355="C",ZTE!$A$2,IF(JBU!Q1355="U",ZTE!$A$4,IF(JBU!Q1355="I",ZTE!$A$5,"")))))</f>
        <v/>
      </c>
      <c r="S797" s="436">
        <f t="shared" si="24"/>
        <v>1</v>
      </c>
      <c r="U797" s="365" t="str">
        <f t="shared" si="25"/>
        <v>Pass</v>
      </c>
    </row>
    <row r="798" spans="1:21" s="436" customFormat="1" ht="60">
      <c r="A798" s="360" t="s">
        <v>1413</v>
      </c>
      <c r="B798" s="360" t="s">
        <v>1197</v>
      </c>
      <c r="C798" s="362" t="s">
        <v>257</v>
      </c>
      <c r="D798" s="360" t="s">
        <v>93</v>
      </c>
      <c r="E798" s="362" t="s">
        <v>1004</v>
      </c>
      <c r="F798" s="361" t="s">
        <v>258</v>
      </c>
      <c r="G798" s="362" t="s">
        <v>766</v>
      </c>
      <c r="H798" s="384">
        <v>1</v>
      </c>
      <c r="I798" s="364"/>
      <c r="J798" s="365"/>
      <c r="K798" s="365"/>
      <c r="L798" s="365">
        <v>1</v>
      </c>
      <c r="M798" s="364" t="s">
        <v>1157</v>
      </c>
      <c r="N798" s="365"/>
      <c r="O798" s="366" t="s">
        <v>1065</v>
      </c>
      <c r="P798" s="366"/>
      <c r="Q798" s="365" t="s">
        <v>1226</v>
      </c>
      <c r="R798" s="436" t="str">
        <f>IF(Q798="G",ZTE!$A$6,IF(Q798="L",ZTE!$A$3,IF(JBU!Q1492="C",ZTE!$A$2,IF(JBU!Q1492="U",ZTE!$A$4,IF(JBU!Q1492="I",ZTE!$A$5,"")))))</f>
        <v>Location: We can not find the requested criteria in your documents. Please confirm that your bid is compliant with this criteria and show us the reference in your submitted documents.</v>
      </c>
      <c r="S798" s="436">
        <f t="shared" si="24"/>
        <v>1</v>
      </c>
      <c r="U798" s="365" t="str">
        <f t="shared" si="25"/>
        <v>Open</v>
      </c>
    </row>
    <row r="799" spans="1:21" s="436" customFormat="1" ht="60">
      <c r="A799" s="360" t="s">
        <v>1413</v>
      </c>
      <c r="B799" s="360" t="s">
        <v>1199</v>
      </c>
      <c r="C799" s="362" t="s">
        <v>93</v>
      </c>
      <c r="D799" s="362" t="s">
        <v>93</v>
      </c>
      <c r="E799" s="361" t="s">
        <v>823</v>
      </c>
      <c r="F799" s="361" t="s">
        <v>104</v>
      </c>
      <c r="G799" s="362" t="s">
        <v>683</v>
      </c>
      <c r="H799" s="363">
        <v>1</v>
      </c>
      <c r="I799" s="364"/>
      <c r="J799" s="365"/>
      <c r="K799" s="365"/>
      <c r="L799" s="365">
        <v>1</v>
      </c>
      <c r="M799" s="364" t="s">
        <v>1157</v>
      </c>
      <c r="N799" s="365"/>
      <c r="O799" s="366" t="s">
        <v>1034</v>
      </c>
      <c r="P799" s="366" t="s">
        <v>1142</v>
      </c>
      <c r="Q799" s="376" t="s">
        <v>1226</v>
      </c>
      <c r="R799" s="436" t="str">
        <f>IF(Q799="G",ZTE!$A$6,IF(Q799="L",ZTE!$A$3,IF(JBU!Q1375="C",ZTE!$A$2,IF(JBU!Q1375="U",ZTE!$A$4,IF(JBU!Q1375="I",ZTE!$A$5,"")))))</f>
        <v>Location: We can not find the requested criteria in your documents. Please confirm that your bid is compliant with this criteria and show us the reference in your submitted documents.</v>
      </c>
      <c r="S799" s="436">
        <f t="shared" si="24"/>
        <v>1</v>
      </c>
      <c r="U799" s="365" t="str">
        <f t="shared" si="25"/>
        <v>Open</v>
      </c>
    </row>
    <row r="800" spans="1:21" s="436" customFormat="1" ht="60">
      <c r="A800" s="360" t="s">
        <v>1413</v>
      </c>
      <c r="B800" s="360" t="s">
        <v>1199</v>
      </c>
      <c r="C800" s="362" t="s">
        <v>93</v>
      </c>
      <c r="D800" s="362" t="s">
        <v>93</v>
      </c>
      <c r="E800" s="361" t="s">
        <v>823</v>
      </c>
      <c r="F800" s="361" t="s">
        <v>107</v>
      </c>
      <c r="G800" s="362" t="s">
        <v>686</v>
      </c>
      <c r="H800" s="363">
        <v>1</v>
      </c>
      <c r="I800" s="364"/>
      <c r="J800" s="365"/>
      <c r="K800" s="365"/>
      <c r="L800" s="365">
        <v>1</v>
      </c>
      <c r="M800" s="364" t="s">
        <v>1157</v>
      </c>
      <c r="N800" s="365"/>
      <c r="O800" s="366"/>
      <c r="P800" s="366"/>
      <c r="Q800" s="376" t="s">
        <v>1226</v>
      </c>
      <c r="R800" s="436" t="str">
        <f>IF(Q800="G",ZTE!$A$6,IF(Q800="L",ZTE!$A$3,IF(JBU!Q1379="C",ZTE!$A$2,IF(JBU!Q1379="U",ZTE!$A$4,IF(JBU!Q1379="I",ZTE!$A$5,"")))))</f>
        <v>Location: We can not find the requested criteria in your documents. Please confirm that your bid is compliant with this criteria and show us the reference in your submitted documents.</v>
      </c>
      <c r="S800" s="436">
        <f t="shared" si="24"/>
        <v>1</v>
      </c>
      <c r="U800" s="365" t="str">
        <f t="shared" si="25"/>
        <v>Open</v>
      </c>
    </row>
    <row r="801" spans="1:21" s="436" customFormat="1" ht="60">
      <c r="A801" s="360" t="s">
        <v>1413</v>
      </c>
      <c r="B801" s="360" t="s">
        <v>1199</v>
      </c>
      <c r="C801" s="362" t="s">
        <v>93</v>
      </c>
      <c r="D801" s="362" t="s">
        <v>93</v>
      </c>
      <c r="E801" s="361" t="s">
        <v>823</v>
      </c>
      <c r="F801" s="361" t="s">
        <v>104</v>
      </c>
      <c r="G801" s="362" t="s">
        <v>684</v>
      </c>
      <c r="H801" s="363">
        <v>1</v>
      </c>
      <c r="I801" s="364"/>
      <c r="J801" s="365"/>
      <c r="K801" s="365"/>
      <c r="L801" s="365">
        <v>1</v>
      </c>
      <c r="M801" s="364" t="s">
        <v>1157</v>
      </c>
      <c r="N801" s="365"/>
      <c r="O801" s="366" t="s">
        <v>1034</v>
      </c>
      <c r="P801" s="366" t="s">
        <v>1142</v>
      </c>
      <c r="Q801" s="376" t="s">
        <v>1226</v>
      </c>
      <c r="R801" s="436" t="str">
        <f>IF(Q801="G",ZTE!$A$6,IF(Q801="L",ZTE!$A$3,IF(JBU!Q1376="C",ZTE!$A$2,IF(JBU!Q1376="U",ZTE!$A$4,IF(JBU!Q1376="I",ZTE!$A$5,"")))))</f>
        <v>Location: We can not find the requested criteria in your documents. Please confirm that your bid is compliant with this criteria and show us the reference in your submitted documents.</v>
      </c>
      <c r="S801" s="436">
        <f t="shared" si="24"/>
        <v>1</v>
      </c>
      <c r="U801" s="365" t="str">
        <f t="shared" si="25"/>
        <v>Open</v>
      </c>
    </row>
    <row r="802" spans="1:21" s="436" customFormat="1" ht="135">
      <c r="A802" s="360" t="s">
        <v>1413</v>
      </c>
      <c r="B802" s="360" t="s">
        <v>1199</v>
      </c>
      <c r="C802" s="362" t="s">
        <v>93</v>
      </c>
      <c r="D802" s="362" t="s">
        <v>93</v>
      </c>
      <c r="E802" s="361" t="s">
        <v>823</v>
      </c>
      <c r="F802" s="361" t="s">
        <v>104</v>
      </c>
      <c r="G802" s="362" t="s">
        <v>1016</v>
      </c>
      <c r="H802" s="363">
        <v>1</v>
      </c>
      <c r="I802" s="364"/>
      <c r="J802" s="365"/>
      <c r="K802" s="365"/>
      <c r="L802" s="365">
        <v>1</v>
      </c>
      <c r="M802" s="364" t="s">
        <v>1157</v>
      </c>
      <c r="N802" s="365"/>
      <c r="O802" s="366" t="s">
        <v>1034</v>
      </c>
      <c r="P802" s="366" t="s">
        <v>1142</v>
      </c>
      <c r="Q802" s="376" t="s">
        <v>1226</v>
      </c>
      <c r="R802" s="436" t="str">
        <f>IF(Q802="G",ZTE!$A$6,IF(Q802="L",ZTE!$A$3,IF(JBU!Q1374="C",ZTE!$A$2,IF(JBU!Q1374="U",ZTE!$A$4,IF(JBU!Q1374="I",ZTE!$A$5,"")))))</f>
        <v>Location: We can not find the requested criteria in your documents. Please confirm that your bid is compliant with this criteria and show us the reference in your submitted documents.</v>
      </c>
      <c r="S802" s="436">
        <f t="shared" si="24"/>
        <v>1</v>
      </c>
      <c r="U802" s="365" t="str">
        <f t="shared" si="25"/>
        <v>Open</v>
      </c>
    </row>
    <row r="803" spans="1:21" s="436" customFormat="1" ht="60">
      <c r="A803" s="360" t="s">
        <v>1413</v>
      </c>
      <c r="B803" s="360" t="s">
        <v>1199</v>
      </c>
      <c r="C803" s="362" t="s">
        <v>93</v>
      </c>
      <c r="D803" s="362" t="s">
        <v>93</v>
      </c>
      <c r="E803" s="361" t="s">
        <v>942</v>
      </c>
      <c r="F803" s="361" t="s">
        <v>105</v>
      </c>
      <c r="G803" s="362" t="s">
        <v>1190</v>
      </c>
      <c r="H803" s="363">
        <v>1</v>
      </c>
      <c r="I803" s="364"/>
      <c r="J803" s="365"/>
      <c r="K803" s="365"/>
      <c r="L803" s="365">
        <v>1</v>
      </c>
      <c r="M803" s="364" t="s">
        <v>1157</v>
      </c>
      <c r="N803" s="365"/>
      <c r="O803" s="366" t="s">
        <v>1034</v>
      </c>
      <c r="P803" s="366" t="s">
        <v>1098</v>
      </c>
      <c r="Q803" s="376" t="s">
        <v>1226</v>
      </c>
      <c r="R803" s="436" t="str">
        <f>IF(Q803="G",ZTE!$A$6,IF(Q803="L",ZTE!$A$3,IF(JBU!Q1377="C",ZTE!$A$2,IF(JBU!Q1377="U",ZTE!$A$4,IF(JBU!Q1377="I",ZTE!$A$5,"")))))</f>
        <v>Location: We can not find the requested criteria in your documents. Please confirm that your bid is compliant with this criteria and show us the reference in your submitted documents.</v>
      </c>
      <c r="S803" s="436">
        <f t="shared" si="24"/>
        <v>1</v>
      </c>
      <c r="U803" s="365" t="str">
        <f t="shared" si="25"/>
        <v>Open</v>
      </c>
    </row>
    <row r="804" spans="1:21" s="436" customFormat="1" ht="75">
      <c r="A804" s="360" t="s">
        <v>1413</v>
      </c>
      <c r="B804" s="360" t="s">
        <v>1199</v>
      </c>
      <c r="C804" s="362" t="s">
        <v>93</v>
      </c>
      <c r="D804" s="362" t="s">
        <v>93</v>
      </c>
      <c r="E804" s="361" t="s">
        <v>822</v>
      </c>
      <c r="F804" s="361" t="s">
        <v>96</v>
      </c>
      <c r="G804" s="362" t="s">
        <v>101</v>
      </c>
      <c r="H804" s="363">
        <v>1</v>
      </c>
      <c r="I804" s="364"/>
      <c r="J804" s="365"/>
      <c r="K804" s="365"/>
      <c r="L804" s="365">
        <v>1</v>
      </c>
      <c r="M804" s="364" t="s">
        <v>1157</v>
      </c>
      <c r="N804" s="365"/>
      <c r="O804" s="366" t="s">
        <v>1047</v>
      </c>
      <c r="P804" s="398" t="s">
        <v>1132</v>
      </c>
      <c r="Q804" s="376" t="s">
        <v>1226</v>
      </c>
      <c r="R804" s="436" t="str">
        <f>IF(Q804="G",ZTE!$A$6,IF(Q804="L",ZTE!$A$3,IF(JBU!Q1371="C",ZTE!$A$2,IF(JBU!Q1371="U",ZTE!$A$4,IF(JBU!Q1371="I",ZTE!$A$5,"")))))</f>
        <v>Location: We can not find the requested criteria in your documents. Please confirm that your bid is compliant with this criteria and show us the reference in your submitted documents.</v>
      </c>
      <c r="S804" s="436">
        <f t="shared" si="24"/>
        <v>1</v>
      </c>
      <c r="U804" s="365" t="str">
        <f t="shared" si="25"/>
        <v>Open</v>
      </c>
    </row>
    <row r="805" spans="1:21" s="436" customFormat="1" ht="75">
      <c r="A805" s="360" t="s">
        <v>1413</v>
      </c>
      <c r="B805" s="360" t="s">
        <v>1199</v>
      </c>
      <c r="C805" s="362" t="s">
        <v>93</v>
      </c>
      <c r="D805" s="362" t="s">
        <v>93</v>
      </c>
      <c r="E805" s="361" t="s">
        <v>822</v>
      </c>
      <c r="F805" s="361" t="s">
        <v>96</v>
      </c>
      <c r="G805" s="362" t="s">
        <v>103</v>
      </c>
      <c r="H805" s="363">
        <v>1</v>
      </c>
      <c r="I805" s="364"/>
      <c r="J805" s="365"/>
      <c r="K805" s="365"/>
      <c r="L805" s="365">
        <v>1</v>
      </c>
      <c r="M805" s="364" t="s">
        <v>1157</v>
      </c>
      <c r="N805" s="365"/>
      <c r="O805" s="366" t="s">
        <v>1047</v>
      </c>
      <c r="P805" s="366" t="s">
        <v>1131</v>
      </c>
      <c r="Q805" s="376" t="s">
        <v>1226</v>
      </c>
      <c r="R805" s="436" t="str">
        <f>IF(Q805="G",ZTE!$A$6,IF(Q805="L",ZTE!$A$3,IF(JBU!Q1373="C",ZTE!$A$2,IF(JBU!Q1373="U",ZTE!$A$4,IF(JBU!Q1373="I",ZTE!$A$5,"")))))</f>
        <v>Location: We can not find the requested criteria in your documents. Please confirm that your bid is compliant with this criteria and show us the reference in your submitted documents.</v>
      </c>
      <c r="S805" s="436">
        <f t="shared" si="24"/>
        <v>1</v>
      </c>
      <c r="U805" s="365" t="str">
        <f t="shared" si="25"/>
        <v>Open</v>
      </c>
    </row>
    <row r="806" spans="1:21" s="436" customFormat="1" ht="75">
      <c r="A806" s="360" t="s">
        <v>1413</v>
      </c>
      <c r="B806" s="360" t="s">
        <v>1199</v>
      </c>
      <c r="C806" s="362" t="s">
        <v>93</v>
      </c>
      <c r="D806" s="362" t="s">
        <v>93</v>
      </c>
      <c r="E806" s="361" t="s">
        <v>822</v>
      </c>
      <c r="F806" s="361" t="s">
        <v>96</v>
      </c>
      <c r="G806" s="362" t="s">
        <v>97</v>
      </c>
      <c r="H806" s="363">
        <v>1</v>
      </c>
      <c r="I806" s="364"/>
      <c r="J806" s="365"/>
      <c r="K806" s="365"/>
      <c r="L806" s="365">
        <v>1</v>
      </c>
      <c r="M806" s="364" t="s">
        <v>1157</v>
      </c>
      <c r="N806" s="365"/>
      <c r="O806" s="366" t="s">
        <v>1047</v>
      </c>
      <c r="P806" s="366" t="s">
        <v>1131</v>
      </c>
      <c r="Q806" s="376" t="s">
        <v>1226</v>
      </c>
      <c r="R806" s="436" t="str">
        <f>IF(Q806="G",ZTE!$A$6,IF(Q806="L",ZTE!$A$3,IF(JBU!Q1367="C",ZTE!$A$2,IF(JBU!Q1367="U",ZTE!$A$4,IF(JBU!Q1367="I",ZTE!$A$5,"")))))</f>
        <v>Location: We can not find the requested criteria in your documents. Please confirm that your bid is compliant with this criteria and show us the reference in your submitted documents.</v>
      </c>
      <c r="S806" s="436">
        <f t="shared" si="24"/>
        <v>1</v>
      </c>
      <c r="U806" s="365" t="str">
        <f t="shared" si="25"/>
        <v>Open</v>
      </c>
    </row>
    <row r="807" spans="1:21" s="436" customFormat="1" ht="75">
      <c r="A807" s="360" t="s">
        <v>1413</v>
      </c>
      <c r="B807" s="360" t="s">
        <v>1199</v>
      </c>
      <c r="C807" s="362" t="s">
        <v>93</v>
      </c>
      <c r="D807" s="362" t="s">
        <v>93</v>
      </c>
      <c r="E807" s="361" t="s">
        <v>822</v>
      </c>
      <c r="F807" s="361" t="s">
        <v>96</v>
      </c>
      <c r="G807" s="362" t="s">
        <v>98</v>
      </c>
      <c r="H807" s="384">
        <v>1</v>
      </c>
      <c r="I807" s="364"/>
      <c r="J807" s="365"/>
      <c r="K807" s="365"/>
      <c r="L807" s="365">
        <v>1</v>
      </c>
      <c r="M807" s="364" t="s">
        <v>1157</v>
      </c>
      <c r="N807" s="365"/>
      <c r="O807" s="366" t="s">
        <v>1047</v>
      </c>
      <c r="P807" s="366" t="s">
        <v>1097</v>
      </c>
      <c r="Q807" s="376" t="s">
        <v>1226</v>
      </c>
      <c r="R807" s="436" t="str">
        <f>IF(Q807="G",ZTE!$A$6,IF(Q807="L",ZTE!$A$3,IF(JBU!Q1368="C",ZTE!$A$2,IF(JBU!Q1368="U",ZTE!$A$4,IF(JBU!Q1368="I",ZTE!$A$5,"")))))</f>
        <v>Location: We can not find the requested criteria in your documents. Please confirm that your bid is compliant with this criteria and show us the reference in your submitted documents.</v>
      </c>
      <c r="S807" s="436">
        <f t="shared" si="24"/>
        <v>1</v>
      </c>
      <c r="U807" s="365" t="str">
        <f t="shared" si="25"/>
        <v>Open</v>
      </c>
    </row>
    <row r="808" spans="1:21" s="436" customFormat="1" ht="75">
      <c r="A808" s="360" t="s">
        <v>1413</v>
      </c>
      <c r="B808" s="360" t="s">
        <v>1199</v>
      </c>
      <c r="C808" s="362" t="s">
        <v>93</v>
      </c>
      <c r="D808" s="362" t="s">
        <v>93</v>
      </c>
      <c r="E808" s="361" t="s">
        <v>822</v>
      </c>
      <c r="F808" s="361" t="s">
        <v>96</v>
      </c>
      <c r="G808" s="362" t="s">
        <v>99</v>
      </c>
      <c r="H808" s="363">
        <v>1</v>
      </c>
      <c r="I808" s="364"/>
      <c r="J808" s="365"/>
      <c r="K808" s="365"/>
      <c r="L808" s="365">
        <v>1</v>
      </c>
      <c r="M808" s="364" t="s">
        <v>1157</v>
      </c>
      <c r="N808" s="365"/>
      <c r="O808" s="366" t="s">
        <v>1047</v>
      </c>
      <c r="P808" s="366" t="s">
        <v>1131</v>
      </c>
      <c r="Q808" s="376" t="s">
        <v>1226</v>
      </c>
      <c r="R808" s="436" t="str">
        <f>IF(Q808="G",ZTE!$A$6,IF(Q808="L",ZTE!$A$3,IF(JBU!Q1369="C",ZTE!$A$2,IF(JBU!Q1369="U",ZTE!$A$4,IF(JBU!Q1369="I",ZTE!$A$5,"")))))</f>
        <v>Location: We can not find the requested criteria in your documents. Please confirm that your bid is compliant with this criteria and show us the reference in your submitted documents.</v>
      </c>
      <c r="S808" s="436">
        <f t="shared" si="24"/>
        <v>1</v>
      </c>
      <c r="U808" s="365" t="str">
        <f t="shared" si="25"/>
        <v>Open</v>
      </c>
    </row>
    <row r="809" spans="1:21" s="436" customFormat="1" ht="75">
      <c r="A809" s="360" t="s">
        <v>1413</v>
      </c>
      <c r="B809" s="360" t="s">
        <v>1199</v>
      </c>
      <c r="C809" s="362" t="s">
        <v>93</v>
      </c>
      <c r="D809" s="362" t="s">
        <v>93</v>
      </c>
      <c r="E809" s="361" t="s">
        <v>822</v>
      </c>
      <c r="F809" s="361" t="s">
        <v>96</v>
      </c>
      <c r="G809" s="362" t="s">
        <v>102</v>
      </c>
      <c r="H809" s="363">
        <v>1</v>
      </c>
      <c r="I809" s="364"/>
      <c r="J809" s="365"/>
      <c r="K809" s="365"/>
      <c r="L809" s="365">
        <v>1</v>
      </c>
      <c r="M809" s="364" t="s">
        <v>1157</v>
      </c>
      <c r="N809" s="365"/>
      <c r="O809" s="366" t="s">
        <v>1047</v>
      </c>
      <c r="P809" s="366" t="s">
        <v>1131</v>
      </c>
      <c r="Q809" s="376" t="s">
        <v>1226</v>
      </c>
      <c r="R809" s="436" t="str">
        <f>IF(Q809="G",ZTE!$A$6,IF(Q809="L",ZTE!$A$3,IF(JBU!Q1372="C",ZTE!$A$2,IF(JBU!Q1372="U",ZTE!$A$4,IF(JBU!Q1372="I",ZTE!$A$5,"")))))</f>
        <v>Location: We can not find the requested criteria in your documents. Please confirm that your bid is compliant with this criteria and show us the reference in your submitted documents.</v>
      </c>
      <c r="S809" s="436">
        <f t="shared" si="24"/>
        <v>1</v>
      </c>
      <c r="U809" s="365" t="str">
        <f t="shared" si="25"/>
        <v>Open</v>
      </c>
    </row>
    <row r="810" spans="1:21" s="436" customFormat="1" ht="75">
      <c r="A810" s="360" t="s">
        <v>1413</v>
      </c>
      <c r="B810" s="360" t="s">
        <v>1199</v>
      </c>
      <c r="C810" s="362" t="s">
        <v>93</v>
      </c>
      <c r="D810" s="362" t="s">
        <v>93</v>
      </c>
      <c r="E810" s="361" t="s">
        <v>822</v>
      </c>
      <c r="F810" s="361" t="s">
        <v>96</v>
      </c>
      <c r="G810" s="362" t="s">
        <v>100</v>
      </c>
      <c r="H810" s="363">
        <v>1</v>
      </c>
      <c r="I810" s="364"/>
      <c r="J810" s="365"/>
      <c r="K810" s="365"/>
      <c r="L810" s="365">
        <v>1</v>
      </c>
      <c r="M810" s="364" t="s">
        <v>1157</v>
      </c>
      <c r="N810" s="365"/>
      <c r="O810" s="366" t="s">
        <v>1047</v>
      </c>
      <c r="P810" s="366" t="s">
        <v>1131</v>
      </c>
      <c r="Q810" s="376" t="s">
        <v>1226</v>
      </c>
      <c r="R810" s="436" t="str">
        <f>IF(Q810="G",ZTE!$A$6,IF(Q810="L",ZTE!$A$3,IF(JBU!Q1370="C",ZTE!$A$2,IF(JBU!Q1370="U",ZTE!$A$4,IF(JBU!Q1370="I",ZTE!$A$5,"")))))</f>
        <v>Location: We can not find the requested criteria in your documents. Please confirm that your bid is compliant with this criteria and show us the reference in your submitted documents.</v>
      </c>
      <c r="S810" s="436">
        <f t="shared" si="24"/>
        <v>1</v>
      </c>
      <c r="U810" s="365" t="str">
        <f t="shared" si="25"/>
        <v>Open</v>
      </c>
    </row>
    <row r="811" spans="1:21" s="436" customFormat="1" ht="60">
      <c r="A811" s="360" t="s">
        <v>1413</v>
      </c>
      <c r="B811" s="360" t="s">
        <v>1199</v>
      </c>
      <c r="C811" s="362" t="s">
        <v>42</v>
      </c>
      <c r="D811" s="362" t="s">
        <v>996</v>
      </c>
      <c r="E811" s="361" t="s">
        <v>829</v>
      </c>
      <c r="F811" s="361" t="s">
        <v>141</v>
      </c>
      <c r="G811" s="362" t="s">
        <v>486</v>
      </c>
      <c r="H811" s="363">
        <v>1</v>
      </c>
      <c r="I811" s="364"/>
      <c r="J811" s="365"/>
      <c r="K811" s="365"/>
      <c r="L811" s="365">
        <v>1</v>
      </c>
      <c r="M811" s="364" t="s">
        <v>1157</v>
      </c>
      <c r="N811" s="365"/>
      <c r="O811" s="366"/>
      <c r="P811" s="366"/>
      <c r="Q811" s="376" t="s">
        <v>1226</v>
      </c>
      <c r="R811" s="436" t="str">
        <f>IF(Q811="G",ZTE!$A$6,IF(Q811="L",ZTE!$A$3,IF(JBU!Q1422="C",ZTE!$A$2,IF(JBU!Q1422="U",ZTE!$A$4,IF(JBU!Q1422="I",ZTE!$A$5,"")))))</f>
        <v>Location: We can not find the requested criteria in your documents. Please confirm that your bid is compliant with this criteria and show us the reference in your submitted documents.</v>
      </c>
      <c r="S811" s="436">
        <f t="shared" si="24"/>
        <v>1</v>
      </c>
      <c r="U811" s="365" t="str">
        <f t="shared" si="25"/>
        <v>Open</v>
      </c>
    </row>
    <row r="812" spans="1:21" s="436" customFormat="1" ht="60">
      <c r="A812" s="360" t="s">
        <v>1413</v>
      </c>
      <c r="B812" s="360" t="s">
        <v>1197</v>
      </c>
      <c r="C812" s="362" t="s">
        <v>257</v>
      </c>
      <c r="D812" s="360" t="s">
        <v>632</v>
      </c>
      <c r="E812" s="362" t="s">
        <v>1004</v>
      </c>
      <c r="F812" s="361" t="s">
        <v>260</v>
      </c>
      <c r="G812" s="362" t="s">
        <v>768</v>
      </c>
      <c r="H812" s="384">
        <v>1</v>
      </c>
      <c r="I812" s="364"/>
      <c r="J812" s="365"/>
      <c r="K812" s="365"/>
      <c r="L812" s="365">
        <v>1</v>
      </c>
      <c r="M812" s="364" t="s">
        <v>1157</v>
      </c>
      <c r="N812" s="365"/>
      <c r="O812" s="366"/>
      <c r="P812" s="366"/>
      <c r="Q812" s="365" t="s">
        <v>1226</v>
      </c>
      <c r="R812" s="436" t="str">
        <f>IF(Q812="G",ZTE!$A$6,IF(Q812="L",ZTE!$A$3,IF(JBU!Q1494="C",ZTE!$A$2,IF(JBU!Q1494="U",ZTE!$A$4,IF(JBU!Q1494="I",ZTE!$A$5,"")))))</f>
        <v>Location: We can not find the requested criteria in your documents. Please confirm that your bid is compliant with this criteria and show us the reference in your submitted documents.</v>
      </c>
      <c r="S812" s="436">
        <f t="shared" si="24"/>
        <v>1</v>
      </c>
      <c r="U812" s="365" t="str">
        <f t="shared" si="25"/>
        <v>Open</v>
      </c>
    </row>
    <row r="813" spans="1:21" s="436" customFormat="1" ht="60">
      <c r="A813" s="360" t="s">
        <v>1413</v>
      </c>
      <c r="B813" s="360" t="s">
        <v>1198</v>
      </c>
      <c r="C813" s="362" t="s">
        <v>632</v>
      </c>
      <c r="D813" s="362" t="s">
        <v>632</v>
      </c>
      <c r="E813" s="361" t="s">
        <v>1009</v>
      </c>
      <c r="F813" s="361" t="s">
        <v>89</v>
      </c>
      <c r="G813" s="362" t="s">
        <v>633</v>
      </c>
      <c r="H813" s="363">
        <v>1</v>
      </c>
      <c r="I813" s="364" t="s">
        <v>1553</v>
      </c>
      <c r="J813" s="365"/>
      <c r="K813" s="365"/>
      <c r="L813" s="365">
        <v>1</v>
      </c>
      <c r="M813" s="364" t="s">
        <v>1157</v>
      </c>
      <c r="N813" s="364"/>
      <c r="O813" s="366"/>
      <c r="P813" s="366"/>
      <c r="Q813" s="364" t="s">
        <v>1226</v>
      </c>
      <c r="R813" s="436" t="str">
        <f>IF(Q813="G",ZTE!$A$6,IF(Q813="L",ZTE!$A$3,IF(JBU!Q1570="C",ZTE!$A$2,IF(JBU!Q1570="U",ZTE!$A$4,IF(JBU!Q1570="I",ZTE!$A$5,"")))))</f>
        <v>Location: We can not find the requested criteria in your documents. Please confirm that your bid is compliant with this criteria and show us the reference in your submitted documents.</v>
      </c>
      <c r="S813" s="436">
        <f t="shared" si="24"/>
        <v>1</v>
      </c>
      <c r="U813" s="365" t="str">
        <f t="shared" si="25"/>
        <v>Open</v>
      </c>
    </row>
    <row r="814" spans="1:21" s="436" customFormat="1" ht="45">
      <c r="A814" s="360" t="s">
        <v>1413</v>
      </c>
      <c r="B814" s="360" t="s">
        <v>1198</v>
      </c>
      <c r="C814" s="362" t="s">
        <v>632</v>
      </c>
      <c r="D814" s="362" t="s">
        <v>632</v>
      </c>
      <c r="E814" s="361" t="s">
        <v>1009</v>
      </c>
      <c r="F814" s="361" t="s">
        <v>85</v>
      </c>
      <c r="G814" s="362" t="s">
        <v>625</v>
      </c>
      <c r="H814" s="363">
        <v>1</v>
      </c>
      <c r="I814" s="364" t="s">
        <v>1552</v>
      </c>
      <c r="J814" s="365">
        <v>1</v>
      </c>
      <c r="K814" s="365"/>
      <c r="L814" s="365"/>
      <c r="M814" s="364" t="s">
        <v>1462</v>
      </c>
      <c r="N814" s="364" t="s">
        <v>1253</v>
      </c>
      <c r="O814" s="366"/>
      <c r="P814" s="366"/>
      <c r="Q814" s="376"/>
      <c r="R814" s="436" t="str">
        <f>IF(Q814="G",ZTE!$A$6,IF(Q814="L",ZTE!$A$3,IF(JBU!Q1564="C",ZTE!$A$2,IF(JBU!Q1564="U",ZTE!$A$4,IF(JBU!Q1564="I",ZTE!$A$5,"")))))</f>
        <v/>
      </c>
      <c r="S814" s="436">
        <f t="shared" si="24"/>
        <v>1</v>
      </c>
      <c r="U814" s="365" t="str">
        <f t="shared" si="25"/>
        <v>Pass</v>
      </c>
    </row>
    <row r="815" spans="1:21" s="436" customFormat="1" ht="45">
      <c r="A815" s="360" t="s">
        <v>1413</v>
      </c>
      <c r="B815" s="360" t="s">
        <v>1198</v>
      </c>
      <c r="C815" s="362" t="s">
        <v>632</v>
      </c>
      <c r="D815" s="362" t="s">
        <v>632</v>
      </c>
      <c r="E815" s="361" t="s">
        <v>1009</v>
      </c>
      <c r="F815" s="361" t="s">
        <v>87</v>
      </c>
      <c r="G815" s="362" t="s">
        <v>626</v>
      </c>
      <c r="H815" s="363">
        <v>1</v>
      </c>
      <c r="I815" s="364" t="s">
        <v>1553</v>
      </c>
      <c r="J815" s="365"/>
      <c r="K815" s="365"/>
      <c r="L815" s="365">
        <v>1</v>
      </c>
      <c r="M815" s="364" t="s">
        <v>1462</v>
      </c>
      <c r="N815" s="364" t="s">
        <v>1555</v>
      </c>
      <c r="O815" s="366" t="s">
        <v>1042</v>
      </c>
      <c r="P815" s="366" t="s">
        <v>1087</v>
      </c>
      <c r="Q815" s="364"/>
      <c r="R815" s="436" t="str">
        <f>IF(Q815="G",ZTE!$A$6,IF(Q815="L",ZTE!$A$3,IF(JBU!Q1569="C",ZTE!$A$2,IF(JBU!Q1569="U",ZTE!$A$4,IF(JBU!Q1569="I",ZTE!$A$5,"")))))</f>
        <v/>
      </c>
      <c r="S815" s="436">
        <f t="shared" si="24"/>
        <v>1</v>
      </c>
      <c r="U815" s="365" t="str">
        <f t="shared" si="25"/>
        <v>Open</v>
      </c>
    </row>
    <row r="816" spans="1:21" s="436" customFormat="1" ht="45">
      <c r="A816" s="360" t="s">
        <v>1413</v>
      </c>
      <c r="B816" s="360" t="s">
        <v>1198</v>
      </c>
      <c r="C816" s="362" t="s">
        <v>632</v>
      </c>
      <c r="D816" s="362" t="s">
        <v>632</v>
      </c>
      <c r="E816" s="361" t="s">
        <v>1009</v>
      </c>
      <c r="F816" s="361" t="s">
        <v>86</v>
      </c>
      <c r="G816" s="362" t="s">
        <v>1180</v>
      </c>
      <c r="H816" s="363">
        <v>1</v>
      </c>
      <c r="I816" s="364" t="s">
        <v>1553</v>
      </c>
      <c r="J816" s="365"/>
      <c r="K816" s="365"/>
      <c r="L816" s="365">
        <v>1</v>
      </c>
      <c r="M816" s="364" t="s">
        <v>1462</v>
      </c>
      <c r="N816" s="364" t="s">
        <v>1554</v>
      </c>
      <c r="O816" s="366" t="s">
        <v>1041</v>
      </c>
      <c r="P816" s="366" t="s">
        <v>1086</v>
      </c>
      <c r="Q816" s="376"/>
      <c r="R816" s="436" t="str">
        <f>IF(Q816="G",ZTE!$A$6,IF(Q816="L",ZTE!$A$3,IF(JBU!Q1565="C",ZTE!$A$2,IF(JBU!Q1565="U",ZTE!$A$4,IF(JBU!Q1565="I",ZTE!$A$5,"")))))</f>
        <v/>
      </c>
      <c r="S816" s="436">
        <f t="shared" si="24"/>
        <v>1</v>
      </c>
      <c r="U816" s="365" t="str">
        <f t="shared" si="25"/>
        <v>Open</v>
      </c>
    </row>
    <row r="817" spans="1:21" s="436" customFormat="1" ht="45">
      <c r="A817" s="360" t="s">
        <v>1413</v>
      </c>
      <c r="B817" s="360" t="s">
        <v>1198</v>
      </c>
      <c r="C817" s="362" t="s">
        <v>632</v>
      </c>
      <c r="D817" s="362" t="s">
        <v>632</v>
      </c>
      <c r="E817" s="361" t="s">
        <v>1009</v>
      </c>
      <c r="F817" s="361" t="s">
        <v>86</v>
      </c>
      <c r="G817" s="362" t="s">
        <v>815</v>
      </c>
      <c r="H817" s="363">
        <v>1</v>
      </c>
      <c r="I817" s="364" t="s">
        <v>1553</v>
      </c>
      <c r="J817" s="365"/>
      <c r="K817" s="365"/>
      <c r="L817" s="365">
        <v>1</v>
      </c>
      <c r="M817" s="364" t="s">
        <v>1462</v>
      </c>
      <c r="N817" s="364" t="s">
        <v>1554</v>
      </c>
      <c r="O817" s="366" t="s">
        <v>1041</v>
      </c>
      <c r="P817" s="366" t="s">
        <v>1086</v>
      </c>
      <c r="Q817" s="376"/>
      <c r="R817" s="436" t="str">
        <f>IF(Q817="G",ZTE!$A$6,IF(Q817="L",ZTE!$A$3,IF(JBU!Q1567="C",ZTE!$A$2,IF(JBU!Q1567="U",ZTE!$A$4,IF(JBU!Q1567="I",ZTE!$A$5,"")))))</f>
        <v/>
      </c>
      <c r="S817" s="436">
        <f t="shared" si="24"/>
        <v>1</v>
      </c>
      <c r="U817" s="365" t="str">
        <f t="shared" si="25"/>
        <v>Open</v>
      </c>
    </row>
    <row r="818" spans="1:21" s="436" customFormat="1" ht="45">
      <c r="A818" s="360" t="s">
        <v>1413</v>
      </c>
      <c r="B818" s="360" t="s">
        <v>1198</v>
      </c>
      <c r="C818" s="362" t="s">
        <v>632</v>
      </c>
      <c r="D818" s="362" t="s">
        <v>632</v>
      </c>
      <c r="E818" s="361" t="s">
        <v>1009</v>
      </c>
      <c r="F818" s="361" t="s">
        <v>86</v>
      </c>
      <c r="G818" s="362" t="s">
        <v>814</v>
      </c>
      <c r="H818" s="363">
        <v>1</v>
      </c>
      <c r="I818" s="364" t="s">
        <v>1553</v>
      </c>
      <c r="J818" s="365"/>
      <c r="K818" s="365"/>
      <c r="L818" s="365">
        <v>1</v>
      </c>
      <c r="M818" s="364" t="s">
        <v>1462</v>
      </c>
      <c r="N818" s="364"/>
      <c r="O818" s="366"/>
      <c r="P818" s="366"/>
      <c r="Q818" s="376"/>
      <c r="R818" s="436" t="str">
        <f>IF(Q818="G",ZTE!$A$6,IF(Q818="L",ZTE!$A$3,IF(JBU!Q1566="C",ZTE!$A$2,IF(JBU!Q1566="U",ZTE!$A$4,IF(JBU!Q1566="I",ZTE!$A$5,"")))))</f>
        <v/>
      </c>
      <c r="S818" s="436">
        <f t="shared" si="24"/>
        <v>1</v>
      </c>
      <c r="U818" s="365" t="str">
        <f t="shared" si="25"/>
        <v>Open</v>
      </c>
    </row>
    <row r="819" spans="1:21" s="436" customFormat="1" ht="45">
      <c r="A819" s="360" t="s">
        <v>1413</v>
      </c>
      <c r="B819" s="360" t="s">
        <v>1198</v>
      </c>
      <c r="C819" s="362" t="s">
        <v>632</v>
      </c>
      <c r="D819" s="362" t="s">
        <v>632</v>
      </c>
      <c r="E819" s="361" t="s">
        <v>1009</v>
      </c>
      <c r="F819" s="361" t="s">
        <v>86</v>
      </c>
      <c r="G819" s="362" t="s">
        <v>816</v>
      </c>
      <c r="H819" s="363">
        <v>1</v>
      </c>
      <c r="I819" s="364" t="s">
        <v>1553</v>
      </c>
      <c r="J819" s="365"/>
      <c r="K819" s="365"/>
      <c r="L819" s="365">
        <v>1</v>
      </c>
      <c r="M819" s="364" t="s">
        <v>1462</v>
      </c>
      <c r="N819" s="364" t="s">
        <v>1554</v>
      </c>
      <c r="O819" s="366"/>
      <c r="P819" s="366"/>
      <c r="Q819" s="376"/>
      <c r="R819" s="436" t="str">
        <f>IF(Q819="G",ZTE!$A$6,IF(Q819="L",ZTE!$A$3,IF(JBU!Q1568="C",ZTE!$A$2,IF(JBU!Q1568="U",ZTE!$A$4,IF(JBU!Q1568="I",ZTE!$A$5,"")))))</f>
        <v/>
      </c>
      <c r="S819" s="436">
        <f t="shared" si="24"/>
        <v>1</v>
      </c>
      <c r="U819" s="365" t="str">
        <f t="shared" si="25"/>
        <v>Open</v>
      </c>
    </row>
    <row r="820" spans="1:21" s="436" customFormat="1" ht="45">
      <c r="A820" s="360" t="s">
        <v>1413</v>
      </c>
      <c r="B820" s="360" t="s">
        <v>1198</v>
      </c>
      <c r="C820" s="362" t="s">
        <v>632</v>
      </c>
      <c r="D820" s="362" t="s">
        <v>632</v>
      </c>
      <c r="E820" s="361" t="s">
        <v>1009</v>
      </c>
      <c r="F820" s="361" t="s">
        <v>90</v>
      </c>
      <c r="G820" s="362" t="s">
        <v>819</v>
      </c>
      <c r="H820" s="363">
        <v>1</v>
      </c>
      <c r="I820" s="364" t="s">
        <v>1553</v>
      </c>
      <c r="J820" s="365"/>
      <c r="K820" s="365"/>
      <c r="L820" s="365">
        <v>1</v>
      </c>
      <c r="M820" s="364" t="s">
        <v>1462</v>
      </c>
      <c r="N820" s="364" t="s">
        <v>1556</v>
      </c>
      <c r="O820" s="395" t="s">
        <v>1044</v>
      </c>
      <c r="P820" s="366" t="s">
        <v>1089</v>
      </c>
      <c r="Q820" s="376"/>
      <c r="R820" s="436" t="str">
        <f>IF(Q820="G",ZTE!$A$6,IF(Q820="L",ZTE!$A$3,IF(JBU!Q1571="C",ZTE!$A$2,IF(JBU!Q1571="U",ZTE!$A$4,IF(JBU!Q1571="I",ZTE!$A$5,"")))))</f>
        <v/>
      </c>
      <c r="S820" s="436">
        <f t="shared" si="24"/>
        <v>1</v>
      </c>
      <c r="U820" s="365" t="str">
        <f t="shared" si="25"/>
        <v>Open</v>
      </c>
    </row>
    <row r="821" spans="1:21" s="436" customFormat="1" ht="45">
      <c r="A821" s="360" t="s">
        <v>1413</v>
      </c>
      <c r="B821" s="360" t="s">
        <v>1200</v>
      </c>
      <c r="C821" s="362" t="s">
        <v>161</v>
      </c>
      <c r="D821" s="362" t="s">
        <v>166</v>
      </c>
      <c r="E821" s="361" t="s">
        <v>821</v>
      </c>
      <c r="F821" s="361" t="s">
        <v>165</v>
      </c>
      <c r="G821" s="362" t="s">
        <v>600</v>
      </c>
      <c r="H821" s="384">
        <v>1</v>
      </c>
      <c r="I821" s="364"/>
      <c r="J821" s="365">
        <v>1</v>
      </c>
      <c r="K821" s="365"/>
      <c r="L821" s="365"/>
      <c r="M821" s="364" t="s">
        <v>1462</v>
      </c>
      <c r="N821" s="365"/>
      <c r="O821" s="366"/>
      <c r="P821" s="366"/>
      <c r="Q821" s="376"/>
      <c r="R821" s="436" t="str">
        <f>IF(Q821="G",ZTE!$A$6,IF(Q821="L",ZTE!$A$3,IF(JBU!Q1133="C",ZTE!$A$2,IF(JBU!Q1133="U",ZTE!$A$4,IF(JBU!Q1133="I",ZTE!$A$5,"")))))</f>
        <v/>
      </c>
      <c r="S821" s="436">
        <f t="shared" si="24"/>
        <v>1</v>
      </c>
      <c r="U821" s="365" t="str">
        <f t="shared" si="25"/>
        <v>Pass</v>
      </c>
    </row>
    <row r="822" spans="1:21" s="436" customFormat="1" ht="45">
      <c r="A822" s="360" t="s">
        <v>1413</v>
      </c>
      <c r="B822" s="360" t="s">
        <v>1200</v>
      </c>
      <c r="C822" s="362" t="s">
        <v>161</v>
      </c>
      <c r="D822" s="362" t="s">
        <v>166</v>
      </c>
      <c r="E822" s="361" t="s">
        <v>821</v>
      </c>
      <c r="F822" s="361" t="s">
        <v>165</v>
      </c>
      <c r="G822" s="362" t="s">
        <v>597</v>
      </c>
      <c r="H822" s="384">
        <v>1</v>
      </c>
      <c r="I822" s="364"/>
      <c r="J822" s="365">
        <v>1</v>
      </c>
      <c r="K822" s="365"/>
      <c r="L822" s="365"/>
      <c r="M822" s="364" t="s">
        <v>1462</v>
      </c>
      <c r="N822" s="365"/>
      <c r="O822" s="366"/>
      <c r="P822" s="366"/>
      <c r="Q822" s="376"/>
      <c r="R822" s="436" t="str">
        <f>IF(Q822="G",ZTE!$A$6,IF(Q822="L",ZTE!$A$3,IF(JBU!Q1134="C",ZTE!$A$2,IF(JBU!Q1134="U",ZTE!$A$4,IF(JBU!Q1134="I",ZTE!$A$5,"")))))</f>
        <v/>
      </c>
      <c r="S822" s="436">
        <f t="shared" si="24"/>
        <v>1</v>
      </c>
      <c r="U822" s="365" t="str">
        <f t="shared" si="25"/>
        <v>Pass</v>
      </c>
    </row>
    <row r="823" spans="1:21" s="436" customFormat="1" ht="45">
      <c r="A823" s="360" t="s">
        <v>1413</v>
      </c>
      <c r="B823" s="360" t="s">
        <v>1200</v>
      </c>
      <c r="C823" s="362" t="s">
        <v>161</v>
      </c>
      <c r="D823" s="362" t="s">
        <v>166</v>
      </c>
      <c r="E823" s="361" t="s">
        <v>821</v>
      </c>
      <c r="F823" s="361" t="s">
        <v>165</v>
      </c>
      <c r="G823" s="362" t="s">
        <v>598</v>
      </c>
      <c r="H823" s="384">
        <v>1</v>
      </c>
      <c r="I823" s="364"/>
      <c r="J823" s="365">
        <v>1</v>
      </c>
      <c r="K823" s="365"/>
      <c r="L823" s="365"/>
      <c r="M823" s="364" t="s">
        <v>1462</v>
      </c>
      <c r="N823" s="365"/>
      <c r="O823" s="366"/>
      <c r="P823" s="366"/>
      <c r="Q823" s="376"/>
      <c r="R823" s="436" t="str">
        <f>IF(Q823="G",ZTE!$A$6,IF(Q823="L",ZTE!$A$3,IF(JBU!Q1135="C",ZTE!$A$2,IF(JBU!Q1135="U",ZTE!$A$4,IF(JBU!Q1135="I",ZTE!$A$5,"")))))</f>
        <v/>
      </c>
      <c r="S823" s="436">
        <f t="shared" si="24"/>
        <v>1</v>
      </c>
      <c r="U823" s="365" t="str">
        <f t="shared" si="25"/>
        <v>Pass</v>
      </c>
    </row>
    <row r="824" spans="1:21" s="436" customFormat="1" ht="45">
      <c r="A824" s="360" t="s">
        <v>1413</v>
      </c>
      <c r="B824" s="360" t="s">
        <v>1200</v>
      </c>
      <c r="C824" s="362" t="s">
        <v>161</v>
      </c>
      <c r="D824" s="362" t="s">
        <v>166</v>
      </c>
      <c r="E824" s="361" t="s">
        <v>821</v>
      </c>
      <c r="F824" s="361" t="s">
        <v>165</v>
      </c>
      <c r="G824" s="362" t="s">
        <v>596</v>
      </c>
      <c r="H824" s="384">
        <v>1</v>
      </c>
      <c r="I824" s="364"/>
      <c r="J824" s="365">
        <v>1</v>
      </c>
      <c r="K824" s="365"/>
      <c r="L824" s="365"/>
      <c r="M824" s="364" t="s">
        <v>1462</v>
      </c>
      <c r="N824" s="365"/>
      <c r="O824" s="366"/>
      <c r="P824" s="366"/>
      <c r="Q824" s="376"/>
      <c r="R824" s="436" t="str">
        <f>IF(Q824="G",ZTE!$A$6,IF(Q824="L",ZTE!$A$3,IF(JBU!Q1132="C",ZTE!$A$2,IF(JBU!Q1132="U",ZTE!$A$4,IF(JBU!Q1132="I",ZTE!$A$5,"")))))</f>
        <v/>
      </c>
      <c r="S824" s="436">
        <f t="shared" si="24"/>
        <v>1</v>
      </c>
      <c r="U824" s="365" t="str">
        <f t="shared" si="25"/>
        <v>Pass</v>
      </c>
    </row>
    <row r="825" spans="1:21" s="436" customFormat="1" ht="45">
      <c r="A825" s="360" t="s">
        <v>1413</v>
      </c>
      <c r="B825" s="360" t="s">
        <v>1200</v>
      </c>
      <c r="C825" s="362" t="s">
        <v>161</v>
      </c>
      <c r="D825" s="362" t="s">
        <v>166</v>
      </c>
      <c r="E825" s="361" t="s">
        <v>821</v>
      </c>
      <c r="F825" s="361" t="s">
        <v>165</v>
      </c>
      <c r="G825" s="362" t="s">
        <v>595</v>
      </c>
      <c r="H825" s="384">
        <v>1</v>
      </c>
      <c r="I825" s="364"/>
      <c r="J825" s="365">
        <v>1</v>
      </c>
      <c r="K825" s="365"/>
      <c r="L825" s="365"/>
      <c r="M825" s="364" t="s">
        <v>1462</v>
      </c>
      <c r="N825" s="365"/>
      <c r="O825" s="366"/>
      <c r="P825" s="366"/>
      <c r="Q825" s="376"/>
      <c r="R825" s="436" t="str">
        <f>IF(Q825="G",ZTE!$A$6,IF(Q825="L",ZTE!$A$3,IF(JBU!Q1131="C",ZTE!$A$2,IF(JBU!Q1131="U",ZTE!$A$4,IF(JBU!Q1131="I",ZTE!$A$5,"")))))</f>
        <v/>
      </c>
      <c r="S825" s="436">
        <f t="shared" si="24"/>
        <v>1</v>
      </c>
      <c r="U825" s="365" t="str">
        <f t="shared" si="25"/>
        <v>Pass</v>
      </c>
    </row>
    <row r="826" spans="1:21" s="436" customFormat="1" ht="60">
      <c r="A826" s="360" t="s">
        <v>1413</v>
      </c>
      <c r="B826" s="360" t="s">
        <v>1200</v>
      </c>
      <c r="C826" s="362" t="s">
        <v>161</v>
      </c>
      <c r="D826" s="362" t="s">
        <v>166</v>
      </c>
      <c r="E826" s="362" t="s">
        <v>1009</v>
      </c>
      <c r="F826" s="361" t="s">
        <v>165</v>
      </c>
      <c r="G826" s="362" t="s">
        <v>734</v>
      </c>
      <c r="H826" s="384">
        <v>1</v>
      </c>
      <c r="I826" s="364"/>
      <c r="J826" s="365"/>
      <c r="K826" s="365"/>
      <c r="L826" s="365">
        <v>1</v>
      </c>
      <c r="M826" s="364" t="s">
        <v>1157</v>
      </c>
      <c r="N826" s="365"/>
      <c r="O826" s="366"/>
      <c r="P826" s="366"/>
      <c r="Q826" s="376" t="s">
        <v>1226</v>
      </c>
      <c r="R826" s="436" t="str">
        <f>IF(Q826="G",ZTE!$A$6,IF(Q826="L",ZTE!$A$3,IF(JBU!Q1130="C",ZTE!$A$2,IF(JBU!Q1130="U",ZTE!$A$4,IF(JBU!Q1130="I",ZTE!$A$5,"")))))</f>
        <v>Location: We can not find the requested criteria in your documents. Please confirm that your bid is compliant with this criteria and show us the reference in your submitted documents.</v>
      </c>
      <c r="S826" s="436">
        <f t="shared" si="24"/>
        <v>1</v>
      </c>
      <c r="U826" s="365" t="str">
        <f t="shared" si="25"/>
        <v>Open</v>
      </c>
    </row>
    <row r="827" spans="1:21" s="436" customFormat="1" ht="45">
      <c r="A827" s="360" t="s">
        <v>1413</v>
      </c>
      <c r="B827" s="360" t="s">
        <v>1200</v>
      </c>
      <c r="C827" s="362" t="s">
        <v>161</v>
      </c>
      <c r="D827" s="362" t="s">
        <v>166</v>
      </c>
      <c r="E827" s="362" t="s">
        <v>1009</v>
      </c>
      <c r="F827" s="361" t="s">
        <v>165</v>
      </c>
      <c r="G827" s="362" t="s">
        <v>732</v>
      </c>
      <c r="H827" s="384">
        <v>1</v>
      </c>
      <c r="I827" s="364"/>
      <c r="J827" s="365">
        <v>1</v>
      </c>
      <c r="K827" s="365"/>
      <c r="L827" s="365"/>
      <c r="M827" s="364" t="s">
        <v>1462</v>
      </c>
      <c r="N827" s="365"/>
      <c r="O827" s="366"/>
      <c r="P827" s="366"/>
      <c r="Q827" s="376"/>
      <c r="R827" s="436" t="str">
        <f>IF(Q827="G",ZTE!$A$6,IF(Q827="L",ZTE!$A$3,IF(JBU!Q1128="C",ZTE!$A$2,IF(JBU!Q1128="U",ZTE!$A$4,IF(JBU!Q1128="I",ZTE!$A$5,"")))))</f>
        <v/>
      </c>
      <c r="S827" s="436">
        <f t="shared" si="24"/>
        <v>1</v>
      </c>
      <c r="U827" s="365" t="str">
        <f t="shared" si="25"/>
        <v>Pass</v>
      </c>
    </row>
    <row r="828" spans="1:21" s="436" customFormat="1" ht="45">
      <c r="A828" s="360" t="s">
        <v>1413</v>
      </c>
      <c r="B828" s="360" t="s">
        <v>1200</v>
      </c>
      <c r="C828" s="362" t="s">
        <v>161</v>
      </c>
      <c r="D828" s="362" t="s">
        <v>166</v>
      </c>
      <c r="E828" s="362" t="s">
        <v>1009</v>
      </c>
      <c r="F828" s="361" t="s">
        <v>165</v>
      </c>
      <c r="G828" s="362" t="s">
        <v>733</v>
      </c>
      <c r="H828" s="384">
        <v>1</v>
      </c>
      <c r="I828" s="364"/>
      <c r="J828" s="365">
        <v>1</v>
      </c>
      <c r="K828" s="365"/>
      <c r="L828" s="365"/>
      <c r="M828" s="364" t="s">
        <v>1462</v>
      </c>
      <c r="N828" s="365"/>
      <c r="O828" s="366" t="s">
        <v>1062</v>
      </c>
      <c r="P828" s="366"/>
      <c r="Q828" s="376"/>
      <c r="R828" s="436" t="str">
        <f>IF(Q828="G",ZTE!$A$6,IF(Q828="L",ZTE!$A$3,IF(JBU!Q1129="C",ZTE!$A$2,IF(JBU!Q1129="U",ZTE!$A$4,IF(JBU!Q1129="I",ZTE!$A$5,"")))))</f>
        <v/>
      </c>
      <c r="S828" s="436">
        <f t="shared" si="24"/>
        <v>1</v>
      </c>
      <c r="U828" s="365" t="str">
        <f t="shared" si="25"/>
        <v>Pass</v>
      </c>
    </row>
    <row r="829" spans="1:21" s="436" customFormat="1" ht="60">
      <c r="A829" s="360" t="s">
        <v>1413</v>
      </c>
      <c r="B829" s="360" t="s">
        <v>1200</v>
      </c>
      <c r="C829" s="362" t="s">
        <v>161</v>
      </c>
      <c r="D829" s="362" t="s">
        <v>166</v>
      </c>
      <c r="E829" s="362" t="s">
        <v>704</v>
      </c>
      <c r="F829" s="361" t="s">
        <v>167</v>
      </c>
      <c r="G829" s="362" t="s">
        <v>601</v>
      </c>
      <c r="H829" s="384">
        <v>1</v>
      </c>
      <c r="I829" s="364"/>
      <c r="J829" s="365"/>
      <c r="K829" s="365"/>
      <c r="L829" s="365">
        <v>1</v>
      </c>
      <c r="M829" s="364" t="s">
        <v>1157</v>
      </c>
      <c r="N829" s="365"/>
      <c r="O829" s="366" t="s">
        <v>1047</v>
      </c>
      <c r="P829" s="366"/>
      <c r="Q829" s="376" t="s">
        <v>1226</v>
      </c>
      <c r="R829" s="436" t="str">
        <f>IF(Q829="G",ZTE!$A$6,IF(Q829="L",ZTE!$A$3,IF(JBU!Q1138="C",ZTE!$A$2,IF(JBU!Q1138="U",ZTE!$A$4,IF(JBU!Q1138="I",ZTE!$A$5,"")))))</f>
        <v>Location: We can not find the requested criteria in your documents. Please confirm that your bid is compliant with this criteria and show us the reference in your submitted documents.</v>
      </c>
      <c r="S829" s="436">
        <f t="shared" si="24"/>
        <v>1</v>
      </c>
      <c r="U829" s="365" t="str">
        <f t="shared" si="25"/>
        <v>Open</v>
      </c>
    </row>
    <row r="830" spans="1:21" s="436" customFormat="1" ht="60">
      <c r="A830" s="360" t="s">
        <v>1413</v>
      </c>
      <c r="B830" s="360" t="s">
        <v>1200</v>
      </c>
      <c r="C830" s="362" t="s">
        <v>161</v>
      </c>
      <c r="D830" s="362" t="s">
        <v>166</v>
      </c>
      <c r="E830" s="362" t="s">
        <v>704</v>
      </c>
      <c r="F830" s="361" t="s">
        <v>167</v>
      </c>
      <c r="G830" s="362" t="s">
        <v>215</v>
      </c>
      <c r="H830" s="384">
        <v>1</v>
      </c>
      <c r="I830" s="364"/>
      <c r="J830" s="365"/>
      <c r="K830" s="365"/>
      <c r="L830" s="365">
        <v>1</v>
      </c>
      <c r="M830" s="364" t="s">
        <v>1157</v>
      </c>
      <c r="N830" s="365"/>
      <c r="O830" s="366" t="s">
        <v>1047</v>
      </c>
      <c r="P830" s="366"/>
      <c r="Q830" s="376" t="s">
        <v>1226</v>
      </c>
      <c r="R830" s="436" t="str">
        <f>IF(Q830="G",ZTE!$A$6,IF(Q830="L",ZTE!$A$3,IF(JBU!Q1137="C",ZTE!$A$2,IF(JBU!Q1137="U",ZTE!$A$4,IF(JBU!Q1137="I",ZTE!$A$5,"")))))</f>
        <v>Location: We can not find the requested criteria in your documents. Please confirm that your bid is compliant with this criteria and show us the reference in your submitted documents.</v>
      </c>
      <c r="S830" s="436">
        <f t="shared" si="24"/>
        <v>1</v>
      </c>
      <c r="U830" s="365" t="str">
        <f t="shared" si="25"/>
        <v>Open</v>
      </c>
    </row>
    <row r="831" spans="1:21" s="436" customFormat="1" ht="60">
      <c r="A831" s="360" t="s">
        <v>1413</v>
      </c>
      <c r="B831" s="360" t="s">
        <v>1200</v>
      </c>
      <c r="C831" s="362" t="s">
        <v>161</v>
      </c>
      <c r="D831" s="362" t="s">
        <v>166</v>
      </c>
      <c r="E831" s="362" t="s">
        <v>704</v>
      </c>
      <c r="F831" s="361" t="s">
        <v>167</v>
      </c>
      <c r="G831" s="362" t="s">
        <v>590</v>
      </c>
      <c r="H831" s="384">
        <v>1</v>
      </c>
      <c r="I831" s="364"/>
      <c r="J831" s="365"/>
      <c r="K831" s="365"/>
      <c r="L831" s="365">
        <v>1</v>
      </c>
      <c r="M831" s="364" t="s">
        <v>1157</v>
      </c>
      <c r="N831" s="365"/>
      <c r="O831" s="366" t="s">
        <v>1047</v>
      </c>
      <c r="P831" s="366"/>
      <c r="Q831" s="376" t="s">
        <v>1226</v>
      </c>
      <c r="R831" s="436" t="str">
        <f>IF(Q831="G",ZTE!$A$6,IF(Q831="L",ZTE!$A$3,IF(JBU!Q1136="C",ZTE!$A$2,IF(JBU!Q1136="U",ZTE!$A$4,IF(JBU!Q1136="I",ZTE!$A$5,"")))))</f>
        <v>Location: We can not find the requested criteria in your documents. Please confirm that your bid is compliant with this criteria and show us the reference in your submitted documents.</v>
      </c>
      <c r="S831" s="436">
        <f t="shared" si="24"/>
        <v>1</v>
      </c>
      <c r="U831" s="365" t="str">
        <f t="shared" si="25"/>
        <v>Open</v>
      </c>
    </row>
    <row r="832" spans="1:21" s="436" customFormat="1" ht="60">
      <c r="A832" s="360" t="s">
        <v>1413</v>
      </c>
      <c r="B832" s="360" t="s">
        <v>1199</v>
      </c>
      <c r="C832" s="362" t="s">
        <v>42</v>
      </c>
      <c r="D832" s="361" t="s">
        <v>781</v>
      </c>
      <c r="E832" s="361" t="s">
        <v>1004</v>
      </c>
      <c r="F832" s="361" t="s">
        <v>140</v>
      </c>
      <c r="G832" s="362" t="s">
        <v>706</v>
      </c>
      <c r="H832" s="363">
        <v>1</v>
      </c>
      <c r="I832" s="364"/>
      <c r="J832" s="365"/>
      <c r="K832" s="365"/>
      <c r="L832" s="365">
        <v>1</v>
      </c>
      <c r="M832" s="364" t="s">
        <v>1157</v>
      </c>
      <c r="N832" s="365"/>
      <c r="O832" s="366"/>
      <c r="P832" s="366"/>
      <c r="Q832" s="376" t="s">
        <v>1226</v>
      </c>
      <c r="R832" s="436" t="str">
        <f>IF(Q832="G",ZTE!$A$6,IF(Q832="L",ZTE!$A$3,IF(JBU!Q1410="C",ZTE!$A$2,IF(JBU!Q1410="U",ZTE!$A$4,IF(JBU!Q1410="I",ZTE!$A$5,"")))))</f>
        <v>Location: We can not find the requested criteria in your documents. Please confirm that your bid is compliant with this criteria and show us the reference in your submitted documents.</v>
      </c>
      <c r="S832" s="436">
        <f t="shared" si="24"/>
        <v>1</v>
      </c>
      <c r="U832" s="365" t="str">
        <f t="shared" si="25"/>
        <v>Open</v>
      </c>
    </row>
    <row r="833" spans="1:21" s="436" customFormat="1" ht="45">
      <c r="A833" s="360" t="s">
        <v>1413</v>
      </c>
      <c r="B833" s="360" t="s">
        <v>1197</v>
      </c>
      <c r="C833" s="361" t="s">
        <v>801</v>
      </c>
      <c r="D833" s="361" t="s">
        <v>793</v>
      </c>
      <c r="E833" s="361" t="s">
        <v>1009</v>
      </c>
      <c r="F833" s="361" t="s">
        <v>27</v>
      </c>
      <c r="G833" s="362" t="s">
        <v>652</v>
      </c>
      <c r="H833" s="363">
        <v>1</v>
      </c>
      <c r="I833" s="364" t="s">
        <v>1528</v>
      </c>
      <c r="J833" s="365"/>
      <c r="K833" s="365"/>
      <c r="L833" s="365">
        <v>1</v>
      </c>
      <c r="M833" s="364" t="s">
        <v>1529</v>
      </c>
      <c r="N833" s="365"/>
      <c r="O833" s="366"/>
      <c r="P833" s="366"/>
      <c r="Q833" s="376"/>
      <c r="R833" s="436" t="str">
        <f>IF(Q833="G",ZTE!$A$6,IF(Q833="L",ZTE!$A$3,IF(JBU!Q1462="C",ZTE!$A$2,IF(JBU!Q1462="U",ZTE!$A$4,IF(JBU!Q1462="I",ZTE!$A$5,"")))))</f>
        <v/>
      </c>
      <c r="S833" s="436">
        <f t="shared" si="24"/>
        <v>1</v>
      </c>
      <c r="U833" s="365" t="str">
        <f t="shared" si="25"/>
        <v>Open</v>
      </c>
    </row>
    <row r="834" spans="1:21" s="436" customFormat="1" ht="45">
      <c r="A834" s="360" t="s">
        <v>1413</v>
      </c>
      <c r="B834" s="360" t="s">
        <v>1197</v>
      </c>
      <c r="C834" s="361" t="s">
        <v>801</v>
      </c>
      <c r="D834" s="361" t="s">
        <v>793</v>
      </c>
      <c r="E834" s="361" t="s">
        <v>1009</v>
      </c>
      <c r="F834" s="361" t="s">
        <v>27</v>
      </c>
      <c r="G834" s="362" t="s">
        <v>651</v>
      </c>
      <c r="H834" s="363">
        <v>1</v>
      </c>
      <c r="I834" s="364" t="s">
        <v>1526</v>
      </c>
      <c r="J834" s="365">
        <v>1</v>
      </c>
      <c r="K834" s="365"/>
      <c r="L834" s="365"/>
      <c r="M834" s="364"/>
      <c r="N834" s="365"/>
      <c r="O834" s="366"/>
      <c r="P834" s="366"/>
      <c r="Q834" s="376"/>
      <c r="R834" s="436" t="str">
        <f>IF(Q834="G",ZTE!$A$6,IF(Q834="L",ZTE!$A$3,IF(JBU!Q1461="C",ZTE!$A$2,IF(JBU!Q1461="U",ZTE!$A$4,IF(JBU!Q1461="I",ZTE!$A$5,"")))))</f>
        <v/>
      </c>
      <c r="S834" s="436">
        <f t="shared" ref="S834:S897" si="26">SUM(J834:L834)</f>
        <v>1</v>
      </c>
      <c r="U834" s="365" t="str">
        <f t="shared" ref="U834:U897" si="27">IF(J834=1,"Pass",IF(K834=1,"Fail","Open"))</f>
        <v>Pass</v>
      </c>
    </row>
    <row r="835" spans="1:21" s="436" customFormat="1" ht="45">
      <c r="A835" s="360" t="s">
        <v>1413</v>
      </c>
      <c r="B835" s="360" t="s">
        <v>1197</v>
      </c>
      <c r="C835" s="361" t="s">
        <v>801</v>
      </c>
      <c r="D835" s="361" t="s">
        <v>793</v>
      </c>
      <c r="E835" s="361" t="s">
        <v>1009</v>
      </c>
      <c r="F835" s="361" t="s">
        <v>27</v>
      </c>
      <c r="G835" s="362" t="s">
        <v>375</v>
      </c>
      <c r="H835" s="363">
        <v>1</v>
      </c>
      <c r="I835" s="364" t="s">
        <v>1528</v>
      </c>
      <c r="J835" s="365">
        <v>1</v>
      </c>
      <c r="K835" s="365"/>
      <c r="L835" s="365"/>
      <c r="M835" s="364"/>
      <c r="N835" s="365"/>
      <c r="O835" s="366"/>
      <c r="P835" s="366"/>
      <c r="Q835" s="376"/>
      <c r="R835" s="436" t="str">
        <f>IF(Q835="G",ZTE!$A$6,IF(Q835="L",ZTE!$A$3,IF(JBU!Q1463="C",ZTE!$A$2,IF(JBU!Q1463="U",ZTE!$A$4,IF(JBU!Q1463="I",ZTE!$A$5,"")))))</f>
        <v/>
      </c>
      <c r="S835" s="436">
        <f t="shared" si="26"/>
        <v>1</v>
      </c>
      <c r="U835" s="365" t="str">
        <f t="shared" si="27"/>
        <v>Pass</v>
      </c>
    </row>
    <row r="836" spans="1:21" s="436" customFormat="1" ht="45">
      <c r="A836" s="360" t="s">
        <v>1413</v>
      </c>
      <c r="B836" s="360" t="s">
        <v>1197</v>
      </c>
      <c r="C836" s="361" t="s">
        <v>801</v>
      </c>
      <c r="D836" s="361" t="s">
        <v>793</v>
      </c>
      <c r="E836" s="361" t="s">
        <v>1009</v>
      </c>
      <c r="F836" s="361" t="s">
        <v>27</v>
      </c>
      <c r="G836" s="362" t="s">
        <v>376</v>
      </c>
      <c r="H836" s="363">
        <v>1</v>
      </c>
      <c r="I836" s="364"/>
      <c r="J836" s="365">
        <v>1</v>
      </c>
      <c r="K836" s="365"/>
      <c r="L836" s="365"/>
      <c r="M836" s="364"/>
      <c r="N836" s="365"/>
      <c r="O836" s="366"/>
      <c r="P836" s="366"/>
      <c r="Q836" s="376"/>
      <c r="R836" s="436" t="str">
        <f>IF(Q836="G",ZTE!$A$6,IF(Q836="L",ZTE!$A$3,IF(JBU!Q1464="C",ZTE!$A$2,IF(JBU!Q1464="U",ZTE!$A$4,IF(JBU!Q1464="I",ZTE!$A$5,"")))))</f>
        <v/>
      </c>
      <c r="S836" s="436">
        <f t="shared" si="26"/>
        <v>1</v>
      </c>
      <c r="U836" s="365" t="str">
        <f t="shared" si="27"/>
        <v>Pass</v>
      </c>
    </row>
    <row r="837" spans="1:21" s="436" customFormat="1" ht="45">
      <c r="A837" s="360" t="s">
        <v>1413</v>
      </c>
      <c r="B837" s="360" t="s">
        <v>1197</v>
      </c>
      <c r="C837" s="361" t="s">
        <v>801</v>
      </c>
      <c r="D837" s="361" t="s">
        <v>793</v>
      </c>
      <c r="E837" s="361" t="s">
        <v>1009</v>
      </c>
      <c r="F837" s="361" t="s">
        <v>27</v>
      </c>
      <c r="G837" s="362" t="s">
        <v>374</v>
      </c>
      <c r="H837" s="363">
        <v>1</v>
      </c>
      <c r="I837" s="364" t="s">
        <v>1527</v>
      </c>
      <c r="J837" s="365">
        <v>1</v>
      </c>
      <c r="K837" s="365"/>
      <c r="L837" s="365"/>
      <c r="M837" s="364"/>
      <c r="N837" s="365"/>
      <c r="O837" s="366"/>
      <c r="P837" s="366"/>
      <c r="Q837" s="376"/>
      <c r="R837" s="436" t="str">
        <f>IF(Q837="G",ZTE!$A$6,IF(Q837="L",ZTE!$A$3,IF(JBU!Q1460="C",ZTE!$A$2,IF(JBU!Q1460="U",ZTE!$A$4,IF(JBU!Q1460="I",ZTE!$A$5,"")))))</f>
        <v/>
      </c>
      <c r="S837" s="436">
        <f t="shared" si="26"/>
        <v>1</v>
      </c>
      <c r="U837" s="365" t="str">
        <f t="shared" si="27"/>
        <v>Pass</v>
      </c>
    </row>
    <row r="838" spans="1:21" s="436" customFormat="1" ht="45">
      <c r="A838" s="360" t="s">
        <v>1413</v>
      </c>
      <c r="B838" s="360" t="s">
        <v>1197</v>
      </c>
      <c r="C838" s="361" t="s">
        <v>801</v>
      </c>
      <c r="D838" s="361" t="s">
        <v>793</v>
      </c>
      <c r="E838" s="361" t="s">
        <v>1009</v>
      </c>
      <c r="F838" s="361" t="s">
        <v>27</v>
      </c>
      <c r="G838" s="362" t="s">
        <v>379</v>
      </c>
      <c r="H838" s="363">
        <v>1</v>
      </c>
      <c r="I838" s="364"/>
      <c r="J838" s="365">
        <v>1</v>
      </c>
      <c r="K838" s="365"/>
      <c r="L838" s="365"/>
      <c r="M838" s="364"/>
      <c r="N838" s="365"/>
      <c r="O838" s="366"/>
      <c r="P838" s="366"/>
      <c r="Q838" s="376"/>
      <c r="R838" s="436" t="str">
        <f>IF(Q838="G",ZTE!$A$6,IF(Q838="L",ZTE!$A$3,IF(JBU!Q1465="C",ZTE!$A$2,IF(JBU!Q1465="U",ZTE!$A$4,IF(JBU!Q1465="I",ZTE!$A$5,"")))))</f>
        <v/>
      </c>
      <c r="S838" s="436">
        <f t="shared" si="26"/>
        <v>1</v>
      </c>
      <c r="U838" s="365" t="str">
        <f t="shared" si="27"/>
        <v>Pass</v>
      </c>
    </row>
    <row r="839" spans="1:21" s="436" customFormat="1" ht="60">
      <c r="A839" s="360" t="s">
        <v>1413</v>
      </c>
      <c r="B839" s="360" t="s">
        <v>1197</v>
      </c>
      <c r="C839" s="362" t="s">
        <v>252</v>
      </c>
      <c r="D839" s="362" t="s">
        <v>252</v>
      </c>
      <c r="E839" s="361" t="s">
        <v>1002</v>
      </c>
      <c r="F839" s="361" t="s">
        <v>253</v>
      </c>
      <c r="G839" s="362" t="s">
        <v>762</v>
      </c>
      <c r="H839" s="384">
        <v>1</v>
      </c>
      <c r="I839" s="364"/>
      <c r="J839" s="365"/>
      <c r="K839" s="365"/>
      <c r="L839" s="365">
        <v>1</v>
      </c>
      <c r="M839" s="364" t="s">
        <v>1157</v>
      </c>
      <c r="N839" s="365"/>
      <c r="O839" s="366"/>
      <c r="P839" s="366"/>
      <c r="Q839" s="365" t="s">
        <v>1226</v>
      </c>
      <c r="R839" s="436" t="str">
        <f>IF(Q839="G",ZTE!$A$6,IF(Q839="L",ZTE!$A$3,IF(JBU!Q1489="C",ZTE!$A$2,IF(JBU!Q1489="U",ZTE!$A$4,IF(JBU!Q1489="I",ZTE!$A$5,"")))))</f>
        <v>Location: We can not find the requested criteria in your documents. Please confirm that your bid is compliant with this criteria and show us the reference in your submitted documents.</v>
      </c>
      <c r="S839" s="436">
        <f t="shared" si="26"/>
        <v>1</v>
      </c>
      <c r="U839" s="365" t="str">
        <f t="shared" si="27"/>
        <v>Open</v>
      </c>
    </row>
    <row r="840" spans="1:21" s="436" customFormat="1" ht="60">
      <c r="A840" s="360" t="s">
        <v>1413</v>
      </c>
      <c r="B840" s="360" t="s">
        <v>1197</v>
      </c>
      <c r="C840" s="362" t="s">
        <v>252</v>
      </c>
      <c r="D840" s="362" t="s">
        <v>252</v>
      </c>
      <c r="E840" s="361" t="s">
        <v>1002</v>
      </c>
      <c r="F840" s="361" t="s">
        <v>253</v>
      </c>
      <c r="G840" s="362" t="s">
        <v>954</v>
      </c>
      <c r="H840" s="384">
        <v>1</v>
      </c>
      <c r="I840" s="364"/>
      <c r="J840" s="365"/>
      <c r="K840" s="365"/>
      <c r="L840" s="365">
        <v>1</v>
      </c>
      <c r="M840" s="364" t="s">
        <v>1157</v>
      </c>
      <c r="N840" s="365"/>
      <c r="O840" s="366" t="s">
        <v>1047</v>
      </c>
      <c r="P840" s="366"/>
      <c r="Q840" s="365" t="s">
        <v>1226</v>
      </c>
      <c r="R840" s="436" t="str">
        <f>IF(Q840="G",ZTE!$A$6,IF(Q840="L",ZTE!$A$3,IF(JBU!Q1488="C",ZTE!$A$2,IF(JBU!Q1488="U",ZTE!$A$4,IF(JBU!Q1488="I",ZTE!$A$5,"")))))</f>
        <v>Location: We can not find the requested criteria in your documents. Please confirm that your bid is compliant with this criteria and show us the reference in your submitted documents.</v>
      </c>
      <c r="S840" s="436">
        <f t="shared" si="26"/>
        <v>1</v>
      </c>
      <c r="U840" s="365" t="str">
        <f t="shared" si="27"/>
        <v>Open</v>
      </c>
    </row>
    <row r="841" spans="1:21" s="436" customFormat="1" ht="75">
      <c r="A841" s="360" t="s">
        <v>1413</v>
      </c>
      <c r="B841" s="360" t="s">
        <v>1197</v>
      </c>
      <c r="C841" s="361" t="s">
        <v>1012</v>
      </c>
      <c r="D841" s="361" t="s">
        <v>807</v>
      </c>
      <c r="E841" s="361" t="s">
        <v>808</v>
      </c>
      <c r="F841" s="361" t="s">
        <v>54</v>
      </c>
      <c r="G841" s="362" t="s">
        <v>56</v>
      </c>
      <c r="H841" s="363">
        <v>1</v>
      </c>
      <c r="I841" s="364" t="s">
        <v>1532</v>
      </c>
      <c r="J841" s="365">
        <v>1</v>
      </c>
      <c r="K841" s="365"/>
      <c r="L841" s="365"/>
      <c r="M841" s="364"/>
      <c r="N841" s="365"/>
      <c r="O841" s="366"/>
      <c r="P841" s="366"/>
      <c r="Q841" s="376"/>
      <c r="R841" s="436" t="str">
        <f>IF(Q841="G",ZTE!$A$6,IF(Q841="L",ZTE!$A$3,IF(JBU!Q1476="C",ZTE!$A$2,IF(JBU!Q1476="U",ZTE!$A$4,IF(JBU!Q1476="I",ZTE!$A$5,"")))))</f>
        <v/>
      </c>
      <c r="S841" s="436">
        <f t="shared" si="26"/>
        <v>1</v>
      </c>
      <c r="U841" s="365" t="str">
        <f t="shared" si="27"/>
        <v>Pass</v>
      </c>
    </row>
    <row r="842" spans="1:21" s="436" customFormat="1" ht="75">
      <c r="A842" s="360" t="s">
        <v>1413</v>
      </c>
      <c r="B842" s="360" t="s">
        <v>1197</v>
      </c>
      <c r="C842" s="361" t="s">
        <v>1012</v>
      </c>
      <c r="D842" s="361" t="s">
        <v>807</v>
      </c>
      <c r="E842" s="361" t="s">
        <v>808</v>
      </c>
      <c r="F842" s="361" t="s">
        <v>54</v>
      </c>
      <c r="G842" s="362" t="s">
        <v>57</v>
      </c>
      <c r="H842" s="363">
        <v>1</v>
      </c>
      <c r="I842" s="364"/>
      <c r="J842" s="365"/>
      <c r="K842" s="365"/>
      <c r="L842" s="365">
        <v>1</v>
      </c>
      <c r="M842" s="364" t="s">
        <v>1535</v>
      </c>
      <c r="N842" s="365"/>
      <c r="O842" s="366"/>
      <c r="P842" s="366"/>
      <c r="Q842" s="376"/>
      <c r="R842" s="436" t="str">
        <f>IF(Q842="G",ZTE!$A$6,IF(Q842="L",ZTE!$A$3,IF(JBU!Q1477="C",ZTE!$A$2,IF(JBU!Q1477="U",ZTE!$A$4,IF(JBU!Q1477="I",ZTE!$A$5,"")))))</f>
        <v/>
      </c>
      <c r="S842" s="436">
        <f t="shared" si="26"/>
        <v>1</v>
      </c>
      <c r="U842" s="365" t="str">
        <f t="shared" si="27"/>
        <v>Open</v>
      </c>
    </row>
    <row r="843" spans="1:21" s="436" customFormat="1" ht="75">
      <c r="A843" s="360" t="s">
        <v>1413</v>
      </c>
      <c r="B843" s="360" t="s">
        <v>1197</v>
      </c>
      <c r="C843" s="361" t="s">
        <v>1012</v>
      </c>
      <c r="D843" s="361" t="s">
        <v>807</v>
      </c>
      <c r="E843" s="361" t="s">
        <v>808</v>
      </c>
      <c r="F843" s="361" t="s">
        <v>54</v>
      </c>
      <c r="G843" s="362" t="s">
        <v>60</v>
      </c>
      <c r="H843" s="363">
        <v>1</v>
      </c>
      <c r="I843" s="364" t="s">
        <v>1532</v>
      </c>
      <c r="J843" s="365">
        <v>1</v>
      </c>
      <c r="K843" s="365"/>
      <c r="L843" s="365"/>
      <c r="M843" s="364"/>
      <c r="N843" s="365"/>
      <c r="O843" s="366"/>
      <c r="P843" s="366"/>
      <c r="Q843" s="376"/>
      <c r="R843" s="436" t="str">
        <f>IF(Q843="G",ZTE!$A$6,IF(Q843="L",ZTE!$A$3,IF(JBU!Q1478="C",ZTE!$A$2,IF(JBU!Q1478="U",ZTE!$A$4,IF(JBU!Q1478="I",ZTE!$A$5,"")))))</f>
        <v/>
      </c>
      <c r="S843" s="436">
        <f t="shared" si="26"/>
        <v>1</v>
      </c>
      <c r="U843" s="365" t="str">
        <f t="shared" si="27"/>
        <v>Pass</v>
      </c>
    </row>
    <row r="844" spans="1:21" s="436" customFormat="1" ht="75">
      <c r="A844" s="360" t="s">
        <v>1413</v>
      </c>
      <c r="B844" s="360" t="s">
        <v>1197</v>
      </c>
      <c r="C844" s="361" t="s">
        <v>1012</v>
      </c>
      <c r="D844" s="361" t="s">
        <v>807</v>
      </c>
      <c r="E844" s="361" t="s">
        <v>808</v>
      </c>
      <c r="F844" s="361" t="s">
        <v>54</v>
      </c>
      <c r="G844" s="362" t="s">
        <v>1006</v>
      </c>
      <c r="H844" s="363">
        <v>1</v>
      </c>
      <c r="I844" s="364" t="s">
        <v>1532</v>
      </c>
      <c r="J844" s="365">
        <v>1</v>
      </c>
      <c r="K844" s="365"/>
      <c r="L844" s="365"/>
      <c r="M844" s="364"/>
      <c r="N844" s="365" t="s">
        <v>1533</v>
      </c>
      <c r="O844" s="366" t="s">
        <v>659</v>
      </c>
      <c r="P844" s="366"/>
      <c r="Q844" s="376"/>
      <c r="R844" s="436" t="str">
        <f>IF(Q844="G",ZTE!$A$6,IF(Q844="L",ZTE!$A$3,IF(JBU!Q1473="C",ZTE!$A$2,IF(JBU!Q1473="U",ZTE!$A$4,IF(JBU!Q1473="I",ZTE!$A$5,"")))))</f>
        <v/>
      </c>
      <c r="S844" s="436">
        <f t="shared" si="26"/>
        <v>1</v>
      </c>
      <c r="U844" s="365" t="str">
        <f t="shared" si="27"/>
        <v>Pass</v>
      </c>
    </row>
    <row r="845" spans="1:21" s="436" customFormat="1" ht="75">
      <c r="A845" s="360" t="s">
        <v>1413</v>
      </c>
      <c r="B845" s="360" t="s">
        <v>1197</v>
      </c>
      <c r="C845" s="361" t="s">
        <v>1012</v>
      </c>
      <c r="D845" s="361" t="s">
        <v>807</v>
      </c>
      <c r="E845" s="361" t="s">
        <v>808</v>
      </c>
      <c r="F845" s="361" t="s">
        <v>54</v>
      </c>
      <c r="G845" s="362" t="s">
        <v>1174</v>
      </c>
      <c r="H845" s="363">
        <v>1</v>
      </c>
      <c r="I845" s="364" t="s">
        <v>1532</v>
      </c>
      <c r="J845" s="365">
        <v>1</v>
      </c>
      <c r="K845" s="365"/>
      <c r="L845" s="365"/>
      <c r="M845" s="364"/>
      <c r="N845" s="365"/>
      <c r="O845" s="366"/>
      <c r="P845" s="366"/>
      <c r="Q845" s="376"/>
      <c r="R845" s="436" t="str">
        <f>IF(Q845="G",ZTE!$A$6,IF(Q845="L",ZTE!$A$3,IF(JBU!Q1474="C",ZTE!$A$2,IF(JBU!Q1474="U",ZTE!$A$4,IF(JBU!Q1474="I",ZTE!$A$5,"")))))</f>
        <v/>
      </c>
      <c r="S845" s="436">
        <f t="shared" si="26"/>
        <v>1</v>
      </c>
      <c r="U845" s="365" t="str">
        <f t="shared" si="27"/>
        <v>Pass</v>
      </c>
    </row>
    <row r="846" spans="1:21" s="436" customFormat="1" ht="75">
      <c r="A846" s="360" t="s">
        <v>1413</v>
      </c>
      <c r="B846" s="360" t="s">
        <v>1197</v>
      </c>
      <c r="C846" s="361" t="s">
        <v>1012</v>
      </c>
      <c r="D846" s="361" t="s">
        <v>807</v>
      </c>
      <c r="E846" s="361" t="s">
        <v>808</v>
      </c>
      <c r="F846" s="361" t="s">
        <v>54</v>
      </c>
      <c r="G846" s="362" t="s">
        <v>55</v>
      </c>
      <c r="H846" s="363">
        <v>1</v>
      </c>
      <c r="I846" s="364" t="s">
        <v>1534</v>
      </c>
      <c r="J846" s="365">
        <v>1</v>
      </c>
      <c r="K846" s="365"/>
      <c r="L846" s="365"/>
      <c r="M846" s="364"/>
      <c r="N846" s="365"/>
      <c r="O846" s="366"/>
      <c r="P846" s="366"/>
      <c r="Q846" s="376"/>
      <c r="R846" s="436" t="str">
        <f>IF(Q846="G",ZTE!$A$6,IF(Q846="L",ZTE!$A$3,IF(JBU!Q1475="C",ZTE!$A$2,IF(JBU!Q1475="U",ZTE!$A$4,IF(JBU!Q1475="I",ZTE!$A$5,"")))))</f>
        <v/>
      </c>
      <c r="S846" s="436">
        <f t="shared" si="26"/>
        <v>1</v>
      </c>
      <c r="U846" s="365" t="str">
        <f t="shared" si="27"/>
        <v>Pass</v>
      </c>
    </row>
    <row r="847" spans="1:21" s="436" customFormat="1" ht="75">
      <c r="A847" s="360" t="s">
        <v>1413</v>
      </c>
      <c r="B847" s="360" t="s">
        <v>1197</v>
      </c>
      <c r="C847" s="361" t="s">
        <v>1012</v>
      </c>
      <c r="D847" s="361" t="s">
        <v>807</v>
      </c>
      <c r="E847" s="361" t="s">
        <v>808</v>
      </c>
      <c r="F847" s="361" t="s">
        <v>54</v>
      </c>
      <c r="G847" s="362" t="s">
        <v>61</v>
      </c>
      <c r="H847" s="363">
        <v>1</v>
      </c>
      <c r="I847" s="364" t="s">
        <v>1536</v>
      </c>
      <c r="J847" s="365">
        <v>1</v>
      </c>
      <c r="K847" s="365"/>
      <c r="L847" s="365"/>
      <c r="M847" s="364"/>
      <c r="N847" s="365"/>
      <c r="O847" s="366"/>
      <c r="P847" s="366"/>
      <c r="Q847" s="376"/>
      <c r="R847" s="436" t="str">
        <f>IF(Q847="G",ZTE!$A$6,IF(Q847="L",ZTE!$A$3,IF(JBU!Q1479="C",ZTE!$A$2,IF(JBU!Q1479="U",ZTE!$A$4,IF(JBU!Q1479="I",ZTE!$A$5,"")))))</f>
        <v/>
      </c>
      <c r="S847" s="436">
        <f t="shared" si="26"/>
        <v>1</v>
      </c>
      <c r="U847" s="365" t="str">
        <f t="shared" si="27"/>
        <v>Pass</v>
      </c>
    </row>
    <row r="848" spans="1:21" s="436" customFormat="1" ht="75">
      <c r="A848" s="360" t="s">
        <v>1413</v>
      </c>
      <c r="B848" s="360" t="s">
        <v>1197</v>
      </c>
      <c r="C848" s="361" t="s">
        <v>1012</v>
      </c>
      <c r="D848" s="361" t="s">
        <v>807</v>
      </c>
      <c r="E848" s="361" t="s">
        <v>1002</v>
      </c>
      <c r="F848" s="361" t="s">
        <v>64</v>
      </c>
      <c r="G848" s="362" t="s">
        <v>66</v>
      </c>
      <c r="H848" s="363">
        <v>1</v>
      </c>
      <c r="I848" s="364"/>
      <c r="J848" s="365"/>
      <c r="K848" s="365"/>
      <c r="L848" s="365">
        <v>1</v>
      </c>
      <c r="M848" s="364" t="s">
        <v>1157</v>
      </c>
      <c r="N848" s="365"/>
      <c r="O848" s="366"/>
      <c r="P848" s="366"/>
      <c r="Q848" s="365" t="s">
        <v>1226</v>
      </c>
      <c r="R848" s="436" t="str">
        <f>IF(Q848="G",ZTE!$A$6,IF(Q848="L",ZTE!$A$3,IF(JBU!Q1481="C",ZTE!$A$2,IF(JBU!Q1481="U",ZTE!$A$4,IF(JBU!Q1481="I",ZTE!$A$5,"")))))</f>
        <v>Location: We can not find the requested criteria in your documents. Please confirm that your bid is compliant with this criteria and show us the reference in your submitted documents.</v>
      </c>
      <c r="S848" s="436">
        <f t="shared" si="26"/>
        <v>1</v>
      </c>
      <c r="U848" s="365" t="str">
        <f t="shared" si="27"/>
        <v>Open</v>
      </c>
    </row>
    <row r="849" spans="1:21" s="436" customFormat="1" ht="75">
      <c r="A849" s="360" t="s">
        <v>1413</v>
      </c>
      <c r="B849" s="360" t="s">
        <v>1197</v>
      </c>
      <c r="C849" s="361" t="s">
        <v>1012</v>
      </c>
      <c r="D849" s="361" t="s">
        <v>807</v>
      </c>
      <c r="E849" s="361" t="s">
        <v>1002</v>
      </c>
      <c r="F849" s="361" t="s">
        <v>64</v>
      </c>
      <c r="G849" s="362" t="s">
        <v>67</v>
      </c>
      <c r="H849" s="363">
        <v>1</v>
      </c>
      <c r="I849" s="364"/>
      <c r="J849" s="365"/>
      <c r="K849" s="365"/>
      <c r="L849" s="365">
        <v>1</v>
      </c>
      <c r="M849" s="364" t="s">
        <v>1157</v>
      </c>
      <c r="N849" s="365"/>
      <c r="O849" s="366"/>
      <c r="P849" s="366" t="s">
        <v>1080</v>
      </c>
      <c r="Q849" s="365" t="s">
        <v>1226</v>
      </c>
      <c r="R849" s="436" t="str">
        <f>IF(Q849="G",ZTE!$A$6,IF(Q849="L",ZTE!$A$3,IF(JBU!Q1482="C",ZTE!$A$2,IF(JBU!Q1482="U",ZTE!$A$4,IF(JBU!Q1482="I",ZTE!$A$5,"")))))</f>
        <v>Location: We can not find the requested criteria in your documents. Please confirm that your bid is compliant with this criteria and show us the reference in your submitted documents.</v>
      </c>
      <c r="S849" s="436">
        <f t="shared" si="26"/>
        <v>1</v>
      </c>
      <c r="U849" s="365" t="str">
        <f t="shared" si="27"/>
        <v>Open</v>
      </c>
    </row>
    <row r="850" spans="1:21" s="436" customFormat="1" ht="75">
      <c r="A850" s="360" t="s">
        <v>1413</v>
      </c>
      <c r="B850" s="360" t="s">
        <v>1197</v>
      </c>
      <c r="C850" s="361" t="s">
        <v>1012</v>
      </c>
      <c r="D850" s="361" t="s">
        <v>807</v>
      </c>
      <c r="E850" s="361" t="s">
        <v>1002</v>
      </c>
      <c r="F850" s="361" t="s">
        <v>64</v>
      </c>
      <c r="G850" s="362" t="s">
        <v>65</v>
      </c>
      <c r="H850" s="363">
        <v>1</v>
      </c>
      <c r="I850" s="364"/>
      <c r="J850" s="365"/>
      <c r="K850" s="365"/>
      <c r="L850" s="365">
        <v>1</v>
      </c>
      <c r="M850" s="364" t="s">
        <v>1157</v>
      </c>
      <c r="N850" s="365"/>
      <c r="O850" s="366"/>
      <c r="P850" s="366"/>
      <c r="Q850" s="365" t="s">
        <v>1226</v>
      </c>
      <c r="R850" s="436" t="str">
        <f>IF(Q850="G",ZTE!$A$6,IF(Q850="L",ZTE!$A$3,IF(JBU!Q1480="C",ZTE!$A$2,IF(JBU!Q1480="U",ZTE!$A$4,IF(JBU!Q1480="I",ZTE!$A$5,"")))))</f>
        <v>Location: We can not find the requested criteria in your documents. Please confirm that your bid is compliant with this criteria and show us the reference in your submitted documents.</v>
      </c>
      <c r="S850" s="436">
        <f t="shared" si="26"/>
        <v>1</v>
      </c>
      <c r="U850" s="365" t="str">
        <f t="shared" si="27"/>
        <v>Open</v>
      </c>
    </row>
    <row r="851" spans="1:21" s="436" customFormat="1" ht="75">
      <c r="A851" s="360" t="s">
        <v>1413</v>
      </c>
      <c r="B851" s="360" t="s">
        <v>1197</v>
      </c>
      <c r="C851" s="361" t="s">
        <v>1012</v>
      </c>
      <c r="D851" s="361" t="s">
        <v>807</v>
      </c>
      <c r="E851" s="361" t="s">
        <v>1002</v>
      </c>
      <c r="F851" s="361" t="s">
        <v>64</v>
      </c>
      <c r="G851" s="362" t="s">
        <v>69</v>
      </c>
      <c r="H851" s="363">
        <v>1</v>
      </c>
      <c r="I851" s="364" t="s">
        <v>1537</v>
      </c>
      <c r="J851" s="365">
        <v>1</v>
      </c>
      <c r="K851" s="365"/>
      <c r="L851" s="365"/>
      <c r="M851" s="364" t="s">
        <v>1462</v>
      </c>
      <c r="N851" s="365"/>
      <c r="O851" s="366"/>
      <c r="P851" s="366"/>
      <c r="Q851" s="365"/>
      <c r="R851" s="436" t="str">
        <f>IF(Q851="G",ZTE!$A$6,IF(Q851="L",ZTE!$A$3,IF(JBU!Q1483="C",ZTE!$A$2,IF(JBU!Q1483="U",ZTE!$A$4,IF(JBU!Q1483="I",ZTE!$A$5,"")))))</f>
        <v/>
      </c>
      <c r="S851" s="436">
        <f t="shared" si="26"/>
        <v>1</v>
      </c>
      <c r="U851" s="365" t="str">
        <f t="shared" si="27"/>
        <v>Pass</v>
      </c>
    </row>
    <row r="852" spans="1:21" s="436" customFormat="1" ht="75">
      <c r="A852" s="360" t="s">
        <v>1413</v>
      </c>
      <c r="B852" s="360" t="s">
        <v>1197</v>
      </c>
      <c r="C852" s="361" t="s">
        <v>1012</v>
      </c>
      <c r="D852" s="361" t="s">
        <v>807</v>
      </c>
      <c r="E852" s="361" t="s">
        <v>1002</v>
      </c>
      <c r="F852" s="361" t="s">
        <v>64</v>
      </c>
      <c r="G852" s="362" t="s">
        <v>70</v>
      </c>
      <c r="H852" s="363">
        <v>1</v>
      </c>
      <c r="I852" s="364" t="s">
        <v>1538</v>
      </c>
      <c r="J852" s="365"/>
      <c r="K852" s="365"/>
      <c r="L852" s="365">
        <v>1</v>
      </c>
      <c r="M852" s="364" t="s">
        <v>1157</v>
      </c>
      <c r="N852" s="365"/>
      <c r="O852" s="366"/>
      <c r="P852" s="366"/>
      <c r="Q852" s="365" t="s">
        <v>1226</v>
      </c>
      <c r="R852" s="436" t="str">
        <f>IF(Q852="G",ZTE!$A$6,IF(Q852="L",ZTE!$A$3,IF(JBU!Q1484="C",ZTE!$A$2,IF(JBU!Q1484="U",ZTE!$A$4,IF(JBU!Q1484="I",ZTE!$A$5,"")))))</f>
        <v>Location: We can not find the requested criteria in your documents. Please confirm that your bid is compliant with this criteria and show us the reference in your submitted documents.</v>
      </c>
      <c r="S852" s="436">
        <f t="shared" si="26"/>
        <v>1</v>
      </c>
      <c r="U852" s="365" t="str">
        <f t="shared" si="27"/>
        <v>Open</v>
      </c>
    </row>
    <row r="853" spans="1:21" s="436" customFormat="1" ht="75">
      <c r="A853" s="360" t="s">
        <v>1413</v>
      </c>
      <c r="B853" s="360" t="s">
        <v>1197</v>
      </c>
      <c r="C853" s="362" t="s">
        <v>261</v>
      </c>
      <c r="D853" s="361" t="s">
        <v>807</v>
      </c>
      <c r="E853" s="362" t="s">
        <v>1009</v>
      </c>
      <c r="F853" s="361" t="s">
        <v>263</v>
      </c>
      <c r="G853" s="362" t="s">
        <v>861</v>
      </c>
      <c r="H853" s="384">
        <v>1</v>
      </c>
      <c r="I853" s="364" t="s">
        <v>1541</v>
      </c>
      <c r="J853" s="365">
        <v>1</v>
      </c>
      <c r="K853" s="365"/>
      <c r="L853" s="365"/>
      <c r="M853" s="364" t="s">
        <v>1462</v>
      </c>
      <c r="N853" s="365"/>
      <c r="O853" s="366"/>
      <c r="P853" s="366"/>
      <c r="Q853" s="365"/>
      <c r="R853" s="436" t="str">
        <f>IF(Q853="G",ZTE!$A$6,IF(Q853="L",ZTE!$A$3,IF(JBU!Q1497="C",ZTE!$A$2,IF(JBU!Q1497="U",ZTE!$A$4,IF(JBU!Q1497="I",ZTE!$A$5,"")))))</f>
        <v/>
      </c>
      <c r="S853" s="436">
        <f t="shared" si="26"/>
        <v>1</v>
      </c>
      <c r="U853" s="365" t="str">
        <f t="shared" si="27"/>
        <v>Pass</v>
      </c>
    </row>
    <row r="854" spans="1:21" s="436" customFormat="1" ht="75">
      <c r="A854" s="360" t="s">
        <v>1413</v>
      </c>
      <c r="B854" s="360" t="s">
        <v>1198</v>
      </c>
      <c r="C854" s="361" t="s">
        <v>71</v>
      </c>
      <c r="D854" s="361" t="s">
        <v>809</v>
      </c>
      <c r="E854" s="361" t="s">
        <v>1009</v>
      </c>
      <c r="F854" s="361" t="s">
        <v>73</v>
      </c>
      <c r="G854" s="362" t="s">
        <v>1208</v>
      </c>
      <c r="H854" s="363">
        <v>1</v>
      </c>
      <c r="I854" s="364"/>
      <c r="J854" s="365">
        <v>1</v>
      </c>
      <c r="K854" s="365"/>
      <c r="L854" s="365"/>
      <c r="M854" s="364" t="s">
        <v>1462</v>
      </c>
      <c r="N854" s="365"/>
      <c r="O854" s="366"/>
      <c r="P854" s="366"/>
      <c r="Q854" s="376"/>
      <c r="R854" s="436" t="str">
        <f>IF(Q854="G",ZTE!$A$6,IF(Q854="L",ZTE!$A$3,IF(JBU!Q1545="C",ZTE!$A$2,IF(JBU!Q1545="U",ZTE!$A$4,IF(JBU!Q1545="I",ZTE!$A$5,"")))))</f>
        <v/>
      </c>
      <c r="S854" s="436">
        <f t="shared" si="26"/>
        <v>1</v>
      </c>
      <c r="U854" s="365" t="str">
        <f t="shared" si="27"/>
        <v>Pass</v>
      </c>
    </row>
    <row r="855" spans="1:21" s="436" customFormat="1" ht="75">
      <c r="A855" s="360" t="s">
        <v>1413</v>
      </c>
      <c r="B855" s="360" t="s">
        <v>1198</v>
      </c>
      <c r="C855" s="361" t="s">
        <v>71</v>
      </c>
      <c r="D855" s="361" t="s">
        <v>809</v>
      </c>
      <c r="E855" s="361" t="s">
        <v>1009</v>
      </c>
      <c r="F855" s="361" t="s">
        <v>73</v>
      </c>
      <c r="G855" s="362" t="s">
        <v>398</v>
      </c>
      <c r="H855" s="363">
        <v>1</v>
      </c>
      <c r="I855" s="364" t="s">
        <v>1547</v>
      </c>
      <c r="J855" s="365"/>
      <c r="K855" s="365">
        <v>1</v>
      </c>
      <c r="L855" s="365"/>
      <c r="M855" s="362" t="s">
        <v>398</v>
      </c>
      <c r="N855" s="364" t="s">
        <v>1548</v>
      </c>
      <c r="O855" s="366"/>
      <c r="P855" s="366"/>
      <c r="Q855" s="376"/>
      <c r="R855" s="436" t="str">
        <f>IF(Q855="G",ZTE!$A$6,IF(Q855="L",ZTE!$A$3,IF(JBU!Q1551="C",ZTE!$A$2,IF(JBU!Q1551="U",ZTE!$A$4,IF(JBU!Q1551="I",ZTE!$A$5,"")))))</f>
        <v/>
      </c>
      <c r="S855" s="436">
        <f t="shared" si="26"/>
        <v>1</v>
      </c>
      <c r="U855" s="365" t="str">
        <f t="shared" si="27"/>
        <v>Fail</v>
      </c>
    </row>
    <row r="856" spans="1:21" s="436" customFormat="1" ht="75">
      <c r="A856" s="360" t="s">
        <v>1413</v>
      </c>
      <c r="B856" s="360" t="s">
        <v>1198</v>
      </c>
      <c r="C856" s="361" t="s">
        <v>71</v>
      </c>
      <c r="D856" s="361" t="s">
        <v>809</v>
      </c>
      <c r="E856" s="361" t="s">
        <v>1009</v>
      </c>
      <c r="F856" s="361" t="s">
        <v>73</v>
      </c>
      <c r="G856" s="362" t="s">
        <v>1216</v>
      </c>
      <c r="H856" s="363">
        <v>1</v>
      </c>
      <c r="I856" s="364"/>
      <c r="J856" s="365"/>
      <c r="K856" s="365"/>
      <c r="L856" s="365">
        <v>1</v>
      </c>
      <c r="M856" s="364" t="s">
        <v>1157</v>
      </c>
      <c r="N856" s="364" t="s">
        <v>1546</v>
      </c>
      <c r="O856" s="366"/>
      <c r="P856" s="366"/>
      <c r="Q856" s="364" t="s">
        <v>1226</v>
      </c>
      <c r="R856" s="436" t="str">
        <f>IF(Q856="G",ZTE!$A$6,IF(Q856="L",ZTE!$A$3,IF(JBU!Q1549="C",ZTE!$A$2,IF(JBU!Q1549="U",ZTE!$A$4,IF(JBU!Q1549="I",ZTE!$A$5,"")))))</f>
        <v>Location: We can not find the requested criteria in your documents. Please confirm that your bid is compliant with this criteria and show us the reference in your submitted documents.</v>
      </c>
      <c r="S856" s="436">
        <f t="shared" si="26"/>
        <v>1</v>
      </c>
      <c r="U856" s="365" t="str">
        <f t="shared" si="27"/>
        <v>Open</v>
      </c>
    </row>
    <row r="857" spans="1:21" s="436" customFormat="1" ht="75">
      <c r="A857" s="360" t="s">
        <v>1413</v>
      </c>
      <c r="B857" s="360" t="s">
        <v>1198</v>
      </c>
      <c r="C857" s="361" t="s">
        <v>71</v>
      </c>
      <c r="D857" s="361" t="s">
        <v>809</v>
      </c>
      <c r="E857" s="361" t="s">
        <v>1009</v>
      </c>
      <c r="F857" s="361" t="s">
        <v>73</v>
      </c>
      <c r="G857" s="362" t="s">
        <v>1206</v>
      </c>
      <c r="H857" s="363">
        <v>1</v>
      </c>
      <c r="I857" s="364"/>
      <c r="J857" s="365">
        <v>1</v>
      </c>
      <c r="K857" s="365"/>
      <c r="L857" s="365"/>
      <c r="M857" s="364" t="s">
        <v>1462</v>
      </c>
      <c r="N857" s="364"/>
      <c r="O857" s="366"/>
      <c r="P857" s="366"/>
      <c r="Q857" s="376"/>
      <c r="R857" s="436" t="str">
        <f>IF(Q857="G",ZTE!$A$6,IF(Q857="L",ZTE!$A$3,IF(JBU!Q1544="C",ZTE!$A$2,IF(JBU!Q1544="U",ZTE!$A$4,IF(JBU!Q1544="I",ZTE!$A$5,"")))))</f>
        <v/>
      </c>
      <c r="S857" s="436">
        <f t="shared" si="26"/>
        <v>1</v>
      </c>
      <c r="U857" s="365" t="str">
        <f t="shared" si="27"/>
        <v>Pass</v>
      </c>
    </row>
    <row r="858" spans="1:21" s="436" customFormat="1" ht="75">
      <c r="A858" s="360" t="s">
        <v>1413</v>
      </c>
      <c r="B858" s="360" t="s">
        <v>1198</v>
      </c>
      <c r="C858" s="361" t="s">
        <v>71</v>
      </c>
      <c r="D858" s="361" t="s">
        <v>809</v>
      </c>
      <c r="E858" s="361" t="s">
        <v>1009</v>
      </c>
      <c r="F858" s="361" t="s">
        <v>73</v>
      </c>
      <c r="G858" s="362" t="s">
        <v>1209</v>
      </c>
      <c r="H858" s="363">
        <v>1</v>
      </c>
      <c r="I858" s="364"/>
      <c r="J858" s="365">
        <v>1</v>
      </c>
      <c r="K858" s="365"/>
      <c r="L858" s="365"/>
      <c r="M858" s="364" t="s">
        <v>1462</v>
      </c>
      <c r="N858" s="364"/>
      <c r="O858" s="366" t="s">
        <v>1034</v>
      </c>
      <c r="P858" s="366" t="s">
        <v>1081</v>
      </c>
      <c r="Q858" s="376"/>
      <c r="R858" s="436" t="str">
        <f>IF(Q858="G",ZTE!$A$6,IF(Q858="L",ZTE!$A$3,IF(JBU!Q1546="C",ZTE!$A$2,IF(JBU!Q1546="U",ZTE!$A$4,IF(JBU!Q1546="I",ZTE!$A$5,"")))))</f>
        <v/>
      </c>
      <c r="S858" s="436">
        <f t="shared" si="26"/>
        <v>1</v>
      </c>
      <c r="U858" s="365" t="str">
        <f t="shared" si="27"/>
        <v>Pass</v>
      </c>
    </row>
    <row r="859" spans="1:21" s="436" customFormat="1" ht="75">
      <c r="A859" s="360" t="s">
        <v>1413</v>
      </c>
      <c r="B859" s="360" t="s">
        <v>1198</v>
      </c>
      <c r="C859" s="361" t="s">
        <v>71</v>
      </c>
      <c r="D859" s="361" t="s">
        <v>809</v>
      </c>
      <c r="E859" s="361" t="s">
        <v>1009</v>
      </c>
      <c r="F859" s="361" t="s">
        <v>73</v>
      </c>
      <c r="G859" s="362" t="s">
        <v>1212</v>
      </c>
      <c r="H859" s="363">
        <v>1</v>
      </c>
      <c r="I859" s="364"/>
      <c r="J859" s="365"/>
      <c r="K859" s="365"/>
      <c r="L859" s="365">
        <v>1</v>
      </c>
      <c r="M859" s="364" t="s">
        <v>1462</v>
      </c>
      <c r="N859" s="364"/>
      <c r="O859" s="366"/>
      <c r="P859" s="366" t="s">
        <v>1176</v>
      </c>
      <c r="R859" s="436" t="str">
        <f>IF(Q859="G",ZTE!$A$6,IF(Q859="L",ZTE!$A$3,IF(JBU!Q1547="C",ZTE!$A$2,IF(JBU!Q1547="U",ZTE!$A$4,IF(JBU!Q1547="I",ZTE!$A$5,"")))))</f>
        <v/>
      </c>
      <c r="S859" s="436">
        <f t="shared" si="26"/>
        <v>1</v>
      </c>
      <c r="U859" s="365" t="str">
        <f t="shared" si="27"/>
        <v>Open</v>
      </c>
    </row>
    <row r="860" spans="1:21" s="436" customFormat="1" ht="75">
      <c r="A860" s="360" t="s">
        <v>1413</v>
      </c>
      <c r="B860" s="360" t="s">
        <v>1198</v>
      </c>
      <c r="C860" s="361" t="s">
        <v>71</v>
      </c>
      <c r="D860" s="361" t="s">
        <v>809</v>
      </c>
      <c r="E860" s="361" t="s">
        <v>1009</v>
      </c>
      <c r="F860" s="361" t="s">
        <v>73</v>
      </c>
      <c r="G860" s="362" t="s">
        <v>396</v>
      </c>
      <c r="H860" s="363">
        <v>1</v>
      </c>
      <c r="I860" s="364"/>
      <c r="J860" s="365"/>
      <c r="K860" s="365"/>
      <c r="L860" s="365">
        <v>1</v>
      </c>
      <c r="M860" s="364" t="s">
        <v>1157</v>
      </c>
      <c r="N860" s="364"/>
      <c r="O860" s="366"/>
      <c r="P860" s="366"/>
      <c r="Q860" s="364" t="s">
        <v>1226</v>
      </c>
      <c r="R860" s="436" t="str">
        <f>IF(Q860="G",ZTE!$A$6,IF(Q860="L",ZTE!$A$3,IF(JBU!Q1550="C",ZTE!$A$2,IF(JBU!Q1550="U",ZTE!$A$4,IF(JBU!Q1550="I",ZTE!$A$5,"")))))</f>
        <v>Location: We can not find the requested criteria in your documents. Please confirm that your bid is compliant with this criteria and show us the reference in your submitted documents.</v>
      </c>
      <c r="S860" s="436">
        <f t="shared" si="26"/>
        <v>1</v>
      </c>
      <c r="U860" s="365" t="str">
        <f t="shared" si="27"/>
        <v>Open</v>
      </c>
    </row>
    <row r="861" spans="1:21" s="436" customFormat="1" ht="75">
      <c r="A861" s="360" t="s">
        <v>1413</v>
      </c>
      <c r="B861" s="360" t="s">
        <v>1198</v>
      </c>
      <c r="C861" s="361" t="s">
        <v>71</v>
      </c>
      <c r="D861" s="361" t="s">
        <v>809</v>
      </c>
      <c r="E861" s="361" t="s">
        <v>1009</v>
      </c>
      <c r="F861" s="361" t="s">
        <v>72</v>
      </c>
      <c r="G861" s="362" t="s">
        <v>1011</v>
      </c>
      <c r="H861" s="363">
        <v>1</v>
      </c>
      <c r="I861" s="364"/>
      <c r="J861" s="365">
        <v>1</v>
      </c>
      <c r="K861" s="365"/>
      <c r="L861" s="365"/>
      <c r="M861" s="364"/>
      <c r="N861" s="364"/>
      <c r="O861" s="366"/>
      <c r="P861" s="366"/>
      <c r="Q861" s="376"/>
      <c r="S861" s="436">
        <f t="shared" si="26"/>
        <v>1</v>
      </c>
      <c r="U861" s="365" t="str">
        <f t="shared" si="27"/>
        <v>Pass</v>
      </c>
    </row>
    <row r="862" spans="1:21" s="436" customFormat="1" ht="180">
      <c r="A862" s="360" t="s">
        <v>1413</v>
      </c>
      <c r="B862" s="360" t="s">
        <v>1198</v>
      </c>
      <c r="C862" s="361" t="s">
        <v>71</v>
      </c>
      <c r="D862" s="361" t="s">
        <v>809</v>
      </c>
      <c r="E862" s="361" t="s">
        <v>1009</v>
      </c>
      <c r="F862" s="361" t="s">
        <v>72</v>
      </c>
      <c r="G862" s="362" t="s">
        <v>661</v>
      </c>
      <c r="H862" s="363">
        <v>1</v>
      </c>
      <c r="I862" s="364" t="s">
        <v>1544</v>
      </c>
      <c r="J862" s="365">
        <v>1</v>
      </c>
      <c r="K862" s="365"/>
      <c r="L862" s="365"/>
      <c r="M862" s="364" t="s">
        <v>1258</v>
      </c>
      <c r="N862" s="364" t="s">
        <v>1545</v>
      </c>
      <c r="O862" s="366"/>
      <c r="P862" s="366"/>
      <c r="Q862" s="364" t="s">
        <v>1258</v>
      </c>
      <c r="S862" s="436">
        <f t="shared" si="26"/>
        <v>1</v>
      </c>
      <c r="U862" s="365" t="str">
        <f t="shared" si="27"/>
        <v>Pass</v>
      </c>
    </row>
    <row r="863" spans="1:21" s="436" customFormat="1" ht="75">
      <c r="A863" s="360" t="s">
        <v>1413</v>
      </c>
      <c r="B863" s="360" t="s">
        <v>1198</v>
      </c>
      <c r="C863" s="361" t="s">
        <v>71</v>
      </c>
      <c r="D863" s="361" t="s">
        <v>809</v>
      </c>
      <c r="E863" s="361" t="s">
        <v>1009</v>
      </c>
      <c r="F863" s="361" t="s">
        <v>73</v>
      </c>
      <c r="G863" s="362" t="s">
        <v>1214</v>
      </c>
      <c r="H863" s="363">
        <v>1</v>
      </c>
      <c r="I863" s="364"/>
      <c r="J863" s="365"/>
      <c r="K863" s="365"/>
      <c r="L863" s="365">
        <v>1</v>
      </c>
      <c r="M863" s="364" t="s">
        <v>1157</v>
      </c>
      <c r="N863" s="364"/>
      <c r="O863" s="366"/>
      <c r="P863" s="366"/>
      <c r="Q863" s="364" t="s">
        <v>1226</v>
      </c>
      <c r="R863" s="436" t="str">
        <f>IF(Q863="G",ZTE!$A$6,IF(Q863="L",ZTE!$A$3,IF(JBU!Q1548="C",ZTE!$A$2,IF(JBU!Q1548="U",ZTE!$A$4,IF(JBU!Q1548="I",ZTE!$A$5,"")))))</f>
        <v>Location: We can not find the requested criteria in your documents. Please confirm that your bid is compliant with this criteria and show us the reference in your submitted documents.</v>
      </c>
      <c r="S863" s="436">
        <f t="shared" si="26"/>
        <v>1</v>
      </c>
      <c r="U863" s="365" t="str">
        <f t="shared" si="27"/>
        <v>Open</v>
      </c>
    </row>
    <row r="864" spans="1:21" s="436" customFormat="1" ht="75">
      <c r="A864" s="360" t="s">
        <v>1413</v>
      </c>
      <c r="B864" s="360" t="s">
        <v>1198</v>
      </c>
      <c r="C864" s="361" t="s">
        <v>71</v>
      </c>
      <c r="D864" s="361" t="s">
        <v>809</v>
      </c>
      <c r="E864" s="361" t="s">
        <v>1009</v>
      </c>
      <c r="F864" s="361" t="s">
        <v>72</v>
      </c>
      <c r="G864" s="362" t="s">
        <v>662</v>
      </c>
      <c r="H864" s="363">
        <v>1</v>
      </c>
      <c r="I864" s="364"/>
      <c r="J864" s="365"/>
      <c r="K864" s="365"/>
      <c r="L864" s="365">
        <v>1</v>
      </c>
      <c r="M864" s="364" t="s">
        <v>1157</v>
      </c>
      <c r="N864" s="364"/>
      <c r="O864" s="366"/>
      <c r="P864" s="366"/>
      <c r="Q864" s="376" t="s">
        <v>1226</v>
      </c>
      <c r="R864" s="436" t="str">
        <f>IF(Q864="G",ZTE!$A$6,IF(Q864="L",ZTE!$A$3,IF(JBU!Q1543="C",ZTE!$A$2,IF(JBU!Q1543="U",ZTE!$A$4,IF(JBU!Q1543="I",ZTE!$A$5,"")))))</f>
        <v>Location: We can not find the requested criteria in your documents. Please confirm that your bid is compliant with this criteria and show us the reference in your submitted documents.</v>
      </c>
      <c r="S864" s="436">
        <f t="shared" si="26"/>
        <v>1</v>
      </c>
      <c r="U864" s="365" t="str">
        <f t="shared" si="27"/>
        <v>Open</v>
      </c>
    </row>
    <row r="865" spans="1:21" s="436" customFormat="1" ht="60">
      <c r="A865" s="360" t="s">
        <v>1413</v>
      </c>
      <c r="B865" s="360" t="s">
        <v>1198</v>
      </c>
      <c r="C865" s="361" t="s">
        <v>84</v>
      </c>
      <c r="D865" s="361" t="s">
        <v>81</v>
      </c>
      <c r="E865" s="361" t="s">
        <v>821</v>
      </c>
      <c r="F865" s="361" t="s">
        <v>83</v>
      </c>
      <c r="G865" s="362" t="s">
        <v>679</v>
      </c>
      <c r="H865" s="363">
        <v>1</v>
      </c>
      <c r="I865" s="364"/>
      <c r="J865" s="365"/>
      <c r="K865" s="365"/>
      <c r="L865" s="365">
        <v>1</v>
      </c>
      <c r="M865" s="364" t="s">
        <v>1157</v>
      </c>
      <c r="N865" s="364"/>
      <c r="O865" s="366"/>
      <c r="P865" s="366"/>
      <c r="Q865" s="364" t="s">
        <v>1226</v>
      </c>
      <c r="R865" s="436" t="str">
        <f>IF(Q865="G",ZTE!$A$6,IF(Q865="L",ZTE!$A$3,IF(JBU!Q1562="C",ZTE!$A$2,IF(JBU!Q1562="U",ZTE!$A$4,IF(JBU!Q1562="I",ZTE!$A$5,"")))))</f>
        <v>Location: We can not find the requested criteria in your documents. Please confirm that your bid is compliant with this criteria and show us the reference in your submitted documents.</v>
      </c>
      <c r="S865" s="436">
        <f t="shared" si="26"/>
        <v>1</v>
      </c>
      <c r="U865" s="365" t="str">
        <f t="shared" si="27"/>
        <v>Open</v>
      </c>
    </row>
    <row r="866" spans="1:21" s="436" customFormat="1" ht="60">
      <c r="A866" s="360" t="s">
        <v>1413</v>
      </c>
      <c r="B866" s="360" t="s">
        <v>1198</v>
      </c>
      <c r="C866" s="361" t="s">
        <v>84</v>
      </c>
      <c r="D866" s="361" t="s">
        <v>81</v>
      </c>
      <c r="E866" s="361" t="s">
        <v>1009</v>
      </c>
      <c r="F866" s="361" t="s">
        <v>817</v>
      </c>
      <c r="G866" s="362" t="s">
        <v>818</v>
      </c>
      <c r="H866" s="363">
        <v>1</v>
      </c>
      <c r="I866" s="364"/>
      <c r="J866" s="365"/>
      <c r="K866" s="365"/>
      <c r="L866" s="365">
        <v>1</v>
      </c>
      <c r="M866" s="364" t="s">
        <v>1157</v>
      </c>
      <c r="N866" s="364"/>
      <c r="O866" s="366"/>
      <c r="P866" s="366"/>
      <c r="Q866" s="364" t="s">
        <v>1226</v>
      </c>
      <c r="R866" s="436" t="str">
        <f>IF(Q866="G",ZTE!$A$6,IF(Q866="L",ZTE!$A$3,IF(JBU!Q1561="C",ZTE!$A$2,IF(JBU!Q1561="U",ZTE!$A$4,IF(JBU!Q1561="I",ZTE!$A$5,"")))))</f>
        <v>Location: We can not find the requested criteria in your documents. Please confirm that your bid is compliant with this criteria and show us the reference in your submitted documents.</v>
      </c>
      <c r="S866" s="436">
        <f t="shared" si="26"/>
        <v>1</v>
      </c>
      <c r="U866" s="365" t="str">
        <f t="shared" si="27"/>
        <v>Open</v>
      </c>
    </row>
    <row r="867" spans="1:21" s="436" customFormat="1" ht="60">
      <c r="A867" s="360" t="s">
        <v>1413</v>
      </c>
      <c r="B867" s="360" t="s">
        <v>1198</v>
      </c>
      <c r="C867" s="361" t="s">
        <v>84</v>
      </c>
      <c r="D867" s="361" t="s">
        <v>81</v>
      </c>
      <c r="E867" s="361" t="s">
        <v>1009</v>
      </c>
      <c r="F867" s="361" t="s">
        <v>83</v>
      </c>
      <c r="G867" s="362" t="s">
        <v>678</v>
      </c>
      <c r="H867" s="363">
        <v>1</v>
      </c>
      <c r="I867" s="364"/>
      <c r="J867" s="365"/>
      <c r="K867" s="365"/>
      <c r="L867" s="365">
        <v>1</v>
      </c>
      <c r="M867" s="364" t="s">
        <v>1157</v>
      </c>
      <c r="N867" s="364"/>
      <c r="O867" s="366" t="s">
        <v>1039</v>
      </c>
      <c r="P867" s="366"/>
      <c r="Q867" s="364" t="s">
        <v>1226</v>
      </c>
      <c r="R867" s="436" t="str">
        <f>IF(Q867="G",ZTE!$A$6,IF(Q867="L",ZTE!$A$3,IF(JBU!Q1560="C",ZTE!$A$2,IF(JBU!Q1560="U",ZTE!$A$4,IF(JBU!Q1560="I",ZTE!$A$5,"")))))</f>
        <v>Location: We can not find the requested criteria in your documents. Please confirm that your bid is compliant with this criteria and show us the reference in your submitted documents.</v>
      </c>
      <c r="S867" s="436">
        <f t="shared" si="26"/>
        <v>1</v>
      </c>
      <c r="U867" s="365" t="str">
        <f t="shared" si="27"/>
        <v>Open</v>
      </c>
    </row>
    <row r="868" spans="1:21" s="436" customFormat="1" ht="60">
      <c r="A868" s="360" t="s">
        <v>1413</v>
      </c>
      <c r="B868" s="360" t="s">
        <v>1198</v>
      </c>
      <c r="C868" s="361" t="s">
        <v>81</v>
      </c>
      <c r="D868" s="361" t="s">
        <v>81</v>
      </c>
      <c r="E868" s="361" t="s">
        <v>1009</v>
      </c>
      <c r="F868" s="361" t="s">
        <v>82</v>
      </c>
      <c r="G868" s="362" t="s">
        <v>676</v>
      </c>
      <c r="H868" s="363">
        <v>1</v>
      </c>
      <c r="I868" s="364"/>
      <c r="J868" s="365"/>
      <c r="K868" s="365"/>
      <c r="L868" s="365">
        <v>1</v>
      </c>
      <c r="M868" s="364" t="s">
        <v>1157</v>
      </c>
      <c r="N868" s="364" t="s">
        <v>1549</v>
      </c>
      <c r="O868" s="366"/>
      <c r="P868" s="366" t="s">
        <v>1084</v>
      </c>
      <c r="Q868" s="364" t="s">
        <v>1226</v>
      </c>
      <c r="R868" s="436" t="str">
        <f>IF(Q868="G",ZTE!$A$6,IF(Q868="L",ZTE!$A$3,IF(JBU!Q1558="C",ZTE!$A$2,IF(JBU!Q1558="U",ZTE!$A$4,IF(JBU!Q1558="I",ZTE!$A$5,"")))))</f>
        <v>Location: We can not find the requested criteria in your documents. Please confirm that your bid is compliant with this criteria and show us the reference in your submitted documents.</v>
      </c>
      <c r="S868" s="436">
        <f t="shared" si="26"/>
        <v>1</v>
      </c>
      <c r="U868" s="365" t="str">
        <f t="shared" si="27"/>
        <v>Open</v>
      </c>
    </row>
    <row r="869" spans="1:21" s="436" customFormat="1" ht="60">
      <c r="A869" s="360" t="s">
        <v>1413</v>
      </c>
      <c r="B869" s="360" t="s">
        <v>1198</v>
      </c>
      <c r="C869" s="361" t="s">
        <v>84</v>
      </c>
      <c r="D869" s="361" t="s">
        <v>81</v>
      </c>
      <c r="E869" s="361" t="s">
        <v>1009</v>
      </c>
      <c r="F869" s="361" t="s">
        <v>83</v>
      </c>
      <c r="G869" s="362" t="s">
        <v>681</v>
      </c>
      <c r="H869" s="363">
        <v>1</v>
      </c>
      <c r="I869" s="364"/>
      <c r="J869" s="365"/>
      <c r="K869" s="365"/>
      <c r="L869" s="365">
        <v>1</v>
      </c>
      <c r="M869" s="364" t="s">
        <v>1157</v>
      </c>
      <c r="N869" s="364"/>
      <c r="O869" s="366"/>
      <c r="P869" s="366" t="s">
        <v>1085</v>
      </c>
      <c r="Q869" s="364" t="s">
        <v>1226</v>
      </c>
      <c r="R869" s="436" t="str">
        <f>IF(Q869="G",ZTE!$A$6,IF(Q869="L",ZTE!$A$3,IF(JBU!Q1563="C",ZTE!$A$2,IF(JBU!Q1563="U",ZTE!$A$4,IF(JBU!Q1563="I",ZTE!$A$5,"")))))</f>
        <v>Location: We can not find the requested criteria in your documents. Please confirm that your bid is compliant with this criteria and show us the reference in your submitted documents.</v>
      </c>
      <c r="S869" s="436">
        <f t="shared" si="26"/>
        <v>1</v>
      </c>
      <c r="U869" s="365" t="str">
        <f t="shared" si="27"/>
        <v>Open</v>
      </c>
    </row>
    <row r="870" spans="1:21" s="436" customFormat="1" ht="60">
      <c r="A870" s="360" t="s">
        <v>1413</v>
      </c>
      <c r="B870" s="360" t="s">
        <v>1198</v>
      </c>
      <c r="C870" s="361" t="s">
        <v>84</v>
      </c>
      <c r="D870" s="361" t="s">
        <v>81</v>
      </c>
      <c r="E870" s="361" t="s">
        <v>1009</v>
      </c>
      <c r="F870" s="361" t="s">
        <v>83</v>
      </c>
      <c r="G870" s="362" t="s">
        <v>1040</v>
      </c>
      <c r="H870" s="363">
        <v>1</v>
      </c>
      <c r="I870" s="364" t="s">
        <v>1550</v>
      </c>
      <c r="J870" s="365"/>
      <c r="K870" s="365"/>
      <c r="L870" s="365">
        <v>1</v>
      </c>
      <c r="M870" s="364" t="s">
        <v>1462</v>
      </c>
      <c r="N870" s="364" t="s">
        <v>1551</v>
      </c>
      <c r="O870" s="366"/>
      <c r="P870" s="366"/>
      <c r="Q870" s="376"/>
      <c r="R870" s="436" t="str">
        <f>IF(Q870="G",ZTE!$A$6,IF(Q870="L",ZTE!$A$3,IF(JBU!Q1559="C",ZTE!$A$2,IF(JBU!Q1559="U",ZTE!$A$4,IF(JBU!Q1559="I",ZTE!$A$5,"")))))</f>
        <v/>
      </c>
      <c r="S870" s="436">
        <f t="shared" si="26"/>
        <v>1</v>
      </c>
      <c r="U870" s="365" t="str">
        <f t="shared" si="27"/>
        <v>Open</v>
      </c>
    </row>
    <row r="871" spans="1:21" s="436" customFormat="1" ht="60">
      <c r="A871" s="360" t="s">
        <v>1413</v>
      </c>
      <c r="B871" s="360" t="s">
        <v>1197</v>
      </c>
      <c r="C871" s="362" t="s">
        <v>252</v>
      </c>
      <c r="D871" s="361" t="s">
        <v>255</v>
      </c>
      <c r="E871" s="362" t="s">
        <v>784</v>
      </c>
      <c r="F871" s="361" t="s">
        <v>254</v>
      </c>
      <c r="G871" s="362" t="s">
        <v>763</v>
      </c>
      <c r="H871" s="384">
        <v>1</v>
      </c>
      <c r="I871" s="364"/>
      <c r="J871" s="365"/>
      <c r="K871" s="365"/>
      <c r="L871" s="365">
        <v>1</v>
      </c>
      <c r="M871" s="364" t="s">
        <v>1157</v>
      </c>
      <c r="N871" s="365"/>
      <c r="O871" s="366"/>
      <c r="P871" s="366"/>
      <c r="Q871" s="365" t="s">
        <v>1226</v>
      </c>
      <c r="R871" s="436" t="str">
        <f>IF(Q871="G",ZTE!$A$6,IF(Q871="L",ZTE!$A$3,IF(JBU!Q1490="C",ZTE!$A$2,IF(JBU!Q1490="U",ZTE!$A$4,IF(JBU!Q1490="I",ZTE!$A$5,"")))))</f>
        <v>Location: We can not find the requested criteria in your documents. Please confirm that your bid is compliant with this criteria and show us the reference in your submitted documents.</v>
      </c>
      <c r="S871" s="436">
        <f t="shared" si="26"/>
        <v>1</v>
      </c>
      <c r="U871" s="365" t="str">
        <f t="shared" si="27"/>
        <v>Open</v>
      </c>
    </row>
    <row r="872" spans="1:21" s="436" customFormat="1" ht="45">
      <c r="A872" s="360" t="s">
        <v>1413</v>
      </c>
      <c r="B872" s="360" t="s">
        <v>1200</v>
      </c>
      <c r="C872" s="362" t="s">
        <v>161</v>
      </c>
      <c r="D872" s="361" t="s">
        <v>843</v>
      </c>
      <c r="E872" s="361" t="s">
        <v>821</v>
      </c>
      <c r="F872" s="361" t="s">
        <v>163</v>
      </c>
      <c r="G872" s="362" t="s">
        <v>567</v>
      </c>
      <c r="H872" s="384">
        <v>1</v>
      </c>
      <c r="I872" s="364"/>
      <c r="J872" s="365">
        <v>1</v>
      </c>
      <c r="K872" s="365"/>
      <c r="L872" s="365"/>
      <c r="M872" s="364" t="s">
        <v>1462</v>
      </c>
      <c r="N872" s="365"/>
      <c r="O872" s="366"/>
      <c r="P872" s="366"/>
      <c r="Q872" s="376"/>
      <c r="R872" s="436" t="str">
        <f>IF(Q872="G",ZTE!$A$6,IF(Q872="L",ZTE!$A$3,IF(JBU!Q1106="C",ZTE!$A$2,IF(JBU!Q1106="U",ZTE!$A$4,IF(JBU!Q1106="I",ZTE!$A$5,"")))))</f>
        <v/>
      </c>
      <c r="S872" s="436">
        <f t="shared" si="26"/>
        <v>1</v>
      </c>
      <c r="U872" s="365" t="str">
        <f t="shared" si="27"/>
        <v>Pass</v>
      </c>
    </row>
    <row r="873" spans="1:21" s="436" customFormat="1" ht="60">
      <c r="A873" s="360" t="s">
        <v>1413</v>
      </c>
      <c r="B873" s="360" t="s">
        <v>1200</v>
      </c>
      <c r="C873" s="362" t="s">
        <v>161</v>
      </c>
      <c r="D873" s="361" t="s">
        <v>843</v>
      </c>
      <c r="E873" s="361" t="s">
        <v>821</v>
      </c>
      <c r="F873" s="361" t="s">
        <v>163</v>
      </c>
      <c r="G873" s="362" t="s">
        <v>510</v>
      </c>
      <c r="H873" s="384">
        <v>1</v>
      </c>
      <c r="I873" s="364"/>
      <c r="J873" s="365"/>
      <c r="K873" s="365"/>
      <c r="L873" s="365">
        <v>1</v>
      </c>
      <c r="M873" s="364" t="s">
        <v>1157</v>
      </c>
      <c r="N873" s="365"/>
      <c r="O873" s="366"/>
      <c r="P873" s="366"/>
      <c r="Q873" s="376" t="s">
        <v>1226</v>
      </c>
      <c r="R873" s="436" t="str">
        <f>IF(Q873="G",ZTE!$A$6,IF(Q873="L",ZTE!$A$3,IF(JBU!Q1119="C",ZTE!$A$2,IF(JBU!Q1119="U",ZTE!$A$4,IF(JBU!Q1119="I",ZTE!$A$5,"")))))</f>
        <v>Location: We can not find the requested criteria in your documents. Please confirm that your bid is compliant with this criteria and show us the reference in your submitted documents.</v>
      </c>
      <c r="S873" s="436">
        <f t="shared" si="26"/>
        <v>1</v>
      </c>
      <c r="U873" s="365" t="str">
        <f t="shared" si="27"/>
        <v>Open</v>
      </c>
    </row>
    <row r="874" spans="1:21" s="436" customFormat="1" ht="60">
      <c r="A874" s="360" t="s">
        <v>1413</v>
      </c>
      <c r="B874" s="360" t="s">
        <v>1200</v>
      </c>
      <c r="C874" s="362" t="s">
        <v>161</v>
      </c>
      <c r="D874" s="361" t="s">
        <v>843</v>
      </c>
      <c r="E874" s="361" t="s">
        <v>821</v>
      </c>
      <c r="F874" s="361" t="s">
        <v>163</v>
      </c>
      <c r="G874" s="362" t="s">
        <v>580</v>
      </c>
      <c r="H874" s="384">
        <v>1</v>
      </c>
      <c r="I874" s="364" t="s">
        <v>1411</v>
      </c>
      <c r="J874" s="365">
        <v>1</v>
      </c>
      <c r="K874" s="365"/>
      <c r="L874" s="365"/>
      <c r="M874" s="364" t="s">
        <v>1462</v>
      </c>
      <c r="N874" s="439" t="s">
        <v>1412</v>
      </c>
      <c r="O874" s="366"/>
      <c r="P874" s="366"/>
      <c r="Q874" s="376"/>
      <c r="R874" s="436" t="str">
        <f>IF(Q874="G",ZTE!$A$6,IF(Q874="L",ZTE!$A$3,IF(JBU!Q1115="C",ZTE!$A$2,IF(JBU!Q1115="U",ZTE!$A$4,IF(JBU!Q1115="I",ZTE!$A$5,"")))))</f>
        <v/>
      </c>
      <c r="S874" s="436">
        <f t="shared" si="26"/>
        <v>1</v>
      </c>
      <c r="U874" s="365" t="str">
        <f t="shared" si="27"/>
        <v>Pass</v>
      </c>
    </row>
    <row r="875" spans="1:21" s="436" customFormat="1" ht="60">
      <c r="A875" s="360" t="s">
        <v>1413</v>
      </c>
      <c r="B875" s="360" t="s">
        <v>1200</v>
      </c>
      <c r="C875" s="362" t="s">
        <v>161</v>
      </c>
      <c r="D875" s="361" t="s">
        <v>843</v>
      </c>
      <c r="E875" s="361" t="s">
        <v>821</v>
      </c>
      <c r="F875" s="361" t="s">
        <v>163</v>
      </c>
      <c r="G875" s="362" t="s">
        <v>513</v>
      </c>
      <c r="H875" s="384">
        <v>1</v>
      </c>
      <c r="I875" s="364"/>
      <c r="J875" s="365"/>
      <c r="K875" s="365"/>
      <c r="L875" s="365">
        <v>1</v>
      </c>
      <c r="M875" s="364" t="s">
        <v>1157</v>
      </c>
      <c r="N875" s="365"/>
      <c r="O875" s="366"/>
      <c r="P875" s="366"/>
      <c r="Q875" s="376" t="s">
        <v>1226</v>
      </c>
      <c r="R875" s="436" t="str">
        <f>IF(Q875="G",ZTE!$A$6,IF(Q875="L",ZTE!$A$3,IF(JBU!Q1118="C",ZTE!$A$2,IF(JBU!Q1118="U",ZTE!$A$4,IF(JBU!Q1118="I",ZTE!$A$5,"")))))</f>
        <v>Location: We can not find the requested criteria in your documents. Please confirm that your bid is compliant with this criteria and show us the reference in your submitted documents.</v>
      </c>
      <c r="S875" s="436">
        <f t="shared" si="26"/>
        <v>1</v>
      </c>
      <c r="U875" s="365" t="str">
        <f t="shared" si="27"/>
        <v>Open</v>
      </c>
    </row>
    <row r="876" spans="1:21" s="436" customFormat="1" ht="60">
      <c r="A876" s="360" t="s">
        <v>1413</v>
      </c>
      <c r="B876" s="360" t="s">
        <v>1200</v>
      </c>
      <c r="C876" s="362" t="s">
        <v>161</v>
      </c>
      <c r="D876" s="361" t="s">
        <v>843</v>
      </c>
      <c r="E876" s="361" t="s">
        <v>821</v>
      </c>
      <c r="F876" s="361" t="s">
        <v>163</v>
      </c>
      <c r="G876" s="362" t="s">
        <v>569</v>
      </c>
      <c r="H876" s="384">
        <v>1</v>
      </c>
      <c r="I876" s="364"/>
      <c r="J876" s="365"/>
      <c r="K876" s="365"/>
      <c r="L876" s="365">
        <v>1</v>
      </c>
      <c r="M876" s="364" t="s">
        <v>1157</v>
      </c>
      <c r="N876" s="365"/>
      <c r="O876" s="366"/>
      <c r="P876" s="366"/>
      <c r="Q876" s="376" t="s">
        <v>1226</v>
      </c>
      <c r="R876" s="436" t="str">
        <f>IF(Q876="G",ZTE!$A$6,IF(Q876="L",ZTE!$A$3,IF(JBU!Q1107="C",ZTE!$A$2,IF(JBU!Q1107="U",ZTE!$A$4,IF(JBU!Q1107="I",ZTE!$A$5,"")))))</f>
        <v>Location: We can not find the requested criteria in your documents. Please confirm that your bid is compliant with this criteria and show us the reference in your submitted documents.</v>
      </c>
      <c r="S876" s="436">
        <f t="shared" si="26"/>
        <v>1</v>
      </c>
      <c r="U876" s="365" t="str">
        <f t="shared" si="27"/>
        <v>Open</v>
      </c>
    </row>
    <row r="877" spans="1:21" s="436" customFormat="1" ht="45">
      <c r="A877" s="360" t="s">
        <v>1413</v>
      </c>
      <c r="B877" s="360" t="s">
        <v>1200</v>
      </c>
      <c r="C877" s="362" t="s">
        <v>161</v>
      </c>
      <c r="D877" s="361" t="s">
        <v>843</v>
      </c>
      <c r="E877" s="361" t="s">
        <v>821</v>
      </c>
      <c r="F877" s="361" t="s">
        <v>163</v>
      </c>
      <c r="G877" s="362" t="s">
        <v>575</v>
      </c>
      <c r="H877" s="384">
        <v>1</v>
      </c>
      <c r="I877" s="364"/>
      <c r="J877" s="365">
        <v>1</v>
      </c>
      <c r="K877" s="365"/>
      <c r="L877" s="365"/>
      <c r="M877" s="364" t="s">
        <v>1462</v>
      </c>
      <c r="N877" s="365"/>
      <c r="O877" s="366"/>
      <c r="P877" s="366"/>
      <c r="Q877" s="376"/>
      <c r="R877" s="436" t="str">
        <f>IF(Q877="G",ZTE!$A$6,IF(Q877="L",ZTE!$A$3,IF(JBU!Q1112="C",ZTE!$A$2,IF(JBU!Q1112="U",ZTE!$A$4,IF(JBU!Q1112="I",ZTE!$A$5,"")))))</f>
        <v/>
      </c>
      <c r="S877" s="436">
        <f t="shared" si="26"/>
        <v>1</v>
      </c>
      <c r="U877" s="365" t="str">
        <f t="shared" si="27"/>
        <v>Pass</v>
      </c>
    </row>
    <row r="878" spans="1:21" s="436" customFormat="1" ht="45">
      <c r="A878" s="360" t="s">
        <v>1413</v>
      </c>
      <c r="B878" s="360" t="s">
        <v>1200</v>
      </c>
      <c r="C878" s="362" t="s">
        <v>161</v>
      </c>
      <c r="D878" s="361" t="s">
        <v>843</v>
      </c>
      <c r="E878" s="361" t="s">
        <v>821</v>
      </c>
      <c r="F878" s="361" t="s">
        <v>163</v>
      </c>
      <c r="G878" s="362" t="s">
        <v>571</v>
      </c>
      <c r="H878" s="384">
        <v>1</v>
      </c>
      <c r="I878" s="364"/>
      <c r="J878" s="365">
        <v>1</v>
      </c>
      <c r="K878" s="365"/>
      <c r="L878" s="365"/>
      <c r="M878" s="364" t="s">
        <v>1462</v>
      </c>
      <c r="N878" s="365"/>
      <c r="O878" s="366"/>
      <c r="P878" s="366"/>
      <c r="Q878" s="376"/>
      <c r="R878" s="436" t="str">
        <f>IF(Q878="G",ZTE!$A$6,IF(Q878="L",ZTE!$A$3,IF(JBU!Q1109="C",ZTE!$A$2,IF(JBU!Q1109="U",ZTE!$A$4,IF(JBU!Q1109="I",ZTE!$A$5,"")))))</f>
        <v/>
      </c>
      <c r="S878" s="436">
        <f t="shared" si="26"/>
        <v>1</v>
      </c>
      <c r="U878" s="365" t="str">
        <f t="shared" si="27"/>
        <v>Pass</v>
      </c>
    </row>
    <row r="879" spans="1:21" s="436" customFormat="1" ht="60">
      <c r="A879" s="360" t="s">
        <v>1413</v>
      </c>
      <c r="B879" s="360" t="s">
        <v>1200</v>
      </c>
      <c r="C879" s="362" t="s">
        <v>161</v>
      </c>
      <c r="D879" s="361" t="s">
        <v>843</v>
      </c>
      <c r="E879" s="361" t="s">
        <v>821</v>
      </c>
      <c r="F879" s="361" t="s">
        <v>163</v>
      </c>
      <c r="G879" s="362" t="s">
        <v>581</v>
      </c>
      <c r="H879" s="384">
        <v>1</v>
      </c>
      <c r="I879" s="364"/>
      <c r="J879" s="365"/>
      <c r="K879" s="365"/>
      <c r="L879" s="365">
        <v>1</v>
      </c>
      <c r="M879" s="364" t="s">
        <v>1157</v>
      </c>
      <c r="N879" s="365"/>
      <c r="O879" s="366"/>
      <c r="P879" s="366"/>
      <c r="Q879" s="376" t="s">
        <v>1226</v>
      </c>
      <c r="R879" s="436" t="str">
        <f>IF(Q879="G",ZTE!$A$6,IF(Q879="L",ZTE!$A$3,IF(JBU!Q1117="C",ZTE!$A$2,IF(JBU!Q1117="U",ZTE!$A$4,IF(JBU!Q1117="I",ZTE!$A$5,"")))))</f>
        <v>Location: We can not find the requested criteria in your documents. Please confirm that your bid is compliant with this criteria and show us the reference in your submitted documents.</v>
      </c>
      <c r="S879" s="436">
        <f t="shared" si="26"/>
        <v>1</v>
      </c>
      <c r="U879" s="365" t="str">
        <f t="shared" si="27"/>
        <v>Open</v>
      </c>
    </row>
    <row r="880" spans="1:21" s="436" customFormat="1" ht="60">
      <c r="A880" s="360" t="s">
        <v>1413</v>
      </c>
      <c r="B880" s="360" t="s">
        <v>1200</v>
      </c>
      <c r="C880" s="362" t="s">
        <v>161</v>
      </c>
      <c r="D880" s="361" t="s">
        <v>843</v>
      </c>
      <c r="E880" s="361" t="s">
        <v>821</v>
      </c>
      <c r="F880" s="361" t="s">
        <v>163</v>
      </c>
      <c r="G880" s="362" t="s">
        <v>579</v>
      </c>
      <c r="H880" s="384">
        <v>1</v>
      </c>
      <c r="I880" s="364"/>
      <c r="J880" s="365"/>
      <c r="K880" s="365"/>
      <c r="L880" s="365">
        <v>1</v>
      </c>
      <c r="M880" s="364" t="s">
        <v>1157</v>
      </c>
      <c r="N880" s="365"/>
      <c r="O880" s="366"/>
      <c r="P880" s="366"/>
      <c r="Q880" s="376" t="s">
        <v>1226</v>
      </c>
      <c r="R880" s="436" t="str">
        <f>IF(Q880="G",ZTE!$A$6,IF(Q880="L",ZTE!$A$3,IF(JBU!Q1114="C",ZTE!$A$2,IF(JBU!Q1114="U",ZTE!$A$4,IF(JBU!Q1114="I",ZTE!$A$5,"")))))</f>
        <v>Location: We can not find the requested criteria in your documents. Please confirm that your bid is compliant with this criteria and show us the reference in your submitted documents.</v>
      </c>
      <c r="S880" s="436">
        <f t="shared" si="26"/>
        <v>1</v>
      </c>
      <c r="U880" s="365" t="str">
        <f t="shared" si="27"/>
        <v>Open</v>
      </c>
    </row>
    <row r="881" spans="1:21" s="436" customFormat="1" ht="60">
      <c r="A881" s="360" t="s">
        <v>1413</v>
      </c>
      <c r="B881" s="360" t="s">
        <v>1200</v>
      </c>
      <c r="C881" s="362" t="s">
        <v>161</v>
      </c>
      <c r="D881" s="361" t="s">
        <v>843</v>
      </c>
      <c r="E881" s="361" t="s">
        <v>821</v>
      </c>
      <c r="F881" s="361" t="s">
        <v>163</v>
      </c>
      <c r="G881" s="362" t="s">
        <v>208</v>
      </c>
      <c r="H881" s="384">
        <v>1</v>
      </c>
      <c r="I881" s="364"/>
      <c r="J881" s="365"/>
      <c r="K881" s="365"/>
      <c r="L881" s="365">
        <v>1</v>
      </c>
      <c r="M881" s="364" t="s">
        <v>1157</v>
      </c>
      <c r="N881" s="365"/>
      <c r="O881" s="366"/>
      <c r="P881" s="366"/>
      <c r="Q881" s="376" t="s">
        <v>1226</v>
      </c>
      <c r="R881" s="436" t="str">
        <f>IF(Q881="G",ZTE!$A$6,IF(Q881="L",ZTE!$A$3,IF(JBU!Q1116="C",ZTE!$A$2,IF(JBU!Q1116="U",ZTE!$A$4,IF(JBU!Q1116="I",ZTE!$A$5,"")))))</f>
        <v>Location: We can not find the requested criteria in your documents. Please confirm that your bid is compliant with this criteria and show us the reference in your submitted documents.</v>
      </c>
      <c r="S881" s="436">
        <f t="shared" si="26"/>
        <v>1</v>
      </c>
      <c r="U881" s="365" t="str">
        <f t="shared" si="27"/>
        <v>Open</v>
      </c>
    </row>
    <row r="882" spans="1:21" s="436" customFormat="1" ht="60">
      <c r="A882" s="360" t="s">
        <v>1413</v>
      </c>
      <c r="B882" s="360" t="s">
        <v>1200</v>
      </c>
      <c r="C882" s="362" t="s">
        <v>161</v>
      </c>
      <c r="D882" s="361" t="s">
        <v>843</v>
      </c>
      <c r="E882" s="361" t="s">
        <v>821</v>
      </c>
      <c r="F882" s="361" t="s">
        <v>163</v>
      </c>
      <c r="G882" s="362" t="s">
        <v>588</v>
      </c>
      <c r="H882" s="384">
        <v>1</v>
      </c>
      <c r="I882" s="364"/>
      <c r="J882" s="365"/>
      <c r="K882" s="365"/>
      <c r="L882" s="365">
        <v>1</v>
      </c>
      <c r="M882" s="364" t="s">
        <v>1157</v>
      </c>
      <c r="N882" s="365"/>
      <c r="O882" s="366"/>
      <c r="P882" s="366"/>
      <c r="Q882" s="376" t="s">
        <v>1226</v>
      </c>
      <c r="R882" s="436" t="str">
        <f>IF(Q882="G",ZTE!$A$6,IF(Q882="L",ZTE!$A$3,IF(JBU!Q1121="C",ZTE!$A$2,IF(JBU!Q1121="U",ZTE!$A$4,IF(JBU!Q1121="I",ZTE!$A$5,"")))))</f>
        <v>Location: We can not find the requested criteria in your documents. Please confirm that your bid is compliant with this criteria and show us the reference in your submitted documents.</v>
      </c>
      <c r="S882" s="436">
        <f t="shared" si="26"/>
        <v>1</v>
      </c>
      <c r="U882" s="365" t="str">
        <f t="shared" si="27"/>
        <v>Open</v>
      </c>
    </row>
    <row r="883" spans="1:21" s="436" customFormat="1" ht="60">
      <c r="A883" s="360" t="s">
        <v>1413</v>
      </c>
      <c r="B883" s="360" t="s">
        <v>1200</v>
      </c>
      <c r="C883" s="362" t="s">
        <v>161</v>
      </c>
      <c r="D883" s="361" t="s">
        <v>843</v>
      </c>
      <c r="E883" s="361" t="s">
        <v>821</v>
      </c>
      <c r="F883" s="361" t="s">
        <v>163</v>
      </c>
      <c r="G883" s="362" t="s">
        <v>570</v>
      </c>
      <c r="H883" s="384">
        <v>1</v>
      </c>
      <c r="I883" s="364"/>
      <c r="J883" s="365"/>
      <c r="K883" s="365"/>
      <c r="L883" s="365">
        <v>1</v>
      </c>
      <c r="M883" s="364" t="s">
        <v>1157</v>
      </c>
      <c r="N883" s="365"/>
      <c r="O883" s="366"/>
      <c r="P883" s="366"/>
      <c r="Q883" s="376" t="s">
        <v>1226</v>
      </c>
      <c r="R883" s="436" t="str">
        <f>IF(Q883="G",ZTE!$A$6,IF(Q883="L",ZTE!$A$3,IF(JBU!Q1108="C",ZTE!$A$2,IF(JBU!Q1108="U",ZTE!$A$4,IF(JBU!Q1108="I",ZTE!$A$5,"")))))</f>
        <v>Location: We can not find the requested criteria in your documents. Please confirm that your bid is compliant with this criteria and show us the reference in your submitted documents.</v>
      </c>
      <c r="S883" s="436">
        <f t="shared" si="26"/>
        <v>1</v>
      </c>
      <c r="U883" s="365" t="str">
        <f t="shared" si="27"/>
        <v>Open</v>
      </c>
    </row>
    <row r="884" spans="1:21" s="436" customFormat="1" ht="45">
      <c r="A884" s="360" t="s">
        <v>1413</v>
      </c>
      <c r="B884" s="360" t="s">
        <v>1200</v>
      </c>
      <c r="C884" s="362" t="s">
        <v>161</v>
      </c>
      <c r="D884" s="361" t="s">
        <v>843</v>
      </c>
      <c r="E884" s="361" t="s">
        <v>821</v>
      </c>
      <c r="F884" s="361" t="s">
        <v>163</v>
      </c>
      <c r="G884" s="362" t="s">
        <v>572</v>
      </c>
      <c r="H884" s="384">
        <v>1</v>
      </c>
      <c r="I884" s="364"/>
      <c r="J884" s="365">
        <v>1</v>
      </c>
      <c r="K884" s="365"/>
      <c r="L884" s="365"/>
      <c r="M884" s="364" t="s">
        <v>1462</v>
      </c>
      <c r="N884" s="365"/>
      <c r="O884" s="366"/>
      <c r="P884" s="366"/>
      <c r="Q884" s="376"/>
      <c r="R884" s="436" t="str">
        <f>IF(Q884="G",ZTE!$A$6,IF(Q884="L",ZTE!$A$3,IF(JBU!Q1110="C",ZTE!$A$2,IF(JBU!Q1110="U",ZTE!$A$4,IF(JBU!Q1110="I",ZTE!$A$5,"")))))</f>
        <v/>
      </c>
      <c r="S884" s="436">
        <f t="shared" si="26"/>
        <v>1</v>
      </c>
      <c r="U884" s="365" t="str">
        <f t="shared" si="27"/>
        <v>Pass</v>
      </c>
    </row>
    <row r="885" spans="1:21" s="436" customFormat="1" ht="60">
      <c r="A885" s="360" t="s">
        <v>1413</v>
      </c>
      <c r="B885" s="360" t="s">
        <v>1200</v>
      </c>
      <c r="C885" s="362" t="s">
        <v>161</v>
      </c>
      <c r="D885" s="361" t="s">
        <v>843</v>
      </c>
      <c r="E885" s="361" t="s">
        <v>821</v>
      </c>
      <c r="F885" s="361" t="s">
        <v>163</v>
      </c>
      <c r="G885" s="362" t="s">
        <v>583</v>
      </c>
      <c r="H885" s="384">
        <v>1</v>
      </c>
      <c r="I885" s="364"/>
      <c r="J885" s="365"/>
      <c r="K885" s="365"/>
      <c r="L885" s="365">
        <v>1</v>
      </c>
      <c r="M885" s="364" t="s">
        <v>1157</v>
      </c>
      <c r="N885" s="365"/>
      <c r="O885" s="366"/>
      <c r="P885" s="366"/>
      <c r="Q885" s="376" t="s">
        <v>1226</v>
      </c>
      <c r="R885" s="436" t="str">
        <f>IF(Q885="G",ZTE!$A$6,IF(Q885="L",ZTE!$A$3,IF(JBU!Q1120="C",ZTE!$A$2,IF(JBU!Q1120="U",ZTE!$A$4,IF(JBU!Q1120="I",ZTE!$A$5,"")))))</f>
        <v>Location: We can not find the requested criteria in your documents. Please confirm that your bid is compliant with this criteria and show us the reference in your submitted documents.</v>
      </c>
      <c r="S885" s="436">
        <f t="shared" si="26"/>
        <v>1</v>
      </c>
      <c r="U885" s="365" t="str">
        <f t="shared" si="27"/>
        <v>Open</v>
      </c>
    </row>
    <row r="886" spans="1:21" s="436" customFormat="1" ht="45">
      <c r="A886" s="360" t="s">
        <v>1413</v>
      </c>
      <c r="B886" s="360" t="s">
        <v>1200</v>
      </c>
      <c r="C886" s="362" t="s">
        <v>161</v>
      </c>
      <c r="D886" s="361" t="s">
        <v>843</v>
      </c>
      <c r="E886" s="361" t="s">
        <v>821</v>
      </c>
      <c r="F886" s="361" t="s">
        <v>163</v>
      </c>
      <c r="G886" s="362" t="s">
        <v>573</v>
      </c>
      <c r="H886" s="384">
        <v>1</v>
      </c>
      <c r="I886" s="364"/>
      <c r="J886" s="365">
        <v>1</v>
      </c>
      <c r="K886" s="365"/>
      <c r="L886" s="365"/>
      <c r="M886" s="364" t="s">
        <v>1462</v>
      </c>
      <c r="N886" s="365"/>
      <c r="O886" s="366"/>
      <c r="P886" s="366"/>
      <c r="Q886" s="376"/>
      <c r="R886" s="436" t="str">
        <f>IF(Q886="G",ZTE!$A$6,IF(Q886="L",ZTE!$A$3,IF(JBU!Q1111="C",ZTE!$A$2,IF(JBU!Q1111="U",ZTE!$A$4,IF(JBU!Q1111="I",ZTE!$A$5,"")))))</f>
        <v/>
      </c>
      <c r="S886" s="436">
        <f t="shared" si="26"/>
        <v>1</v>
      </c>
      <c r="U886" s="365" t="str">
        <f t="shared" si="27"/>
        <v>Pass</v>
      </c>
    </row>
    <row r="887" spans="1:21" s="436" customFormat="1" ht="45">
      <c r="A887" s="360" t="s">
        <v>1413</v>
      </c>
      <c r="B887" s="360" t="s">
        <v>1200</v>
      </c>
      <c r="C887" s="362" t="s">
        <v>161</v>
      </c>
      <c r="D887" s="361" t="s">
        <v>843</v>
      </c>
      <c r="E887" s="361" t="s">
        <v>821</v>
      </c>
      <c r="F887" s="361" t="s">
        <v>163</v>
      </c>
      <c r="G887" s="362" t="s">
        <v>577</v>
      </c>
      <c r="H887" s="384">
        <v>1</v>
      </c>
      <c r="I887" s="364"/>
      <c r="J887" s="365">
        <v>1</v>
      </c>
      <c r="K887" s="365"/>
      <c r="L887" s="365"/>
      <c r="M887" s="364" t="s">
        <v>1462</v>
      </c>
      <c r="N887" s="365"/>
      <c r="O887" s="366"/>
      <c r="P887" s="366"/>
      <c r="Q887" s="376"/>
      <c r="R887" s="436" t="str">
        <f>IF(Q887="G",ZTE!$A$6,IF(Q887="L",ZTE!$A$3,IF(JBU!Q1113="C",ZTE!$A$2,IF(JBU!Q1113="U",ZTE!$A$4,IF(JBU!Q1113="I",ZTE!$A$5,"")))))</f>
        <v/>
      </c>
      <c r="S887" s="436">
        <f t="shared" si="26"/>
        <v>1</v>
      </c>
      <c r="U887" s="365" t="str">
        <f t="shared" si="27"/>
        <v>Pass</v>
      </c>
    </row>
    <row r="888" spans="1:21" s="436" customFormat="1" ht="60">
      <c r="A888" s="360" t="s">
        <v>1413</v>
      </c>
      <c r="B888" s="360" t="s">
        <v>1200</v>
      </c>
      <c r="C888" s="362" t="s">
        <v>161</v>
      </c>
      <c r="D888" s="361" t="s">
        <v>843</v>
      </c>
      <c r="E888" s="362" t="s">
        <v>704</v>
      </c>
      <c r="F888" s="361" t="s">
        <v>164</v>
      </c>
      <c r="G888" s="362" t="s">
        <v>591</v>
      </c>
      <c r="H888" s="384">
        <v>1</v>
      </c>
      <c r="I888" s="364"/>
      <c r="J888" s="365"/>
      <c r="K888" s="365"/>
      <c r="L888" s="365">
        <v>1</v>
      </c>
      <c r="M888" s="364" t="s">
        <v>1157</v>
      </c>
      <c r="N888" s="365"/>
      <c r="O888" s="366" t="s">
        <v>1047</v>
      </c>
      <c r="P888" s="366"/>
      <c r="Q888" s="376" t="s">
        <v>1226</v>
      </c>
      <c r="R888" s="436" t="str">
        <f>IF(Q888="G",ZTE!$A$6,IF(Q888="L",ZTE!$A$3,IF(JBU!Q1123="C",ZTE!$A$2,IF(JBU!Q1123="U",ZTE!$A$4,IF(JBU!Q1123="I",ZTE!$A$5,"")))))</f>
        <v>Location: We can not find the requested criteria in your documents. Please confirm that your bid is compliant with this criteria and show us the reference in your submitted documents.</v>
      </c>
      <c r="S888" s="436">
        <f t="shared" si="26"/>
        <v>1</v>
      </c>
      <c r="U888" s="365" t="str">
        <f t="shared" si="27"/>
        <v>Open</v>
      </c>
    </row>
    <row r="889" spans="1:21" s="436" customFormat="1" ht="60">
      <c r="A889" s="360" t="s">
        <v>1413</v>
      </c>
      <c r="B889" s="360" t="s">
        <v>1200</v>
      </c>
      <c r="C889" s="362" t="s">
        <v>161</v>
      </c>
      <c r="D889" s="361" t="s">
        <v>843</v>
      </c>
      <c r="E889" s="362" t="s">
        <v>704</v>
      </c>
      <c r="F889" s="361" t="s">
        <v>164</v>
      </c>
      <c r="G889" s="362" t="s">
        <v>592</v>
      </c>
      <c r="H889" s="384">
        <v>1</v>
      </c>
      <c r="I889" s="364"/>
      <c r="J889" s="365"/>
      <c r="K889" s="365"/>
      <c r="L889" s="365">
        <v>1</v>
      </c>
      <c r="M889" s="364" t="s">
        <v>1157</v>
      </c>
      <c r="N889" s="365"/>
      <c r="O889" s="366" t="s">
        <v>1047</v>
      </c>
      <c r="P889" s="366"/>
      <c r="Q889" s="376" t="s">
        <v>1226</v>
      </c>
      <c r="R889" s="436" t="str">
        <f>IF(Q889="G",ZTE!$A$6,IF(Q889="L",ZTE!$A$3,IF(JBU!Q1124="C",ZTE!$A$2,IF(JBU!Q1124="U",ZTE!$A$4,IF(JBU!Q1124="I",ZTE!$A$5,"")))))</f>
        <v>Location: We can not find the requested criteria in your documents. Please confirm that your bid is compliant with this criteria and show us the reference in your submitted documents.</v>
      </c>
      <c r="S889" s="436">
        <f t="shared" si="26"/>
        <v>1</v>
      </c>
      <c r="U889" s="365" t="str">
        <f t="shared" si="27"/>
        <v>Open</v>
      </c>
    </row>
    <row r="890" spans="1:21" s="436" customFormat="1" ht="60">
      <c r="A890" s="360" t="s">
        <v>1413</v>
      </c>
      <c r="B890" s="360" t="s">
        <v>1200</v>
      </c>
      <c r="C890" s="362" t="s">
        <v>161</v>
      </c>
      <c r="D890" s="361" t="s">
        <v>843</v>
      </c>
      <c r="E890" s="362" t="s">
        <v>704</v>
      </c>
      <c r="F890" s="361" t="s">
        <v>164</v>
      </c>
      <c r="G890" s="362" t="s">
        <v>594</v>
      </c>
      <c r="H890" s="384">
        <v>1</v>
      </c>
      <c r="I890" s="364"/>
      <c r="J890" s="365"/>
      <c r="K890" s="365"/>
      <c r="L890" s="365">
        <v>1</v>
      </c>
      <c r="M890" s="364" t="s">
        <v>1157</v>
      </c>
      <c r="N890" s="365"/>
      <c r="O890" s="366" t="s">
        <v>1047</v>
      </c>
      <c r="P890" s="366"/>
      <c r="Q890" s="376" t="s">
        <v>1226</v>
      </c>
      <c r="R890" s="436" t="str">
        <f>IF(Q890="G",ZTE!$A$6,IF(Q890="L",ZTE!$A$3,IF(JBU!Q1126="C",ZTE!$A$2,IF(JBU!Q1126="U",ZTE!$A$4,IF(JBU!Q1126="I",ZTE!$A$5,"")))))</f>
        <v>Location: We can not find the requested criteria in your documents. Please confirm that your bid is compliant with this criteria and show us the reference in your submitted documents.</v>
      </c>
      <c r="S890" s="436">
        <f t="shared" si="26"/>
        <v>1</v>
      </c>
      <c r="U890" s="365" t="str">
        <f t="shared" si="27"/>
        <v>Open</v>
      </c>
    </row>
    <row r="891" spans="1:21" s="436" customFormat="1" ht="60">
      <c r="A891" s="360" t="s">
        <v>1413</v>
      </c>
      <c r="B891" s="360" t="s">
        <v>1200</v>
      </c>
      <c r="C891" s="362" t="s">
        <v>161</v>
      </c>
      <c r="D891" s="361" t="s">
        <v>843</v>
      </c>
      <c r="E891" s="362" t="s">
        <v>704</v>
      </c>
      <c r="F891" s="361" t="s">
        <v>164</v>
      </c>
      <c r="G891" s="362" t="s">
        <v>593</v>
      </c>
      <c r="H891" s="384">
        <v>1</v>
      </c>
      <c r="I891" s="364"/>
      <c r="J891" s="365"/>
      <c r="K891" s="365"/>
      <c r="L891" s="365">
        <v>1</v>
      </c>
      <c r="M891" s="364" t="s">
        <v>1157</v>
      </c>
      <c r="N891" s="365"/>
      <c r="O891" s="366" t="s">
        <v>1047</v>
      </c>
      <c r="P891" s="366"/>
      <c r="Q891" s="376" t="s">
        <v>1226</v>
      </c>
      <c r="R891" s="436" t="str">
        <f>IF(Q891="G",ZTE!$A$6,IF(Q891="L",ZTE!$A$3,IF(JBU!Q1125="C",ZTE!$A$2,IF(JBU!Q1125="U",ZTE!$A$4,IF(JBU!Q1125="I",ZTE!$A$5,"")))))</f>
        <v>Location: We can not find the requested criteria in your documents. Please confirm that your bid is compliant with this criteria and show us the reference in your submitted documents.</v>
      </c>
      <c r="S891" s="436">
        <f t="shared" si="26"/>
        <v>1</v>
      </c>
      <c r="U891" s="365" t="str">
        <f t="shared" si="27"/>
        <v>Open</v>
      </c>
    </row>
    <row r="892" spans="1:21" s="436" customFormat="1" ht="60">
      <c r="A892" s="360" t="s">
        <v>1413</v>
      </c>
      <c r="B892" s="360" t="s">
        <v>1200</v>
      </c>
      <c r="C892" s="362" t="s">
        <v>161</v>
      </c>
      <c r="D892" s="361" t="s">
        <v>843</v>
      </c>
      <c r="E892" s="362" t="s">
        <v>704</v>
      </c>
      <c r="F892" s="361" t="s">
        <v>164</v>
      </c>
      <c r="G892" s="362" t="s">
        <v>590</v>
      </c>
      <c r="H892" s="384">
        <v>1</v>
      </c>
      <c r="I892" s="364"/>
      <c r="J892" s="365"/>
      <c r="K892" s="365"/>
      <c r="L892" s="365">
        <v>1</v>
      </c>
      <c r="M892" s="364" t="s">
        <v>1157</v>
      </c>
      <c r="N892" s="365"/>
      <c r="O892" s="366" t="s">
        <v>1047</v>
      </c>
      <c r="P892" s="366"/>
      <c r="Q892" s="376" t="s">
        <v>1226</v>
      </c>
      <c r="R892" s="436" t="str">
        <f>IF(Q892="G",ZTE!$A$6,IF(Q892="L",ZTE!$A$3,IF(JBU!Q1122="C",ZTE!$A$2,IF(JBU!Q1122="U",ZTE!$A$4,IF(JBU!Q1122="I",ZTE!$A$5,"")))))</f>
        <v>Location: We can not find the requested criteria in your documents. Please confirm that your bid is compliant with this criteria and show us the reference in your submitted documents.</v>
      </c>
      <c r="S892" s="436">
        <f t="shared" si="26"/>
        <v>1</v>
      </c>
      <c r="U892" s="365" t="str">
        <f t="shared" si="27"/>
        <v>Open</v>
      </c>
    </row>
    <row r="893" spans="1:21" s="436" customFormat="1" ht="60">
      <c r="A893" s="360" t="s">
        <v>1413</v>
      </c>
      <c r="B893" s="360" t="s">
        <v>1200</v>
      </c>
      <c r="C893" s="362" t="s">
        <v>161</v>
      </c>
      <c r="D893" s="362" t="s">
        <v>161</v>
      </c>
      <c r="E893" s="361" t="s">
        <v>1004</v>
      </c>
      <c r="F893" s="361" t="s">
        <v>162</v>
      </c>
      <c r="G893" s="362" t="s">
        <v>729</v>
      </c>
      <c r="H893" s="384">
        <v>1</v>
      </c>
      <c r="I893" s="364"/>
      <c r="J893" s="365"/>
      <c r="K893" s="365"/>
      <c r="L893" s="365">
        <v>1</v>
      </c>
      <c r="M893" s="364" t="s">
        <v>1157</v>
      </c>
      <c r="N893" s="365"/>
      <c r="O893" s="366"/>
      <c r="P893" s="366"/>
      <c r="Q893" s="376" t="s">
        <v>1226</v>
      </c>
      <c r="R893" s="436" t="str">
        <f>IF(Q893="G",ZTE!$A$6,IF(Q893="L",ZTE!$A$3,IF(JBU!Q1105="C",ZTE!$A$2,IF(JBU!Q1105="U",ZTE!$A$4,IF(JBU!Q1105="I",ZTE!$A$5,"")))))</f>
        <v>Location: We can not find the requested criteria in your documents. Please confirm that your bid is compliant with this criteria and show us the reference in your submitted documents.</v>
      </c>
      <c r="S893" s="436">
        <f t="shared" si="26"/>
        <v>1</v>
      </c>
      <c r="U893" s="365" t="str">
        <f t="shared" si="27"/>
        <v>Open</v>
      </c>
    </row>
    <row r="894" spans="1:21" s="436" customFormat="1" ht="60">
      <c r="A894" s="360" t="s">
        <v>1413</v>
      </c>
      <c r="B894" s="360" t="s">
        <v>1000</v>
      </c>
      <c r="C894" s="361" t="s">
        <v>835</v>
      </c>
      <c r="D894" s="361" t="s">
        <v>777</v>
      </c>
      <c r="E894" s="361" t="s">
        <v>1004</v>
      </c>
      <c r="F894" s="361" t="s">
        <v>11</v>
      </c>
      <c r="G894" s="442" t="s">
        <v>644</v>
      </c>
      <c r="H894" s="363">
        <v>1</v>
      </c>
      <c r="I894" s="443"/>
      <c r="J894" s="363"/>
      <c r="K894" s="363"/>
      <c r="L894" s="363">
        <v>1</v>
      </c>
      <c r="M894" s="362" t="s">
        <v>1156</v>
      </c>
      <c r="N894" s="365"/>
      <c r="O894" s="366" t="s">
        <v>1028</v>
      </c>
      <c r="P894" s="366"/>
      <c r="Q894" s="364"/>
      <c r="S894" s="436">
        <f t="shared" si="26"/>
        <v>1</v>
      </c>
      <c r="T894" s="436">
        <v>1</v>
      </c>
      <c r="U894" s="365" t="str">
        <f t="shared" si="27"/>
        <v>Open</v>
      </c>
    </row>
    <row r="895" spans="1:21" s="436" customFormat="1" ht="45">
      <c r="A895" s="360" t="s">
        <v>1413</v>
      </c>
      <c r="B895" s="360" t="s">
        <v>1197</v>
      </c>
      <c r="C895" s="361" t="s">
        <v>836</v>
      </c>
      <c r="D895" s="361" t="s">
        <v>777</v>
      </c>
      <c r="E895" s="361" t="s">
        <v>782</v>
      </c>
      <c r="F895" s="361" t="s">
        <v>18</v>
      </c>
      <c r="G895" s="362" t="s">
        <v>32</v>
      </c>
      <c r="H895" s="363">
        <v>1</v>
      </c>
      <c r="I895" s="364" t="s">
        <v>1522</v>
      </c>
      <c r="J895" s="365">
        <v>1</v>
      </c>
      <c r="K895" s="365"/>
      <c r="L895" s="365"/>
      <c r="M895" s="364"/>
      <c r="N895" s="365"/>
      <c r="O895" s="366" t="s">
        <v>1030</v>
      </c>
      <c r="P895" s="366" t="s">
        <v>1075</v>
      </c>
      <c r="Q895" s="376"/>
      <c r="R895" s="436" t="str">
        <f>IF(Q895="G",ZTE!$A$6,IF(Q895="L",ZTE!$A$3,IF(JBU!Q1452="C",ZTE!$A$2,IF(JBU!Q1452="U",ZTE!$A$4,IF(JBU!Q1452="I",ZTE!$A$5,"")))))</f>
        <v/>
      </c>
      <c r="S895" s="436">
        <f t="shared" si="26"/>
        <v>1</v>
      </c>
      <c r="U895" s="365" t="str">
        <f t="shared" si="27"/>
        <v>Pass</v>
      </c>
    </row>
    <row r="896" spans="1:21" s="436" customFormat="1" ht="45">
      <c r="A896" s="360" t="s">
        <v>1413</v>
      </c>
      <c r="B896" s="360" t="s">
        <v>1197</v>
      </c>
      <c r="C896" s="361" t="s">
        <v>836</v>
      </c>
      <c r="D896" s="361" t="s">
        <v>777</v>
      </c>
      <c r="E896" s="361" t="s">
        <v>782</v>
      </c>
      <c r="F896" s="361" t="s">
        <v>18</v>
      </c>
      <c r="G896" s="362" t="s">
        <v>370</v>
      </c>
      <c r="H896" s="363">
        <v>1</v>
      </c>
      <c r="I896" s="364" t="s">
        <v>1522</v>
      </c>
      <c r="J896" s="365">
        <v>1</v>
      </c>
      <c r="K896" s="365"/>
      <c r="L896" s="365"/>
      <c r="M896" s="364"/>
      <c r="N896" s="365"/>
      <c r="O896" s="366" t="s">
        <v>1030</v>
      </c>
      <c r="P896" s="366" t="s">
        <v>1074</v>
      </c>
      <c r="Q896" s="376"/>
      <c r="R896" s="436" t="str">
        <f>IF(Q896="G",ZTE!$A$6,IF(Q896="L",ZTE!$A$3,IF(JBU!Q1449="C",ZTE!$A$2,IF(JBU!Q1449="U",ZTE!$A$4,IF(JBU!Q1449="I",ZTE!$A$5,"")))))</f>
        <v/>
      </c>
      <c r="S896" s="436">
        <f t="shared" si="26"/>
        <v>1</v>
      </c>
      <c r="U896" s="365" t="str">
        <f t="shared" si="27"/>
        <v>Pass</v>
      </c>
    </row>
    <row r="897" spans="1:21" s="436" customFormat="1" ht="45">
      <c r="A897" s="360" t="s">
        <v>1413</v>
      </c>
      <c r="B897" s="360" t="s">
        <v>1197</v>
      </c>
      <c r="C897" s="361" t="s">
        <v>836</v>
      </c>
      <c r="D897" s="361" t="s">
        <v>777</v>
      </c>
      <c r="E897" s="361" t="s">
        <v>782</v>
      </c>
      <c r="F897" s="361" t="s">
        <v>18</v>
      </c>
      <c r="G897" s="362" t="s">
        <v>369</v>
      </c>
      <c r="H897" s="363">
        <v>1</v>
      </c>
      <c r="I897" s="364" t="s">
        <v>1520</v>
      </c>
      <c r="J897" s="365"/>
      <c r="K897" s="365"/>
      <c r="L897" s="365">
        <v>1</v>
      </c>
      <c r="M897" s="364" t="s">
        <v>1521</v>
      </c>
      <c r="N897" s="365"/>
      <c r="O897" s="366" t="s">
        <v>1030</v>
      </c>
      <c r="P897" s="366" t="s">
        <v>1151</v>
      </c>
      <c r="Q897" s="376"/>
      <c r="R897" s="436" t="str">
        <f>IF(Q897="G",ZTE!$A$6,IF(Q897="L",ZTE!$A$3,IF(JBU!Q1448="C",ZTE!$A$2,IF(JBU!Q1448="U",ZTE!$A$4,IF(JBU!Q1448="I",ZTE!$A$5,"")))))</f>
        <v/>
      </c>
      <c r="S897" s="436">
        <f t="shared" si="26"/>
        <v>1</v>
      </c>
      <c r="U897" s="365" t="str">
        <f t="shared" si="27"/>
        <v>Open</v>
      </c>
    </row>
    <row r="898" spans="1:21" s="436" customFormat="1" ht="45">
      <c r="A898" s="360" t="s">
        <v>1413</v>
      </c>
      <c r="B898" s="360" t="s">
        <v>1197</v>
      </c>
      <c r="C898" s="361" t="s">
        <v>836</v>
      </c>
      <c r="D898" s="361" t="s">
        <v>777</v>
      </c>
      <c r="E898" s="361" t="s">
        <v>782</v>
      </c>
      <c r="F898" s="361" t="s">
        <v>18</v>
      </c>
      <c r="G898" s="362" t="s">
        <v>31</v>
      </c>
      <c r="H898" s="363">
        <v>1</v>
      </c>
      <c r="I898" s="364" t="s">
        <v>1520</v>
      </c>
      <c r="J898" s="365">
        <v>1</v>
      </c>
      <c r="K898" s="365"/>
      <c r="L898" s="365"/>
      <c r="M898" s="364"/>
      <c r="N898" s="365"/>
      <c r="O898" s="366" t="s">
        <v>1030</v>
      </c>
      <c r="P898" s="366" t="s">
        <v>1074</v>
      </c>
      <c r="Q898" s="376"/>
      <c r="R898" s="436" t="str">
        <f>IF(Q898="G",ZTE!$A$6,IF(Q898="L",ZTE!$A$3,IF(JBU!Q1451="C",ZTE!$A$2,IF(JBU!Q1451="U",ZTE!$A$4,IF(JBU!Q1451="I",ZTE!$A$5,"")))))</f>
        <v/>
      </c>
      <c r="S898" s="436">
        <f t="shared" ref="S898:S961" si="28">SUM(J898:L898)</f>
        <v>1</v>
      </c>
      <c r="U898" s="365" t="str">
        <f t="shared" ref="U898:U961" si="29">IF(J898=1,"Pass",IF(K898=1,"Fail","Open"))</f>
        <v>Pass</v>
      </c>
    </row>
    <row r="899" spans="1:21" s="436" customFormat="1" ht="45">
      <c r="A899" s="360" t="s">
        <v>1413</v>
      </c>
      <c r="B899" s="360" t="s">
        <v>1197</v>
      </c>
      <c r="C899" s="361" t="s">
        <v>836</v>
      </c>
      <c r="D899" s="361" t="s">
        <v>777</v>
      </c>
      <c r="E899" s="361" t="s">
        <v>782</v>
      </c>
      <c r="F899" s="361" t="s">
        <v>18</v>
      </c>
      <c r="G899" s="362" t="s">
        <v>30</v>
      </c>
      <c r="H899" s="363">
        <v>1</v>
      </c>
      <c r="I899" s="364" t="s">
        <v>1520</v>
      </c>
      <c r="J899" s="365">
        <v>1</v>
      </c>
      <c r="K899" s="365"/>
      <c r="L899" s="365"/>
      <c r="M899" s="364"/>
      <c r="N899" s="365"/>
      <c r="O899" s="366" t="s">
        <v>1030</v>
      </c>
      <c r="P899" s="366" t="s">
        <v>1074</v>
      </c>
      <c r="Q899" s="376"/>
      <c r="R899" s="436" t="str">
        <f>IF(Q899="G",ZTE!$A$6,IF(Q899="L",ZTE!$A$3,IF(JBU!Q1450="C",ZTE!$A$2,IF(JBU!Q1450="U",ZTE!$A$4,IF(JBU!Q1450="I",ZTE!$A$5,"")))))</f>
        <v/>
      </c>
      <c r="S899" s="436">
        <f t="shared" si="28"/>
        <v>1</v>
      </c>
      <c r="U899" s="365" t="str">
        <f t="shared" si="29"/>
        <v>Pass</v>
      </c>
    </row>
    <row r="900" spans="1:21" s="436" customFormat="1" ht="30">
      <c r="A900" s="360" t="s">
        <v>1413</v>
      </c>
      <c r="B900" s="360" t="s">
        <v>1197</v>
      </c>
      <c r="C900" s="361" t="s">
        <v>836</v>
      </c>
      <c r="D900" s="361" t="s">
        <v>777</v>
      </c>
      <c r="E900" s="361" t="s">
        <v>781</v>
      </c>
      <c r="F900" s="361" t="s">
        <v>17</v>
      </c>
      <c r="G900" s="362" t="s">
        <v>563</v>
      </c>
      <c r="H900" s="363">
        <v>1</v>
      </c>
      <c r="I900" s="364"/>
      <c r="J900" s="365"/>
      <c r="K900" s="365"/>
      <c r="L900" s="365">
        <v>1</v>
      </c>
      <c r="M900" s="364" t="s">
        <v>1519</v>
      </c>
      <c r="N900" s="365"/>
      <c r="O900" s="366"/>
      <c r="P900" s="366"/>
      <c r="Q900" s="376"/>
      <c r="R900" s="436" t="str">
        <f>IF(Q900="G",ZTE!$A$6,IF(Q900="L",ZTE!$A$3,IF(JBU!Q1447="C",ZTE!$A$2,IF(JBU!Q1447="U",ZTE!$A$4,IF(JBU!Q1447="I",ZTE!$A$5,"")))))</f>
        <v/>
      </c>
      <c r="S900" s="436">
        <f t="shared" si="28"/>
        <v>1</v>
      </c>
      <c r="U900" s="365" t="str">
        <f t="shared" si="29"/>
        <v>Open</v>
      </c>
    </row>
    <row r="901" spans="1:21" s="436" customFormat="1" ht="45">
      <c r="A901" s="360" t="s">
        <v>1413</v>
      </c>
      <c r="B901" s="360" t="s">
        <v>1197</v>
      </c>
      <c r="C901" s="361" t="s">
        <v>801</v>
      </c>
      <c r="D901" s="361" t="s">
        <v>777</v>
      </c>
      <c r="E901" s="361" t="s">
        <v>1009</v>
      </c>
      <c r="F901" s="361" t="s">
        <v>21</v>
      </c>
      <c r="G901" s="362" t="s">
        <v>642</v>
      </c>
      <c r="H901" s="363">
        <v>1</v>
      </c>
      <c r="I901" s="364" t="s">
        <v>1525</v>
      </c>
      <c r="J901" s="365">
        <v>1</v>
      </c>
      <c r="K901" s="365"/>
      <c r="L901" s="365"/>
      <c r="M901" s="364"/>
      <c r="N901" s="365"/>
      <c r="O901" s="366" t="s">
        <v>1032</v>
      </c>
      <c r="P901" s="398" t="s">
        <v>1077</v>
      </c>
      <c r="Q901" s="376"/>
      <c r="R901" s="436" t="str">
        <f>IF(Q901="G",ZTE!$A$6,IF(Q901="L",ZTE!$A$3,IF(JBU!Q1457="C",ZTE!$A$2,IF(JBU!Q1457="U",ZTE!$A$4,IF(JBU!Q1457="I",ZTE!$A$5,"")))))</f>
        <v/>
      </c>
      <c r="S901" s="436">
        <f t="shared" si="28"/>
        <v>1</v>
      </c>
      <c r="U901" s="365" t="str">
        <f t="shared" si="29"/>
        <v>Pass</v>
      </c>
    </row>
    <row r="902" spans="1:21" s="436" customFormat="1" ht="45">
      <c r="A902" s="360" t="s">
        <v>1413</v>
      </c>
      <c r="B902" s="360" t="s">
        <v>1197</v>
      </c>
      <c r="C902" s="361" t="s">
        <v>801</v>
      </c>
      <c r="D902" s="361" t="s">
        <v>777</v>
      </c>
      <c r="E902" s="361" t="s">
        <v>1009</v>
      </c>
      <c r="F902" s="361" t="s">
        <v>863</v>
      </c>
      <c r="G902" s="362" t="s">
        <v>788</v>
      </c>
      <c r="H902" s="363">
        <v>1</v>
      </c>
      <c r="I902" s="364"/>
      <c r="J902" s="365">
        <v>1</v>
      </c>
      <c r="K902" s="365"/>
      <c r="L902" s="365"/>
      <c r="M902" s="364"/>
      <c r="N902" s="365"/>
      <c r="O902" s="366"/>
      <c r="P902" s="366"/>
      <c r="Q902" s="376"/>
      <c r="R902" s="436" t="str">
        <f>IF(Q902="G",ZTE!$A$6,IF(Q902="L",ZTE!$A$3,IF(JBU!Q1456="C",ZTE!$A$2,IF(JBU!Q1456="U",ZTE!$A$4,IF(JBU!Q1456="I",ZTE!$A$5,"")))))</f>
        <v/>
      </c>
      <c r="S902" s="436">
        <f t="shared" si="28"/>
        <v>1</v>
      </c>
      <c r="U902" s="365" t="str">
        <f t="shared" si="29"/>
        <v>Pass</v>
      </c>
    </row>
    <row r="903" spans="1:21" s="436" customFormat="1" ht="60">
      <c r="A903" s="360" t="s">
        <v>1413</v>
      </c>
      <c r="B903" s="360" t="s">
        <v>1000</v>
      </c>
      <c r="C903" s="361" t="s">
        <v>835</v>
      </c>
      <c r="D903" s="361" t="s">
        <v>777</v>
      </c>
      <c r="E903" s="361" t="s">
        <v>777</v>
      </c>
      <c r="F903" s="361" t="s">
        <v>12</v>
      </c>
      <c r="G903" s="362" t="s">
        <v>1161</v>
      </c>
      <c r="H903" s="363">
        <v>1</v>
      </c>
      <c r="I903" s="441"/>
      <c r="J903" s="363"/>
      <c r="K903" s="363"/>
      <c r="L903" s="363">
        <v>1</v>
      </c>
      <c r="M903" s="362" t="s">
        <v>1157</v>
      </c>
      <c r="N903" s="365"/>
      <c r="O903" s="366" t="s">
        <v>778</v>
      </c>
      <c r="P903" s="366"/>
      <c r="Q903" s="364"/>
      <c r="S903" s="436">
        <f t="shared" si="28"/>
        <v>1</v>
      </c>
      <c r="T903" s="436">
        <v>1</v>
      </c>
      <c r="U903" s="365" t="str">
        <f t="shared" si="29"/>
        <v>Open</v>
      </c>
    </row>
    <row r="904" spans="1:21" s="436" customFormat="1" ht="45">
      <c r="A904" s="360" t="s">
        <v>1413</v>
      </c>
      <c r="B904" s="360" t="s">
        <v>1000</v>
      </c>
      <c r="C904" s="361" t="s">
        <v>835</v>
      </c>
      <c r="D904" s="361" t="s">
        <v>777</v>
      </c>
      <c r="E904" s="361" t="s">
        <v>777</v>
      </c>
      <c r="F904" s="361" t="s">
        <v>11</v>
      </c>
      <c r="G904" s="442" t="s">
        <v>645</v>
      </c>
      <c r="H904" s="363">
        <v>2</v>
      </c>
      <c r="I904" s="443"/>
      <c r="J904" s="363"/>
      <c r="K904" s="363"/>
      <c r="L904" s="363">
        <v>1</v>
      </c>
      <c r="M904" s="362" t="s">
        <v>1156</v>
      </c>
      <c r="N904" s="365"/>
      <c r="O904" s="366" t="s">
        <v>1028</v>
      </c>
      <c r="P904" s="366"/>
      <c r="Q904" s="364"/>
      <c r="S904" s="436">
        <f t="shared" si="28"/>
        <v>1</v>
      </c>
      <c r="U904" s="365" t="str">
        <f t="shared" si="29"/>
        <v>Open</v>
      </c>
    </row>
    <row r="905" spans="1:21" s="436" customFormat="1" ht="45">
      <c r="A905" s="360" t="s">
        <v>1413</v>
      </c>
      <c r="B905" s="360" t="s">
        <v>1000</v>
      </c>
      <c r="C905" s="361" t="s">
        <v>835</v>
      </c>
      <c r="D905" s="361" t="s">
        <v>777</v>
      </c>
      <c r="E905" s="361" t="s">
        <v>777</v>
      </c>
      <c r="F905" s="361" t="s">
        <v>13</v>
      </c>
      <c r="G905" s="362" t="s">
        <v>1162</v>
      </c>
      <c r="H905" s="363">
        <v>1</v>
      </c>
      <c r="I905" s="441"/>
      <c r="J905" s="363"/>
      <c r="K905" s="363"/>
      <c r="L905" s="363">
        <v>1</v>
      </c>
      <c r="M905" s="362" t="s">
        <v>1156</v>
      </c>
      <c r="N905" s="365"/>
      <c r="O905" s="366" t="s">
        <v>1029</v>
      </c>
      <c r="P905" s="366"/>
      <c r="Q905" s="364"/>
      <c r="S905" s="436">
        <f t="shared" si="28"/>
        <v>1</v>
      </c>
      <c r="T905" s="436">
        <v>1</v>
      </c>
      <c r="U905" s="365" t="str">
        <f t="shared" si="29"/>
        <v>Open</v>
      </c>
    </row>
    <row r="906" spans="1:21" s="436" customFormat="1" ht="60">
      <c r="A906" s="360" t="s">
        <v>1413</v>
      </c>
      <c r="B906" s="360" t="s">
        <v>1197</v>
      </c>
      <c r="C906" s="362" t="s">
        <v>257</v>
      </c>
      <c r="D906" s="360" t="s">
        <v>784</v>
      </c>
      <c r="E906" s="362" t="s">
        <v>1004</v>
      </c>
      <c r="F906" s="361" t="s">
        <v>955</v>
      </c>
      <c r="G906" s="362" t="s">
        <v>860</v>
      </c>
      <c r="H906" s="384">
        <v>1</v>
      </c>
      <c r="I906" s="364"/>
      <c r="J906" s="365"/>
      <c r="K906" s="365"/>
      <c r="L906" s="365">
        <v>1</v>
      </c>
      <c r="M906" s="364" t="s">
        <v>1157</v>
      </c>
      <c r="N906" s="365"/>
      <c r="O906" s="366"/>
      <c r="P906" s="366"/>
      <c r="Q906" s="365" t="s">
        <v>1226</v>
      </c>
      <c r="R906" s="436" t="str">
        <f>IF(Q906="G",ZTE!$A$6,IF(Q906="L",ZTE!$A$3,IF(JBU!Q1495="C",ZTE!$A$2,IF(JBU!Q1495="U",ZTE!$A$4,IF(JBU!Q1495="I",ZTE!$A$5,"")))))</f>
        <v>Location: We can not find the requested criteria in your documents. Please confirm that your bid is compliant with this criteria and show us the reference in your submitted documents.</v>
      </c>
      <c r="S906" s="436">
        <f t="shared" si="28"/>
        <v>1</v>
      </c>
      <c r="U906" s="365" t="str">
        <f t="shared" si="29"/>
        <v>Open</v>
      </c>
    </row>
    <row r="907" spans="1:21" s="436" customFormat="1" ht="60">
      <c r="A907" s="360" t="s">
        <v>1413</v>
      </c>
      <c r="B907" s="360" t="s">
        <v>1197</v>
      </c>
      <c r="C907" s="362" t="s">
        <v>257</v>
      </c>
      <c r="D907" s="360" t="s">
        <v>784</v>
      </c>
      <c r="E907" s="362" t="s">
        <v>1004</v>
      </c>
      <c r="F907" s="361" t="s">
        <v>256</v>
      </c>
      <c r="G907" s="362" t="s">
        <v>764</v>
      </c>
      <c r="H907" s="384">
        <v>1</v>
      </c>
      <c r="I907" s="364"/>
      <c r="J907" s="365"/>
      <c r="K907" s="365"/>
      <c r="L907" s="365">
        <v>1</v>
      </c>
      <c r="M907" s="364" t="s">
        <v>1157</v>
      </c>
      <c r="N907" s="365"/>
      <c r="O907" s="366" t="s">
        <v>765</v>
      </c>
      <c r="P907" s="366"/>
      <c r="Q907" s="365" t="s">
        <v>1226</v>
      </c>
      <c r="R907" s="436" t="str">
        <f>IF(Q907="G",ZTE!$A$6,IF(Q907="L",ZTE!$A$3,IF(JBU!Q1491="C",ZTE!$A$2,IF(JBU!Q1491="U",ZTE!$A$4,IF(JBU!Q1491="I",ZTE!$A$5,"")))))</f>
        <v>Location: We can not find the requested criteria in your documents. Please confirm that your bid is compliant with this criteria and show us the reference in your submitted documents.</v>
      </c>
      <c r="S907" s="436">
        <f t="shared" si="28"/>
        <v>1</v>
      </c>
      <c r="U907" s="365" t="str">
        <f t="shared" si="29"/>
        <v>Open</v>
      </c>
    </row>
    <row r="908" spans="1:21" s="436" customFormat="1" ht="60">
      <c r="A908" s="360" t="s">
        <v>1413</v>
      </c>
      <c r="B908" s="360" t="s">
        <v>1197</v>
      </c>
      <c r="C908" s="361" t="s">
        <v>20</v>
      </c>
      <c r="D908" s="361" t="s">
        <v>784</v>
      </c>
      <c r="E908" s="361" t="s">
        <v>1002</v>
      </c>
      <c r="F908" s="361" t="s">
        <v>19</v>
      </c>
      <c r="G908" s="362" t="s">
        <v>1173</v>
      </c>
      <c r="H908" s="363">
        <v>1</v>
      </c>
      <c r="I908" s="364"/>
      <c r="J908" s="365"/>
      <c r="K908" s="365"/>
      <c r="L908" s="365">
        <v>1</v>
      </c>
      <c r="M908" s="364" t="s">
        <v>1157</v>
      </c>
      <c r="N908" s="365"/>
      <c r="O908" s="366" t="s">
        <v>1029</v>
      </c>
      <c r="P908" s="366"/>
      <c r="Q908" s="376"/>
      <c r="R908" s="436" t="str">
        <f>IF(Q908="G",ZTE!$A$6,IF(Q908="L",ZTE!$A$3,IF(JBU!Q1455="C",ZTE!$A$2,IF(JBU!Q1455="U",ZTE!$A$4,IF(JBU!Q1455="I",ZTE!$A$5,"")))))</f>
        <v/>
      </c>
      <c r="S908" s="436">
        <f t="shared" si="28"/>
        <v>1</v>
      </c>
      <c r="U908" s="365" t="str">
        <f t="shared" si="29"/>
        <v>Open</v>
      </c>
    </row>
    <row r="909" spans="1:21" s="436" customFormat="1" ht="75">
      <c r="A909" s="360" t="s">
        <v>1413</v>
      </c>
      <c r="B909" s="360" t="s">
        <v>1199</v>
      </c>
      <c r="C909" s="362" t="s">
        <v>42</v>
      </c>
      <c r="D909" s="362" t="s">
        <v>784</v>
      </c>
      <c r="E909" s="361" t="s">
        <v>994</v>
      </c>
      <c r="F909" s="361" t="s">
        <v>139</v>
      </c>
      <c r="G909" s="362" t="s">
        <v>826</v>
      </c>
      <c r="H909" s="363">
        <v>1</v>
      </c>
      <c r="I909" s="364"/>
      <c r="J909" s="365"/>
      <c r="K909" s="365"/>
      <c r="L909" s="365">
        <v>1</v>
      </c>
      <c r="M909" s="364" t="s">
        <v>1157</v>
      </c>
      <c r="N909" s="365"/>
      <c r="O909" s="366"/>
      <c r="P909" s="366"/>
      <c r="Q909" s="376" t="s">
        <v>1226</v>
      </c>
      <c r="R909" s="436" t="str">
        <f>IF(Q909="G",ZTE!$A$6,IF(Q909="L",ZTE!$A$3,IF(JBU!Q1404="C",ZTE!$A$2,IF(JBU!Q1404="U",ZTE!$A$4,IF(JBU!Q1404="I",ZTE!$A$5,"")))))</f>
        <v>Location: We can not find the requested criteria in your documents. Please confirm that your bid is compliant with this criteria and show us the reference in your submitted documents.</v>
      </c>
      <c r="S909" s="436">
        <f t="shared" si="28"/>
        <v>1</v>
      </c>
      <c r="U909" s="365" t="str">
        <f t="shared" si="29"/>
        <v>Open</v>
      </c>
    </row>
    <row r="910" spans="1:21" s="436" customFormat="1" ht="45">
      <c r="A910" s="360" t="s">
        <v>1268</v>
      </c>
      <c r="B910" s="360" t="s">
        <v>1200</v>
      </c>
      <c r="C910" s="362" t="s">
        <v>151</v>
      </c>
      <c r="D910" s="362" t="s">
        <v>151</v>
      </c>
      <c r="E910" s="361" t="s">
        <v>821</v>
      </c>
      <c r="F910" s="361" t="s">
        <v>152</v>
      </c>
      <c r="G910" s="362" t="s">
        <v>532</v>
      </c>
      <c r="H910" s="384">
        <v>1</v>
      </c>
      <c r="I910" s="364"/>
      <c r="J910" s="365"/>
      <c r="K910" s="365"/>
      <c r="L910" s="365">
        <v>1</v>
      </c>
      <c r="M910" s="364" t="s">
        <v>1461</v>
      </c>
      <c r="N910" s="365"/>
      <c r="O910" s="366"/>
      <c r="P910" s="366"/>
      <c r="Q910" s="376" t="s">
        <v>1232</v>
      </c>
      <c r="R910" s="436" t="str">
        <f>IF(Q910="G",ZTE!$A$6,IF(Q910="L",ZTE!$A$3,IF(JBU!Q829="C",ZTE!$A$2,IF(JBU!Q829="U",ZTE!$A$4,IF(JBU!Q829="I",ZTE!$A$5,"")))))</f>
        <v>General understanding: expressions like "shall", "shall be supplied  with", "has to be", "must be" have the meaning of "will be delivered"? Please confirm.</v>
      </c>
      <c r="S910" s="436">
        <f t="shared" si="28"/>
        <v>1</v>
      </c>
      <c r="U910" s="365" t="str">
        <f t="shared" si="29"/>
        <v>Open</v>
      </c>
    </row>
    <row r="911" spans="1:21" s="436" customFormat="1" ht="45">
      <c r="A911" s="360" t="s">
        <v>1268</v>
      </c>
      <c r="B911" s="360" t="s">
        <v>1200</v>
      </c>
      <c r="C911" s="362" t="s">
        <v>151</v>
      </c>
      <c r="D911" s="362" t="s">
        <v>151</v>
      </c>
      <c r="E911" s="361" t="s">
        <v>821</v>
      </c>
      <c r="F911" s="361" t="s">
        <v>152</v>
      </c>
      <c r="G911" s="362" t="s">
        <v>533</v>
      </c>
      <c r="H911" s="384">
        <v>1</v>
      </c>
      <c r="I911" s="364"/>
      <c r="J911" s="365"/>
      <c r="K911" s="365"/>
      <c r="L911" s="365">
        <v>1</v>
      </c>
      <c r="M911" s="364" t="s">
        <v>1461</v>
      </c>
      <c r="N911" s="365"/>
      <c r="O911" s="366" t="s">
        <v>1066</v>
      </c>
      <c r="P911" s="366" t="s">
        <v>1145</v>
      </c>
      <c r="Q911" s="376" t="s">
        <v>1232</v>
      </c>
      <c r="R911" s="436" t="str">
        <f>IF(Q911="G",ZTE!$A$6,IF(Q911="L",ZTE!$A$3,IF(JBU!Q830="C",ZTE!$A$2,IF(JBU!Q830="U",ZTE!$A$4,IF(JBU!Q830="I",ZTE!$A$5,"")))))</f>
        <v>General understanding: expressions like "shall", "shall be supplied  with", "has to be", "must be" have the meaning of "will be delivered"? Please confirm.</v>
      </c>
      <c r="S911" s="436">
        <f t="shared" si="28"/>
        <v>1</v>
      </c>
      <c r="U911" s="365" t="str">
        <f t="shared" si="29"/>
        <v>Open</v>
      </c>
    </row>
    <row r="912" spans="1:21" s="436" customFormat="1" ht="45">
      <c r="A912" s="360" t="s">
        <v>1268</v>
      </c>
      <c r="B912" s="360" t="s">
        <v>1200</v>
      </c>
      <c r="C912" s="362" t="s">
        <v>151</v>
      </c>
      <c r="D912" s="362" t="s">
        <v>151</v>
      </c>
      <c r="E912" s="361" t="s">
        <v>821</v>
      </c>
      <c r="F912" s="361" t="s">
        <v>152</v>
      </c>
      <c r="G912" s="362" t="s">
        <v>540</v>
      </c>
      <c r="H912" s="384">
        <v>1</v>
      </c>
      <c r="I912" s="364"/>
      <c r="J912" s="365"/>
      <c r="K912" s="365"/>
      <c r="L912" s="365">
        <v>1</v>
      </c>
      <c r="M912" s="364" t="s">
        <v>1461</v>
      </c>
      <c r="N912" s="365"/>
      <c r="O912" s="366"/>
      <c r="P912" s="366"/>
      <c r="Q912" s="376" t="s">
        <v>1232</v>
      </c>
      <c r="R912" s="436" t="str">
        <f>IF(Q912="G",ZTE!$A$6,IF(Q912="L",ZTE!$A$3,IF(JBU!Q833="C",ZTE!$A$2,IF(JBU!Q833="U",ZTE!$A$4,IF(JBU!Q833="I",ZTE!$A$5,"")))))</f>
        <v>General understanding: expressions like "shall", "shall be supplied  with", "has to be", "must be" have the meaning of "will be delivered"? Please confirm.</v>
      </c>
      <c r="S912" s="436">
        <f t="shared" si="28"/>
        <v>1</v>
      </c>
      <c r="U912" s="365" t="str">
        <f t="shared" si="29"/>
        <v>Open</v>
      </c>
    </row>
    <row r="913" spans="1:21" s="436" customFormat="1" ht="45">
      <c r="A913" s="360" t="s">
        <v>1268</v>
      </c>
      <c r="B913" s="360" t="s">
        <v>1200</v>
      </c>
      <c r="C913" s="362" t="s">
        <v>151</v>
      </c>
      <c r="D913" s="362" t="s">
        <v>151</v>
      </c>
      <c r="E913" s="361" t="s">
        <v>821</v>
      </c>
      <c r="F913" s="361" t="s">
        <v>152</v>
      </c>
      <c r="G913" s="362" t="s">
        <v>546</v>
      </c>
      <c r="H913" s="384">
        <v>1</v>
      </c>
      <c r="I913" s="364"/>
      <c r="J913" s="365">
        <v>1</v>
      </c>
      <c r="K913" s="365"/>
      <c r="L913" s="365"/>
      <c r="M913" s="364" t="s">
        <v>1462</v>
      </c>
      <c r="N913" s="365"/>
      <c r="O913" s="366"/>
      <c r="P913" s="366"/>
      <c r="Q913" s="376"/>
      <c r="R913" s="436" t="str">
        <f>IF(Q913="G",ZTE!$A$6,IF(Q913="L",ZTE!$A$3,IF(JBU!Q836="C",ZTE!$A$2,IF(JBU!Q836="U",ZTE!$A$4,IF(JBU!Q836="I",ZTE!$A$5,"")))))</f>
        <v/>
      </c>
      <c r="S913" s="436">
        <f t="shared" si="28"/>
        <v>1</v>
      </c>
      <c r="U913" s="365" t="str">
        <f t="shared" si="29"/>
        <v>Pass</v>
      </c>
    </row>
    <row r="914" spans="1:21" s="436" customFormat="1" ht="45">
      <c r="A914" s="360" t="s">
        <v>1268</v>
      </c>
      <c r="B914" s="360" t="s">
        <v>1200</v>
      </c>
      <c r="C914" s="362" t="s">
        <v>151</v>
      </c>
      <c r="D914" s="362" t="s">
        <v>151</v>
      </c>
      <c r="E914" s="361" t="s">
        <v>821</v>
      </c>
      <c r="F914" s="361" t="s">
        <v>152</v>
      </c>
      <c r="G914" s="362" t="s">
        <v>545</v>
      </c>
      <c r="H914" s="384">
        <v>1</v>
      </c>
      <c r="I914" s="364"/>
      <c r="J914" s="365"/>
      <c r="K914" s="365"/>
      <c r="L914" s="365">
        <v>1</v>
      </c>
      <c r="M914" s="364" t="s">
        <v>1461</v>
      </c>
      <c r="N914" s="365"/>
      <c r="O914" s="366"/>
      <c r="P914" s="366"/>
      <c r="Q914" s="376" t="s">
        <v>1232</v>
      </c>
      <c r="R914" s="436" t="str">
        <f>IF(Q914="G",ZTE!$A$6,IF(Q914="L",ZTE!$A$3,IF(JBU!Q834="C",ZTE!$A$2,IF(JBU!Q834="U",ZTE!$A$4,IF(JBU!Q834="I",ZTE!$A$5,"")))))</f>
        <v>General understanding: expressions like "shall", "shall be supplied  with", "has to be", "must be" have the meaning of "will be delivered"? Please confirm.</v>
      </c>
      <c r="S914" s="436">
        <f t="shared" si="28"/>
        <v>1</v>
      </c>
      <c r="U914" s="365" t="str">
        <f t="shared" si="29"/>
        <v>Open</v>
      </c>
    </row>
    <row r="915" spans="1:21" s="436" customFormat="1" ht="45">
      <c r="A915" s="360" t="s">
        <v>1268</v>
      </c>
      <c r="B915" s="360" t="s">
        <v>1200</v>
      </c>
      <c r="C915" s="362" t="s">
        <v>151</v>
      </c>
      <c r="D915" s="362" t="s">
        <v>151</v>
      </c>
      <c r="E915" s="361" t="s">
        <v>821</v>
      </c>
      <c r="F915" s="361" t="s">
        <v>152</v>
      </c>
      <c r="G915" s="362" t="s">
        <v>427</v>
      </c>
      <c r="H915" s="384">
        <v>1</v>
      </c>
      <c r="I915" s="364"/>
      <c r="J915" s="365"/>
      <c r="K915" s="365"/>
      <c r="L915" s="365">
        <v>1</v>
      </c>
      <c r="M915" s="364" t="s">
        <v>1461</v>
      </c>
      <c r="N915" s="365"/>
      <c r="O915" s="366"/>
      <c r="P915" s="366"/>
      <c r="Q915" s="376" t="s">
        <v>1232</v>
      </c>
      <c r="R915" s="436" t="str">
        <f>IF(Q915="G",ZTE!$A$6,IF(Q915="L",ZTE!$A$3,IF(JBU!Q835="C",ZTE!$A$2,IF(JBU!Q835="U",ZTE!$A$4,IF(JBU!Q835="I",ZTE!$A$5,"")))))</f>
        <v>General understanding: expressions like "shall", "shall be supplied  with", "has to be", "must be" have the meaning of "will be delivered"? Please confirm.</v>
      </c>
      <c r="S915" s="436">
        <f t="shared" si="28"/>
        <v>1</v>
      </c>
      <c r="U915" s="365" t="str">
        <f t="shared" si="29"/>
        <v>Open</v>
      </c>
    </row>
    <row r="916" spans="1:21" s="436" customFormat="1" ht="45">
      <c r="A916" s="360" t="s">
        <v>1268</v>
      </c>
      <c r="B916" s="360" t="s">
        <v>1200</v>
      </c>
      <c r="C916" s="362" t="s">
        <v>151</v>
      </c>
      <c r="D916" s="362" t="s">
        <v>151</v>
      </c>
      <c r="E916" s="361" t="s">
        <v>821</v>
      </c>
      <c r="F916" s="361" t="s">
        <v>152</v>
      </c>
      <c r="G916" s="362" t="s">
        <v>538</v>
      </c>
      <c r="H916" s="384">
        <v>1</v>
      </c>
      <c r="I916" s="364"/>
      <c r="J916" s="365"/>
      <c r="K916" s="365"/>
      <c r="L916" s="365">
        <v>1</v>
      </c>
      <c r="M916" s="364" t="s">
        <v>1461</v>
      </c>
      <c r="N916" s="365"/>
      <c r="O916" s="366"/>
      <c r="P916" s="366"/>
      <c r="Q916" s="376" t="s">
        <v>1232</v>
      </c>
      <c r="R916" s="436" t="str">
        <f>IF(Q916="G",ZTE!$A$6,IF(Q916="L",ZTE!$A$3,IF(JBU!Q831="C",ZTE!$A$2,IF(JBU!Q831="U",ZTE!$A$4,IF(JBU!Q831="I",ZTE!$A$5,"")))))</f>
        <v>General understanding: expressions like "shall", "shall be supplied  with", "has to be", "must be" have the meaning of "will be delivered"? Please confirm.</v>
      </c>
      <c r="S916" s="436">
        <f t="shared" si="28"/>
        <v>1</v>
      </c>
      <c r="U916" s="365" t="str">
        <f t="shared" si="29"/>
        <v>Open</v>
      </c>
    </row>
    <row r="917" spans="1:21" s="436" customFormat="1" ht="45">
      <c r="A917" s="360" t="s">
        <v>1268</v>
      </c>
      <c r="B917" s="360" t="s">
        <v>1200</v>
      </c>
      <c r="C917" s="362" t="s">
        <v>151</v>
      </c>
      <c r="D917" s="362" t="s">
        <v>151</v>
      </c>
      <c r="E917" s="361" t="s">
        <v>821</v>
      </c>
      <c r="F917" s="361" t="s">
        <v>152</v>
      </c>
      <c r="G917" s="362" t="s">
        <v>190</v>
      </c>
      <c r="H917" s="384">
        <v>1</v>
      </c>
      <c r="I917" s="364"/>
      <c r="J917" s="365"/>
      <c r="K917" s="365"/>
      <c r="L917" s="365">
        <v>1</v>
      </c>
      <c r="M917" s="364" t="s">
        <v>1461</v>
      </c>
      <c r="N917" s="365"/>
      <c r="O917" s="366"/>
      <c r="P917" s="366"/>
      <c r="Q917" s="376" t="s">
        <v>1232</v>
      </c>
      <c r="R917" s="436" t="str">
        <f>IF(Q917="G",ZTE!$A$6,IF(Q917="L",ZTE!$A$3,IF(JBU!Q832="C",ZTE!$A$2,IF(JBU!Q832="U",ZTE!$A$4,IF(JBU!Q832="I",ZTE!$A$5,"")))))</f>
        <v>General understanding: expressions like "shall", "shall be supplied  with", "has to be", "must be" have the meaning of "will be delivered"? Please confirm.</v>
      </c>
      <c r="S917" s="436">
        <f t="shared" si="28"/>
        <v>1</v>
      </c>
      <c r="U917" s="365" t="str">
        <f t="shared" si="29"/>
        <v>Open</v>
      </c>
    </row>
    <row r="918" spans="1:21" s="436" customFormat="1" ht="45">
      <c r="A918" s="360" t="s">
        <v>1268</v>
      </c>
      <c r="B918" s="360" t="s">
        <v>1200</v>
      </c>
      <c r="C918" s="362" t="s">
        <v>151</v>
      </c>
      <c r="D918" s="362" t="s">
        <v>151</v>
      </c>
      <c r="E918" s="361" t="s">
        <v>821</v>
      </c>
      <c r="F918" s="361" t="s">
        <v>152</v>
      </c>
      <c r="G918" s="362" t="s">
        <v>547</v>
      </c>
      <c r="H918" s="384">
        <v>1</v>
      </c>
      <c r="I918" s="364"/>
      <c r="J918" s="365"/>
      <c r="K918" s="365"/>
      <c r="L918" s="365">
        <v>1</v>
      </c>
      <c r="M918" s="364" t="s">
        <v>1461</v>
      </c>
      <c r="N918" s="365"/>
      <c r="O918" s="366"/>
      <c r="P918" s="366"/>
      <c r="Q918" s="376" t="s">
        <v>1232</v>
      </c>
      <c r="R918" s="436" t="str">
        <f>IF(Q918="G",ZTE!$A$6,IF(Q918="L",ZTE!$A$3,IF(JBU!Q837="C",ZTE!$A$2,IF(JBU!Q837="U",ZTE!$A$4,IF(JBU!Q837="I",ZTE!$A$5,"")))))</f>
        <v>General understanding: expressions like "shall", "shall be supplied  with", "has to be", "must be" have the meaning of "will be delivered"? Please confirm.</v>
      </c>
      <c r="S918" s="436">
        <f t="shared" si="28"/>
        <v>1</v>
      </c>
      <c r="U918" s="365" t="str">
        <f t="shared" si="29"/>
        <v>Open</v>
      </c>
    </row>
    <row r="919" spans="1:21" s="436" customFormat="1" ht="45">
      <c r="A919" s="360" t="s">
        <v>1268</v>
      </c>
      <c r="B919" s="360" t="s">
        <v>1200</v>
      </c>
      <c r="C919" s="362" t="s">
        <v>151</v>
      </c>
      <c r="D919" s="362" t="s">
        <v>151</v>
      </c>
      <c r="E919" s="361" t="s">
        <v>1009</v>
      </c>
      <c r="F919" s="361" t="s">
        <v>158</v>
      </c>
      <c r="G919" s="362" t="s">
        <v>716</v>
      </c>
      <c r="H919" s="384">
        <v>1</v>
      </c>
      <c r="I919" s="364"/>
      <c r="J919" s="365">
        <v>1</v>
      </c>
      <c r="K919" s="365"/>
      <c r="L919" s="365"/>
      <c r="M919" s="364" t="s">
        <v>1462</v>
      </c>
      <c r="N919" s="365"/>
      <c r="O919" s="366" t="s">
        <v>717</v>
      </c>
      <c r="P919" s="366" t="s">
        <v>1146</v>
      </c>
      <c r="Q919" s="376"/>
      <c r="R919" s="436" t="str">
        <f>IF(Q919="G",ZTE!$A$6,IF(Q919="L",ZTE!$A$3,IF(JBU!Q842="C",ZTE!$A$2,IF(JBU!Q842="U",ZTE!$A$4,IF(JBU!Q842="I",ZTE!$A$5,"")))))</f>
        <v/>
      </c>
      <c r="S919" s="436">
        <f t="shared" si="28"/>
        <v>1</v>
      </c>
      <c r="U919" s="365" t="str">
        <f t="shared" si="29"/>
        <v>Pass</v>
      </c>
    </row>
    <row r="920" spans="1:21" s="436" customFormat="1" ht="45">
      <c r="A920" s="360" t="s">
        <v>1268</v>
      </c>
      <c r="B920" s="360" t="s">
        <v>1200</v>
      </c>
      <c r="C920" s="362" t="s">
        <v>151</v>
      </c>
      <c r="D920" s="362" t="s">
        <v>151</v>
      </c>
      <c r="E920" s="362" t="s">
        <v>704</v>
      </c>
      <c r="F920" s="361" t="s">
        <v>153</v>
      </c>
      <c r="G920" s="362" t="s">
        <v>156</v>
      </c>
      <c r="H920" s="384">
        <v>1</v>
      </c>
      <c r="I920" s="364"/>
      <c r="J920" s="365"/>
      <c r="K920" s="365"/>
      <c r="L920" s="365">
        <v>1</v>
      </c>
      <c r="M920" s="364" t="s">
        <v>1461</v>
      </c>
      <c r="N920" s="365"/>
      <c r="O920" s="366" t="s">
        <v>1047</v>
      </c>
      <c r="P920" s="366"/>
      <c r="Q920" s="376" t="s">
        <v>1232</v>
      </c>
      <c r="R920" s="436" t="str">
        <f>IF(Q920="G",ZTE!$A$6,IF(Q920="L",ZTE!$A$3,IF(JBU!Q840="C",ZTE!$A$2,IF(JBU!Q840="U",ZTE!$A$4,IF(JBU!Q840="I",ZTE!$A$5,"")))))</f>
        <v>General understanding: expressions like "shall", "shall be supplied  with", "has to be", "must be" have the meaning of "will be delivered"? Please confirm.</v>
      </c>
      <c r="S920" s="436">
        <f t="shared" si="28"/>
        <v>1</v>
      </c>
      <c r="U920" s="365" t="str">
        <f t="shared" si="29"/>
        <v>Open</v>
      </c>
    </row>
    <row r="921" spans="1:21" s="436" customFormat="1" ht="60">
      <c r="A921" s="360" t="s">
        <v>1268</v>
      </c>
      <c r="B921" s="360" t="s">
        <v>1200</v>
      </c>
      <c r="C921" s="362" t="s">
        <v>151</v>
      </c>
      <c r="D921" s="362" t="s">
        <v>151</v>
      </c>
      <c r="E921" s="362" t="s">
        <v>704</v>
      </c>
      <c r="F921" s="361" t="s">
        <v>153</v>
      </c>
      <c r="G921" s="362" t="s">
        <v>157</v>
      </c>
      <c r="H921" s="384">
        <v>1</v>
      </c>
      <c r="I921" s="364"/>
      <c r="J921" s="365"/>
      <c r="K921" s="365"/>
      <c r="L921" s="365">
        <v>1</v>
      </c>
      <c r="M921" s="364" t="s">
        <v>1157</v>
      </c>
      <c r="N921" s="365"/>
      <c r="O921" s="366" t="s">
        <v>1047</v>
      </c>
      <c r="P921" s="366"/>
      <c r="Q921" s="376" t="s">
        <v>1226</v>
      </c>
      <c r="R921" s="436" t="str">
        <f>IF(Q921="G",ZTE!$A$6,IF(Q921="L",ZTE!$A$3,IF(JBU!Q841="C",ZTE!$A$2,IF(JBU!Q841="U",ZTE!$A$4,IF(JBU!Q841="I",ZTE!$A$5,"")))))</f>
        <v>Location: We can not find the requested criteria in your documents. Please confirm that your bid is compliant with this criteria and show us the reference in your submitted documents.</v>
      </c>
      <c r="S921" s="436">
        <f t="shared" si="28"/>
        <v>1</v>
      </c>
      <c r="U921" s="365" t="str">
        <f t="shared" si="29"/>
        <v>Open</v>
      </c>
    </row>
    <row r="922" spans="1:21" s="436" customFormat="1" ht="45">
      <c r="A922" s="360" t="s">
        <v>1268</v>
      </c>
      <c r="B922" s="360" t="s">
        <v>1200</v>
      </c>
      <c r="C922" s="362" t="s">
        <v>151</v>
      </c>
      <c r="D922" s="362" t="s">
        <v>151</v>
      </c>
      <c r="E922" s="362" t="s">
        <v>704</v>
      </c>
      <c r="F922" s="361" t="s">
        <v>153</v>
      </c>
      <c r="G922" s="362" t="s">
        <v>155</v>
      </c>
      <c r="H922" s="384">
        <v>1</v>
      </c>
      <c r="I922" s="364"/>
      <c r="J922" s="365"/>
      <c r="K922" s="365"/>
      <c r="L922" s="365">
        <v>1</v>
      </c>
      <c r="M922" s="364" t="s">
        <v>1461</v>
      </c>
      <c r="N922" s="365"/>
      <c r="O922" s="366" t="s">
        <v>1047</v>
      </c>
      <c r="P922" s="366"/>
      <c r="Q922" s="376" t="s">
        <v>1232</v>
      </c>
      <c r="R922" s="436" t="str">
        <f>IF(Q922="G",ZTE!$A$6,IF(Q922="L",ZTE!$A$3,IF(JBU!Q839="C",ZTE!$A$2,IF(JBU!Q839="U",ZTE!$A$4,IF(JBU!Q839="I",ZTE!$A$5,"")))))</f>
        <v>General understanding: expressions like "shall", "shall be supplied  with", "has to be", "must be" have the meaning of "will be delivered"? Please confirm.</v>
      </c>
      <c r="S922" s="436">
        <f t="shared" si="28"/>
        <v>1</v>
      </c>
      <c r="U922" s="365" t="str">
        <f t="shared" si="29"/>
        <v>Open</v>
      </c>
    </row>
    <row r="923" spans="1:21" s="436" customFormat="1" ht="45">
      <c r="A923" s="360" t="s">
        <v>1268</v>
      </c>
      <c r="B923" s="360" t="s">
        <v>1200</v>
      </c>
      <c r="C923" s="362" t="s">
        <v>151</v>
      </c>
      <c r="D923" s="362" t="s">
        <v>151</v>
      </c>
      <c r="E923" s="362" t="s">
        <v>704</v>
      </c>
      <c r="F923" s="361" t="s">
        <v>153</v>
      </c>
      <c r="G923" s="362" t="s">
        <v>154</v>
      </c>
      <c r="H923" s="384">
        <v>1</v>
      </c>
      <c r="I923" s="364"/>
      <c r="J923" s="365"/>
      <c r="K923" s="365"/>
      <c r="L923" s="365">
        <v>1</v>
      </c>
      <c r="M923" s="364" t="s">
        <v>1461</v>
      </c>
      <c r="N923" s="365"/>
      <c r="O923" s="366" t="s">
        <v>1047</v>
      </c>
      <c r="P923" s="366"/>
      <c r="Q923" s="376" t="s">
        <v>1232</v>
      </c>
      <c r="R923" s="436" t="str">
        <f>IF(Q923="G",ZTE!$A$6,IF(Q923="L",ZTE!$A$3,IF(JBU!Q838="C",ZTE!$A$2,IF(JBU!Q838="U",ZTE!$A$4,IF(JBU!Q838="I",ZTE!$A$5,"")))))</f>
        <v>General understanding: expressions like "shall", "shall be supplied  with", "has to be", "must be" have the meaning of "will be delivered"? Please confirm.</v>
      </c>
      <c r="S923" s="436">
        <f t="shared" si="28"/>
        <v>1</v>
      </c>
      <c r="U923" s="365" t="str">
        <f t="shared" si="29"/>
        <v>Open</v>
      </c>
    </row>
    <row r="924" spans="1:21" s="436" customFormat="1" ht="45">
      <c r="A924" s="360" t="s">
        <v>1268</v>
      </c>
      <c r="B924" s="360" t="s">
        <v>1200</v>
      </c>
      <c r="C924" s="362" t="s">
        <v>841</v>
      </c>
      <c r="D924" s="362" t="s">
        <v>841</v>
      </c>
      <c r="E924" s="361" t="s">
        <v>821</v>
      </c>
      <c r="F924" s="361" t="s">
        <v>159</v>
      </c>
      <c r="G924" s="362" t="s">
        <v>550</v>
      </c>
      <c r="H924" s="384">
        <v>1</v>
      </c>
      <c r="I924" s="364"/>
      <c r="J924" s="365">
        <v>1</v>
      </c>
      <c r="K924" s="365"/>
      <c r="L924" s="365"/>
      <c r="M924" s="364" t="s">
        <v>1462</v>
      </c>
      <c r="N924" s="365" t="s">
        <v>1338</v>
      </c>
      <c r="O924" s="366"/>
      <c r="P924" s="366"/>
      <c r="Q924" s="376"/>
      <c r="R924" s="436" t="str">
        <f>IF(Q924="G",ZTE!$A$6,IF(Q924="L",ZTE!$A$3,IF(JBU!Q845="C",ZTE!$A$2,IF(JBU!Q845="U",ZTE!$A$4,IF(JBU!Q845="I",ZTE!$A$5,"")))))</f>
        <v/>
      </c>
      <c r="S924" s="436">
        <f t="shared" si="28"/>
        <v>1</v>
      </c>
      <c r="U924" s="365" t="str">
        <f t="shared" si="29"/>
        <v>Pass</v>
      </c>
    </row>
    <row r="925" spans="1:21" s="436" customFormat="1" ht="45">
      <c r="A925" s="360" t="s">
        <v>1268</v>
      </c>
      <c r="B925" s="360" t="s">
        <v>1200</v>
      </c>
      <c r="C925" s="362" t="s">
        <v>841</v>
      </c>
      <c r="D925" s="362" t="s">
        <v>841</v>
      </c>
      <c r="E925" s="361" t="s">
        <v>821</v>
      </c>
      <c r="F925" s="361" t="s">
        <v>159</v>
      </c>
      <c r="G925" s="362" t="s">
        <v>554</v>
      </c>
      <c r="H925" s="384">
        <v>1</v>
      </c>
      <c r="I925" s="364"/>
      <c r="J925" s="365">
        <v>1</v>
      </c>
      <c r="K925" s="365"/>
      <c r="L925" s="365"/>
      <c r="M925" s="364" t="s">
        <v>1462</v>
      </c>
      <c r="N925" s="365" t="s">
        <v>1338</v>
      </c>
      <c r="O925" s="366"/>
      <c r="P925" s="366"/>
      <c r="Q925" s="376"/>
      <c r="R925" s="436" t="str">
        <f>IF(Q925="G",ZTE!$A$6,IF(Q925="L",ZTE!$A$3,IF(JBU!Q847="C",ZTE!$A$2,IF(JBU!Q847="U",ZTE!$A$4,IF(JBU!Q847="I",ZTE!$A$5,"")))))</f>
        <v/>
      </c>
      <c r="S925" s="436">
        <f t="shared" si="28"/>
        <v>1</v>
      </c>
      <c r="U925" s="365" t="str">
        <f t="shared" si="29"/>
        <v>Pass</v>
      </c>
    </row>
    <row r="926" spans="1:21" s="436" customFormat="1" ht="45">
      <c r="A926" s="360" t="s">
        <v>1268</v>
      </c>
      <c r="B926" s="360" t="s">
        <v>1200</v>
      </c>
      <c r="C926" s="362" t="s">
        <v>841</v>
      </c>
      <c r="D926" s="362" t="s">
        <v>841</v>
      </c>
      <c r="E926" s="361" t="s">
        <v>821</v>
      </c>
      <c r="F926" s="361" t="s">
        <v>159</v>
      </c>
      <c r="G926" s="362" t="s">
        <v>436</v>
      </c>
      <c r="H926" s="384">
        <v>1</v>
      </c>
      <c r="I926" s="364"/>
      <c r="J926" s="365">
        <v>1</v>
      </c>
      <c r="K926" s="365"/>
      <c r="L926" s="365"/>
      <c r="M926" s="364" t="s">
        <v>1462</v>
      </c>
      <c r="N926" s="365" t="s">
        <v>1338</v>
      </c>
      <c r="O926" s="366"/>
      <c r="P926" s="366"/>
      <c r="Q926" s="376"/>
      <c r="R926" s="436" t="str">
        <f>IF(Q926="G",ZTE!$A$6,IF(Q926="L",ZTE!$A$3,IF(JBU!Q846="C",ZTE!$A$2,IF(JBU!Q846="U",ZTE!$A$4,IF(JBU!Q846="I",ZTE!$A$5,"")))))</f>
        <v/>
      </c>
      <c r="S926" s="436">
        <f t="shared" si="28"/>
        <v>1</v>
      </c>
      <c r="U926" s="365" t="str">
        <f t="shared" si="29"/>
        <v>Pass</v>
      </c>
    </row>
    <row r="927" spans="1:21" s="436" customFormat="1" ht="45">
      <c r="A927" s="360" t="s">
        <v>1268</v>
      </c>
      <c r="B927" s="360" t="s">
        <v>1200</v>
      </c>
      <c r="C927" s="362" t="s">
        <v>841</v>
      </c>
      <c r="D927" s="362" t="s">
        <v>841</v>
      </c>
      <c r="E927" s="361" t="s">
        <v>821</v>
      </c>
      <c r="F927" s="361" t="s">
        <v>159</v>
      </c>
      <c r="G927" s="362" t="s">
        <v>721</v>
      </c>
      <c r="H927" s="384">
        <v>1</v>
      </c>
      <c r="I927" s="364"/>
      <c r="J927" s="365">
        <v>1</v>
      </c>
      <c r="K927" s="365"/>
      <c r="L927" s="365"/>
      <c r="M927" s="364" t="s">
        <v>1462</v>
      </c>
      <c r="N927" s="365" t="s">
        <v>1338</v>
      </c>
      <c r="O927" s="366"/>
      <c r="P927" s="366"/>
      <c r="Q927" s="376"/>
      <c r="R927" s="436" t="str">
        <f>IF(Q927="G",ZTE!$A$6,IF(Q927="L",ZTE!$A$3,IF(JBU!Q849="C",ZTE!$A$2,IF(JBU!Q849="U",ZTE!$A$4,IF(JBU!Q849="I",ZTE!$A$5,"")))))</f>
        <v/>
      </c>
      <c r="S927" s="436">
        <f t="shared" si="28"/>
        <v>1</v>
      </c>
      <c r="U927" s="365" t="str">
        <f t="shared" si="29"/>
        <v>Pass</v>
      </c>
    </row>
    <row r="928" spans="1:21" s="436" customFormat="1" ht="45">
      <c r="A928" s="360" t="s">
        <v>1268</v>
      </c>
      <c r="B928" s="360" t="s">
        <v>1200</v>
      </c>
      <c r="C928" s="362" t="s">
        <v>841</v>
      </c>
      <c r="D928" s="362" t="s">
        <v>841</v>
      </c>
      <c r="E928" s="361" t="s">
        <v>821</v>
      </c>
      <c r="F928" s="361" t="s">
        <v>159</v>
      </c>
      <c r="G928" s="362" t="s">
        <v>549</v>
      </c>
      <c r="H928" s="384">
        <v>1</v>
      </c>
      <c r="I928" s="364"/>
      <c r="J928" s="365">
        <v>1</v>
      </c>
      <c r="K928" s="365"/>
      <c r="L928" s="365"/>
      <c r="M928" s="364" t="s">
        <v>1462</v>
      </c>
      <c r="N928" s="365" t="s">
        <v>1338</v>
      </c>
      <c r="O928" s="366"/>
      <c r="P928" s="366"/>
      <c r="Q928" s="376"/>
      <c r="R928" s="436" t="str">
        <f>IF(Q928="G",ZTE!$A$6,IF(Q928="L",ZTE!$A$3,IF(JBU!Q844="C",ZTE!$A$2,IF(JBU!Q844="U",ZTE!$A$4,IF(JBU!Q844="I",ZTE!$A$5,"")))))</f>
        <v/>
      </c>
      <c r="S928" s="436">
        <f t="shared" si="28"/>
        <v>1</v>
      </c>
      <c r="U928" s="365" t="str">
        <f t="shared" si="29"/>
        <v>Pass</v>
      </c>
    </row>
    <row r="929" spans="1:21" s="436" customFormat="1" ht="45">
      <c r="A929" s="360" t="s">
        <v>1268</v>
      </c>
      <c r="B929" s="360" t="s">
        <v>1200</v>
      </c>
      <c r="C929" s="362" t="s">
        <v>841</v>
      </c>
      <c r="D929" s="362" t="s">
        <v>841</v>
      </c>
      <c r="E929" s="361" t="s">
        <v>821</v>
      </c>
      <c r="F929" s="361" t="s">
        <v>159</v>
      </c>
      <c r="G929" s="362" t="s">
        <v>190</v>
      </c>
      <c r="H929" s="384">
        <v>1</v>
      </c>
      <c r="I929" s="364"/>
      <c r="J929" s="365">
        <v>1</v>
      </c>
      <c r="K929" s="365"/>
      <c r="L929" s="365"/>
      <c r="M929" s="364" t="s">
        <v>1462</v>
      </c>
      <c r="N929" s="365" t="s">
        <v>1338</v>
      </c>
      <c r="O929" s="366"/>
      <c r="P929" s="366"/>
      <c r="Q929" s="376"/>
      <c r="R929" s="436" t="str">
        <f>IF(Q929="G",ZTE!$A$6,IF(Q929="L",ZTE!$A$3,IF(JBU!Q843="C",ZTE!$A$2,IF(JBU!Q843="U",ZTE!$A$4,IF(JBU!Q843="I",ZTE!$A$5,"")))))</f>
        <v/>
      </c>
      <c r="S929" s="436">
        <f t="shared" si="28"/>
        <v>1</v>
      </c>
      <c r="U929" s="365" t="str">
        <f t="shared" si="29"/>
        <v>Pass</v>
      </c>
    </row>
    <row r="930" spans="1:21" s="436" customFormat="1" ht="45">
      <c r="A930" s="360" t="s">
        <v>1268</v>
      </c>
      <c r="B930" s="360" t="s">
        <v>1200</v>
      </c>
      <c r="C930" s="362" t="s">
        <v>841</v>
      </c>
      <c r="D930" s="362" t="s">
        <v>841</v>
      </c>
      <c r="E930" s="361" t="s">
        <v>821</v>
      </c>
      <c r="F930" s="361" t="s">
        <v>159</v>
      </c>
      <c r="G930" s="362" t="s">
        <v>726</v>
      </c>
      <c r="H930" s="384">
        <v>1</v>
      </c>
      <c r="I930" s="364"/>
      <c r="J930" s="365">
        <v>1</v>
      </c>
      <c r="K930" s="365"/>
      <c r="L930" s="365"/>
      <c r="M930" s="364" t="s">
        <v>1462</v>
      </c>
      <c r="N930" s="365" t="s">
        <v>1338</v>
      </c>
      <c r="O930" s="366"/>
      <c r="P930" s="366"/>
      <c r="Q930" s="376"/>
      <c r="R930" s="436" t="str">
        <f>IF(Q930="G",ZTE!$A$6,IF(Q930="L",ZTE!$A$3,IF(JBU!Q850="C",ZTE!$A$2,IF(JBU!Q850="U",ZTE!$A$4,IF(JBU!Q850="I",ZTE!$A$5,"")))))</f>
        <v/>
      </c>
      <c r="S930" s="436">
        <f t="shared" si="28"/>
        <v>1</v>
      </c>
      <c r="U930" s="365" t="str">
        <f t="shared" si="29"/>
        <v>Pass</v>
      </c>
    </row>
    <row r="931" spans="1:21" s="436" customFormat="1" ht="45">
      <c r="A931" s="360" t="s">
        <v>1268</v>
      </c>
      <c r="B931" s="360" t="s">
        <v>1200</v>
      </c>
      <c r="C931" s="362" t="s">
        <v>841</v>
      </c>
      <c r="D931" s="362" t="s">
        <v>841</v>
      </c>
      <c r="E931" s="361" t="s">
        <v>821</v>
      </c>
      <c r="F931" s="361" t="s">
        <v>159</v>
      </c>
      <c r="G931" s="362" t="s">
        <v>718</v>
      </c>
      <c r="H931" s="384">
        <v>1</v>
      </c>
      <c r="I931" s="364"/>
      <c r="J931" s="365">
        <v>1</v>
      </c>
      <c r="K931" s="365"/>
      <c r="L931" s="365"/>
      <c r="M931" s="364" t="s">
        <v>1462</v>
      </c>
      <c r="N931" s="365" t="s">
        <v>1338</v>
      </c>
      <c r="O931" s="366"/>
      <c r="P931" s="366"/>
      <c r="Q931" s="376"/>
      <c r="R931" s="436" t="str">
        <f>IF(Q931="G",ZTE!$A$6,IF(Q931="L",ZTE!$A$3,IF(JBU!Q848="C",ZTE!$A$2,IF(JBU!Q848="U",ZTE!$A$4,IF(JBU!Q848="I",ZTE!$A$5,"")))))</f>
        <v/>
      </c>
      <c r="S931" s="436">
        <f t="shared" si="28"/>
        <v>1</v>
      </c>
      <c r="U931" s="365" t="str">
        <f t="shared" si="29"/>
        <v>Pass</v>
      </c>
    </row>
    <row r="932" spans="1:21" s="436" customFormat="1" ht="45">
      <c r="A932" s="360" t="s">
        <v>1268</v>
      </c>
      <c r="B932" s="360" t="s">
        <v>1200</v>
      </c>
      <c r="C932" s="362" t="s">
        <v>841</v>
      </c>
      <c r="D932" s="362" t="s">
        <v>841</v>
      </c>
      <c r="E932" s="362" t="s">
        <v>704</v>
      </c>
      <c r="F932" s="361" t="s">
        <v>160</v>
      </c>
      <c r="G932" s="362" t="s">
        <v>566</v>
      </c>
      <c r="H932" s="384">
        <v>1</v>
      </c>
      <c r="I932" s="364"/>
      <c r="J932" s="365">
        <v>1</v>
      </c>
      <c r="K932" s="365"/>
      <c r="L932" s="365"/>
      <c r="M932" s="364" t="s">
        <v>1462</v>
      </c>
      <c r="N932" s="365" t="s">
        <v>1338</v>
      </c>
      <c r="O932" s="366" t="s">
        <v>1047</v>
      </c>
      <c r="P932" s="366"/>
      <c r="Q932" s="376"/>
      <c r="R932" s="436" t="str">
        <f>IF(Q932="G",ZTE!$A$6,IF(Q932="L",ZTE!$A$3,IF(JBU!Q852="C",ZTE!$A$2,IF(JBU!Q852="U",ZTE!$A$4,IF(JBU!Q852="I",ZTE!$A$5,"")))))</f>
        <v/>
      </c>
      <c r="S932" s="436">
        <f t="shared" si="28"/>
        <v>1</v>
      </c>
      <c r="U932" s="365" t="str">
        <f t="shared" si="29"/>
        <v>Pass</v>
      </c>
    </row>
    <row r="933" spans="1:21" s="436" customFormat="1" ht="30">
      <c r="A933" s="360" t="s">
        <v>1268</v>
      </c>
      <c r="B933" s="360" t="s">
        <v>1200</v>
      </c>
      <c r="C933" s="362" t="s">
        <v>841</v>
      </c>
      <c r="D933" s="362" t="s">
        <v>841</v>
      </c>
      <c r="E933" s="362" t="s">
        <v>704</v>
      </c>
      <c r="F933" s="361" t="s">
        <v>160</v>
      </c>
      <c r="G933" s="362" t="s">
        <v>565</v>
      </c>
      <c r="H933" s="384">
        <v>1</v>
      </c>
      <c r="I933" s="364"/>
      <c r="J933" s="365">
        <v>1</v>
      </c>
      <c r="K933" s="365"/>
      <c r="L933" s="365"/>
      <c r="M933" s="364" t="s">
        <v>1462</v>
      </c>
      <c r="N933" s="365" t="s">
        <v>1338</v>
      </c>
      <c r="O933" s="366"/>
      <c r="P933" s="366"/>
      <c r="Q933" s="376"/>
      <c r="R933" s="436" t="str">
        <f>IF(Q933="G",ZTE!$A$6,IF(Q933="L",ZTE!$A$3,IF(JBU!Q851="C",ZTE!$A$2,IF(JBU!Q851="U",ZTE!$A$4,IF(JBU!Q851="I",ZTE!$A$5,"")))))</f>
        <v/>
      </c>
      <c r="S933" s="436">
        <f t="shared" si="28"/>
        <v>1</v>
      </c>
      <c r="U933" s="365" t="str">
        <f t="shared" si="29"/>
        <v>Pass</v>
      </c>
    </row>
    <row r="934" spans="1:21" s="436" customFormat="1" ht="45">
      <c r="A934" s="360" t="s">
        <v>1268</v>
      </c>
      <c r="B934" s="360" t="s">
        <v>1197</v>
      </c>
      <c r="C934" s="361" t="s">
        <v>801</v>
      </c>
      <c r="D934" s="361" t="s">
        <v>795</v>
      </c>
      <c r="E934" s="361" t="s">
        <v>1009</v>
      </c>
      <c r="F934" s="361" t="s">
        <v>28</v>
      </c>
      <c r="G934" s="362" t="s">
        <v>656</v>
      </c>
      <c r="H934" s="363">
        <v>1</v>
      </c>
      <c r="I934" s="364" t="s">
        <v>1308</v>
      </c>
      <c r="J934" s="365">
        <v>1</v>
      </c>
      <c r="K934" s="365"/>
      <c r="L934" s="365"/>
      <c r="M934" s="364" t="s">
        <v>1156</v>
      </c>
      <c r="N934" s="365"/>
      <c r="O934" s="366"/>
      <c r="P934" s="366"/>
      <c r="Q934" s="365"/>
      <c r="R934" s="436" t="str">
        <f>IF(Q934="G",ZTE!$A$6,IF(Q934="L",ZTE!$A$3,IF(JBU!Q1267="C",ZTE!$A$2,IF(JBU!Q1267="U",ZTE!$A$4,IF(JBU!Q1267="I",ZTE!$A$5,"")))))</f>
        <v/>
      </c>
      <c r="S934" s="436">
        <f t="shared" si="28"/>
        <v>1</v>
      </c>
      <c r="U934" s="365" t="str">
        <f t="shared" si="29"/>
        <v>Pass</v>
      </c>
    </row>
    <row r="935" spans="1:21" s="436" customFormat="1" ht="45">
      <c r="A935" s="360" t="s">
        <v>1268</v>
      </c>
      <c r="B935" s="360" t="s">
        <v>1197</v>
      </c>
      <c r="C935" s="361" t="s">
        <v>801</v>
      </c>
      <c r="D935" s="361" t="s">
        <v>795</v>
      </c>
      <c r="E935" s="361" t="s">
        <v>1009</v>
      </c>
      <c r="F935" s="361" t="s">
        <v>28</v>
      </c>
      <c r="G935" s="362" t="s">
        <v>655</v>
      </c>
      <c r="H935" s="363">
        <v>1</v>
      </c>
      <c r="I935" s="364" t="s">
        <v>1308</v>
      </c>
      <c r="J935" s="365">
        <v>1</v>
      </c>
      <c r="K935" s="365"/>
      <c r="L935" s="365"/>
      <c r="M935" s="364" t="s">
        <v>1156</v>
      </c>
      <c r="N935" s="365"/>
      <c r="O935" s="366"/>
      <c r="P935" s="366"/>
      <c r="Q935" s="365"/>
      <c r="R935" s="436" t="str">
        <f>IF(Q935="G",ZTE!$A$6,IF(Q935="L",ZTE!$A$3,IF(JBU!Q1266="C",ZTE!$A$2,IF(JBU!Q1266="U",ZTE!$A$4,IF(JBU!Q1266="I",ZTE!$A$5,"")))))</f>
        <v/>
      </c>
      <c r="S935" s="436">
        <f t="shared" si="28"/>
        <v>1</v>
      </c>
      <c r="U935" s="365" t="str">
        <f t="shared" si="29"/>
        <v>Pass</v>
      </c>
    </row>
    <row r="936" spans="1:21" s="436" customFormat="1" ht="45">
      <c r="A936" s="360" t="s">
        <v>1268</v>
      </c>
      <c r="B936" s="360" t="s">
        <v>1197</v>
      </c>
      <c r="C936" s="361" t="s">
        <v>801</v>
      </c>
      <c r="D936" s="361" t="s">
        <v>795</v>
      </c>
      <c r="E936" s="361" t="s">
        <v>1009</v>
      </c>
      <c r="F936" s="361" t="s">
        <v>28</v>
      </c>
      <c r="G936" s="362" t="s">
        <v>798</v>
      </c>
      <c r="H936" s="363">
        <v>1</v>
      </c>
      <c r="I936" s="364" t="s">
        <v>1308</v>
      </c>
      <c r="J936" s="365">
        <v>1</v>
      </c>
      <c r="K936" s="365"/>
      <c r="L936" s="365"/>
      <c r="M936" s="364" t="s">
        <v>1156</v>
      </c>
      <c r="N936" s="365"/>
      <c r="O936" s="366"/>
      <c r="P936" s="366"/>
      <c r="Q936" s="365"/>
      <c r="R936" s="436" t="str">
        <f>IF(Q936="G",ZTE!$A$6,IF(Q936="L",ZTE!$A$3,IF(JBU!Q1265="C",ZTE!$A$2,IF(JBU!Q1265="U",ZTE!$A$4,IF(JBU!Q1265="I",ZTE!$A$5,"")))))</f>
        <v/>
      </c>
      <c r="S936" s="436">
        <f t="shared" si="28"/>
        <v>1</v>
      </c>
      <c r="U936" s="365" t="str">
        <f t="shared" si="29"/>
        <v>Pass</v>
      </c>
    </row>
    <row r="937" spans="1:21" s="436" customFormat="1" ht="45">
      <c r="A937" s="360" t="s">
        <v>1268</v>
      </c>
      <c r="B937" s="360" t="s">
        <v>1197</v>
      </c>
      <c r="C937" s="361" t="s">
        <v>801</v>
      </c>
      <c r="D937" s="361" t="s">
        <v>795</v>
      </c>
      <c r="E937" s="361" t="s">
        <v>1009</v>
      </c>
      <c r="F937" s="361" t="s">
        <v>29</v>
      </c>
      <c r="G937" s="362" t="s">
        <v>658</v>
      </c>
      <c r="H937" s="363">
        <v>1</v>
      </c>
      <c r="I937" s="364" t="s">
        <v>1314</v>
      </c>
      <c r="J937" s="365"/>
      <c r="K937" s="365"/>
      <c r="L937" s="365">
        <v>1</v>
      </c>
      <c r="M937" s="364" t="s">
        <v>1461</v>
      </c>
      <c r="N937" s="365"/>
      <c r="O937" s="366"/>
      <c r="P937" s="366"/>
      <c r="Q937" s="365" t="s">
        <v>1232</v>
      </c>
      <c r="R937" s="436" t="str">
        <f>IF(Q937="G",ZTE!$A$6,IF(Q937="L",ZTE!$A$3,IF(JBU!Q1271="C",ZTE!$A$2,IF(JBU!Q1271="U",ZTE!$A$4,IF(JBU!Q1271="I",ZTE!$A$5,"")))))</f>
        <v>General understanding: expressions like "shall", "shall be supplied  with", "has to be", "must be" have the meaning of "will be delivered"? Please confirm.</v>
      </c>
      <c r="S937" s="436">
        <f t="shared" si="28"/>
        <v>1</v>
      </c>
      <c r="U937" s="365" t="str">
        <f t="shared" si="29"/>
        <v>Open</v>
      </c>
    </row>
    <row r="938" spans="1:21" s="436" customFormat="1" ht="45">
      <c r="A938" s="360" t="s">
        <v>1268</v>
      </c>
      <c r="B938" s="360" t="s">
        <v>1197</v>
      </c>
      <c r="C938" s="361" t="s">
        <v>801</v>
      </c>
      <c r="D938" s="361" t="s">
        <v>795</v>
      </c>
      <c r="E938" s="361" t="s">
        <v>1009</v>
      </c>
      <c r="F938" s="361" t="s">
        <v>28</v>
      </c>
      <c r="G938" s="362" t="s">
        <v>657</v>
      </c>
      <c r="H938" s="363">
        <v>1</v>
      </c>
      <c r="I938" s="364" t="s">
        <v>1313</v>
      </c>
      <c r="J938" s="365"/>
      <c r="K938" s="365"/>
      <c r="L938" s="365">
        <v>1</v>
      </c>
      <c r="M938" s="364" t="s">
        <v>1461</v>
      </c>
      <c r="N938" s="365"/>
      <c r="O938" s="366"/>
      <c r="P938" s="366"/>
      <c r="Q938" s="365" t="s">
        <v>1232</v>
      </c>
      <c r="R938" s="436" t="str">
        <f>IF(Q938="G",ZTE!$A$6,IF(Q938="L",ZTE!$A$3,IF(JBU!Q1268="C",ZTE!$A$2,IF(JBU!Q1268="U",ZTE!$A$4,IF(JBU!Q1268="I",ZTE!$A$5,"")))))</f>
        <v>General understanding: expressions like "shall", "shall be supplied  with", "has to be", "must be" have the meaning of "will be delivered"? Please confirm.</v>
      </c>
      <c r="S938" s="436">
        <f t="shared" si="28"/>
        <v>1</v>
      </c>
      <c r="U938" s="365" t="str">
        <f t="shared" si="29"/>
        <v>Open</v>
      </c>
    </row>
    <row r="939" spans="1:21" s="436" customFormat="1" ht="60">
      <c r="A939" s="360" t="s">
        <v>1268</v>
      </c>
      <c r="B939" s="360" t="s">
        <v>1197</v>
      </c>
      <c r="C939" s="361" t="s">
        <v>801</v>
      </c>
      <c r="D939" s="361" t="s">
        <v>795</v>
      </c>
      <c r="E939" s="361" t="s">
        <v>1009</v>
      </c>
      <c r="F939" s="361" t="s">
        <v>29</v>
      </c>
      <c r="G939" s="362" t="s">
        <v>806</v>
      </c>
      <c r="H939" s="363">
        <v>1</v>
      </c>
      <c r="I939" s="364"/>
      <c r="J939" s="365"/>
      <c r="K939" s="365"/>
      <c r="L939" s="365">
        <v>1</v>
      </c>
      <c r="M939" s="364" t="s">
        <v>1157</v>
      </c>
      <c r="N939" s="365"/>
      <c r="O939" s="366"/>
      <c r="P939" s="366"/>
      <c r="Q939" s="365"/>
      <c r="R939" s="436" t="str">
        <f>IF(Q939="G",ZTE!$A$6,IF(Q939="L",ZTE!$A$3,IF(JBU!Q1270="C",ZTE!$A$2,IF(JBU!Q1270="U",ZTE!$A$4,IF(JBU!Q1270="I",ZTE!$A$5,"")))))</f>
        <v/>
      </c>
      <c r="S939" s="436">
        <f t="shared" si="28"/>
        <v>1</v>
      </c>
      <c r="U939" s="365" t="str">
        <f t="shared" si="29"/>
        <v>Open</v>
      </c>
    </row>
    <row r="940" spans="1:21" s="436" customFormat="1" ht="45">
      <c r="A940" s="360" t="s">
        <v>1268</v>
      </c>
      <c r="B940" s="360" t="s">
        <v>1197</v>
      </c>
      <c r="C940" s="361" t="s">
        <v>801</v>
      </c>
      <c r="D940" s="361" t="s">
        <v>795</v>
      </c>
      <c r="E940" s="361" t="s">
        <v>1009</v>
      </c>
      <c r="F940" s="361" t="s">
        <v>28</v>
      </c>
      <c r="G940" s="362" t="s">
        <v>803</v>
      </c>
      <c r="H940" s="363">
        <v>1</v>
      </c>
      <c r="I940" s="364" t="s">
        <v>1314</v>
      </c>
      <c r="J940" s="365"/>
      <c r="K940" s="365"/>
      <c r="L940" s="365">
        <v>1</v>
      </c>
      <c r="M940" s="364" t="s">
        <v>1461</v>
      </c>
      <c r="N940" s="365"/>
      <c r="O940" s="366"/>
      <c r="P940" s="366"/>
      <c r="Q940" s="365" t="s">
        <v>1232</v>
      </c>
      <c r="R940" s="436" t="str">
        <f>IF(Q940="G",ZTE!$A$6,IF(Q940="L",ZTE!$A$3,IF(JBU!Q1269="C",ZTE!$A$2,IF(JBU!Q1269="U",ZTE!$A$4,IF(JBU!Q1269="I",ZTE!$A$5,"")))))</f>
        <v>General understanding: expressions like "shall", "shall be supplied  with", "has to be", "must be" have the meaning of "will be delivered"? Please confirm.</v>
      </c>
      <c r="S940" s="436">
        <f t="shared" si="28"/>
        <v>1</v>
      </c>
      <c r="U940" s="365" t="str">
        <f t="shared" si="29"/>
        <v>Open</v>
      </c>
    </row>
    <row r="941" spans="1:21" s="436" customFormat="1" ht="75">
      <c r="A941" s="360" t="s">
        <v>1268</v>
      </c>
      <c r="B941" s="360" t="s">
        <v>1198</v>
      </c>
      <c r="C941" s="362" t="s">
        <v>217</v>
      </c>
      <c r="D941" s="362" t="s">
        <v>851</v>
      </c>
      <c r="E941" s="362" t="s">
        <v>245</v>
      </c>
      <c r="F941" s="361" t="s">
        <v>244</v>
      </c>
      <c r="G941" s="362" t="s">
        <v>856</v>
      </c>
      <c r="H941" s="384">
        <v>1</v>
      </c>
      <c r="I941" s="364"/>
      <c r="J941" s="365"/>
      <c r="K941" s="365"/>
      <c r="L941" s="365">
        <v>1</v>
      </c>
      <c r="M941" s="362"/>
      <c r="N941" s="365" t="s">
        <v>1267</v>
      </c>
      <c r="O941" s="366" t="s">
        <v>1047</v>
      </c>
      <c r="P941" s="366"/>
      <c r="Q941" s="376"/>
      <c r="S941" s="436">
        <f t="shared" si="28"/>
        <v>1</v>
      </c>
      <c r="U941" s="365" t="str">
        <f t="shared" si="29"/>
        <v>Open</v>
      </c>
    </row>
    <row r="942" spans="1:21" s="436" customFormat="1" ht="120">
      <c r="A942" s="360" t="s">
        <v>1268</v>
      </c>
      <c r="B942" s="360" t="s">
        <v>1198</v>
      </c>
      <c r="C942" s="362" t="s">
        <v>217</v>
      </c>
      <c r="D942" s="362" t="s">
        <v>851</v>
      </c>
      <c r="E942" s="361" t="s">
        <v>821</v>
      </c>
      <c r="F942" s="361" t="s">
        <v>218</v>
      </c>
      <c r="G942" s="362" t="s">
        <v>751</v>
      </c>
      <c r="H942" s="384">
        <v>1</v>
      </c>
      <c r="I942" s="364"/>
      <c r="J942" s="365"/>
      <c r="K942" s="365"/>
      <c r="L942" s="365">
        <v>1</v>
      </c>
      <c r="M942" s="362"/>
      <c r="N942" s="365"/>
      <c r="O942" s="366" t="s">
        <v>1070</v>
      </c>
      <c r="P942" s="366"/>
      <c r="Q942" s="376"/>
      <c r="S942" s="436">
        <f t="shared" si="28"/>
        <v>1</v>
      </c>
      <c r="U942" s="365" t="str">
        <f t="shared" si="29"/>
        <v>Open</v>
      </c>
    </row>
    <row r="943" spans="1:21" s="436" customFormat="1" ht="45">
      <c r="A943" s="360" t="s">
        <v>1268</v>
      </c>
      <c r="B943" s="360" t="s">
        <v>1198</v>
      </c>
      <c r="C943" s="362" t="s">
        <v>217</v>
      </c>
      <c r="D943" s="362" t="s">
        <v>851</v>
      </c>
      <c r="E943" s="361" t="s">
        <v>821</v>
      </c>
      <c r="F943" s="361" t="s">
        <v>218</v>
      </c>
      <c r="G943" s="362" t="s">
        <v>221</v>
      </c>
      <c r="H943" s="384">
        <v>1</v>
      </c>
      <c r="I943" s="364"/>
      <c r="J943" s="365"/>
      <c r="K943" s="365"/>
      <c r="L943" s="365">
        <v>1</v>
      </c>
      <c r="M943" s="362"/>
      <c r="N943" s="365"/>
      <c r="O943" s="366"/>
      <c r="P943" s="366"/>
      <c r="Q943" s="376"/>
      <c r="S943" s="436">
        <f t="shared" si="28"/>
        <v>1</v>
      </c>
      <c r="U943" s="365" t="str">
        <f t="shared" si="29"/>
        <v>Open</v>
      </c>
    </row>
    <row r="944" spans="1:21" s="436" customFormat="1" ht="45">
      <c r="A944" s="360" t="s">
        <v>1268</v>
      </c>
      <c r="B944" s="360" t="s">
        <v>1198</v>
      </c>
      <c r="C944" s="362" t="s">
        <v>217</v>
      </c>
      <c r="D944" s="362" t="s">
        <v>851</v>
      </c>
      <c r="E944" s="361" t="s">
        <v>821</v>
      </c>
      <c r="F944" s="361" t="s">
        <v>218</v>
      </c>
      <c r="G944" s="362" t="s">
        <v>222</v>
      </c>
      <c r="H944" s="384">
        <v>1</v>
      </c>
      <c r="I944" s="364"/>
      <c r="J944" s="365"/>
      <c r="K944" s="365"/>
      <c r="L944" s="365">
        <v>1</v>
      </c>
      <c r="M944" s="362"/>
      <c r="N944" s="365"/>
      <c r="O944" s="366"/>
      <c r="P944" s="366"/>
      <c r="Q944" s="376"/>
      <c r="S944" s="436">
        <f t="shared" si="28"/>
        <v>1</v>
      </c>
      <c r="U944" s="365" t="str">
        <f t="shared" si="29"/>
        <v>Open</v>
      </c>
    </row>
    <row r="945" spans="1:21" s="436" customFormat="1" ht="45">
      <c r="A945" s="360" t="s">
        <v>1268</v>
      </c>
      <c r="B945" s="360" t="s">
        <v>1198</v>
      </c>
      <c r="C945" s="362" t="s">
        <v>217</v>
      </c>
      <c r="D945" s="362" t="s">
        <v>851</v>
      </c>
      <c r="E945" s="361" t="s">
        <v>821</v>
      </c>
      <c r="F945" s="361" t="s">
        <v>218</v>
      </c>
      <c r="G945" s="362" t="s">
        <v>219</v>
      </c>
      <c r="H945" s="384">
        <v>1</v>
      </c>
      <c r="I945" s="364"/>
      <c r="J945" s="365"/>
      <c r="K945" s="365"/>
      <c r="L945" s="365">
        <v>1</v>
      </c>
      <c r="M945" s="362"/>
      <c r="N945" s="365"/>
      <c r="O945" s="366"/>
      <c r="P945" s="366"/>
      <c r="Q945" s="376"/>
      <c r="S945" s="436">
        <f t="shared" si="28"/>
        <v>1</v>
      </c>
      <c r="U945" s="365" t="str">
        <f t="shared" si="29"/>
        <v>Open</v>
      </c>
    </row>
    <row r="946" spans="1:21" s="436" customFormat="1" ht="45">
      <c r="A946" s="360" t="s">
        <v>1268</v>
      </c>
      <c r="B946" s="360" t="s">
        <v>1198</v>
      </c>
      <c r="C946" s="362" t="s">
        <v>217</v>
      </c>
      <c r="D946" s="362" t="s">
        <v>851</v>
      </c>
      <c r="E946" s="361" t="s">
        <v>821</v>
      </c>
      <c r="F946" s="361" t="s">
        <v>218</v>
      </c>
      <c r="G946" s="362" t="s">
        <v>220</v>
      </c>
      <c r="H946" s="384">
        <v>1</v>
      </c>
      <c r="I946" s="364"/>
      <c r="J946" s="365"/>
      <c r="K946" s="365"/>
      <c r="L946" s="365">
        <v>1</v>
      </c>
      <c r="M946" s="362"/>
      <c r="N946" s="365"/>
      <c r="O946" s="366"/>
      <c r="P946" s="366"/>
      <c r="Q946" s="376"/>
      <c r="S946" s="436">
        <f t="shared" si="28"/>
        <v>1</v>
      </c>
      <c r="U946" s="365" t="str">
        <f t="shared" si="29"/>
        <v>Open</v>
      </c>
    </row>
    <row r="947" spans="1:21" s="436" customFormat="1" ht="45">
      <c r="A947" s="360" t="s">
        <v>1268</v>
      </c>
      <c r="B947" s="360" t="s">
        <v>1198</v>
      </c>
      <c r="C947" s="362" t="s">
        <v>217</v>
      </c>
      <c r="D947" s="362" t="s">
        <v>851</v>
      </c>
      <c r="E947" s="361" t="s">
        <v>1004</v>
      </c>
      <c r="F947" s="361" t="s">
        <v>229</v>
      </c>
      <c r="G947" s="362" t="s">
        <v>753</v>
      </c>
      <c r="H947" s="384">
        <v>1</v>
      </c>
      <c r="I947" s="364"/>
      <c r="J947" s="365"/>
      <c r="K947" s="365"/>
      <c r="L947" s="365">
        <v>1</v>
      </c>
      <c r="M947" s="362"/>
      <c r="N947" s="365"/>
      <c r="O947" s="366" t="s">
        <v>754</v>
      </c>
      <c r="P947" s="366"/>
      <c r="Q947" s="376"/>
      <c r="S947" s="436">
        <f t="shared" si="28"/>
        <v>1</v>
      </c>
      <c r="U947" s="365" t="str">
        <f t="shared" si="29"/>
        <v>Open</v>
      </c>
    </row>
    <row r="948" spans="1:21" s="436" customFormat="1" ht="45">
      <c r="A948" s="360" t="s">
        <v>1268</v>
      </c>
      <c r="B948" s="360" t="s">
        <v>1197</v>
      </c>
      <c r="C948" s="362" t="s">
        <v>261</v>
      </c>
      <c r="D948" s="362" t="s">
        <v>851</v>
      </c>
      <c r="E948" s="362" t="s">
        <v>1007</v>
      </c>
      <c r="F948" s="361" t="s">
        <v>262</v>
      </c>
      <c r="G948" s="362" t="s">
        <v>769</v>
      </c>
      <c r="H948" s="384">
        <v>1</v>
      </c>
      <c r="I948" s="364" t="s">
        <v>1320</v>
      </c>
      <c r="J948" s="365">
        <v>1</v>
      </c>
      <c r="K948" s="365"/>
      <c r="L948" s="365"/>
      <c r="M948" s="364" t="s">
        <v>1462</v>
      </c>
      <c r="N948" s="365"/>
      <c r="O948" s="366"/>
      <c r="P948" s="366"/>
      <c r="Q948" s="365"/>
      <c r="R948" s="436" t="str">
        <f>IF(Q948="G",ZTE!$A$6,IF(Q948="L",ZTE!$A$3,IF(JBU!Q1295="C",ZTE!$A$2,IF(JBU!Q1295="U",ZTE!$A$4,IF(JBU!Q1295="I",ZTE!$A$5,"")))))</f>
        <v/>
      </c>
      <c r="S948" s="436">
        <f t="shared" si="28"/>
        <v>1</v>
      </c>
      <c r="U948" s="365" t="str">
        <f t="shared" si="29"/>
        <v>Pass</v>
      </c>
    </row>
    <row r="949" spans="1:21" s="436" customFormat="1" ht="30">
      <c r="A949" s="360" t="s">
        <v>1268</v>
      </c>
      <c r="B949" s="360" t="s">
        <v>1198</v>
      </c>
      <c r="C949" s="362" t="s">
        <v>217</v>
      </c>
      <c r="D949" s="362" t="s">
        <v>851</v>
      </c>
      <c r="E949" s="360" t="s">
        <v>853</v>
      </c>
      <c r="F949" s="361" t="s">
        <v>230</v>
      </c>
      <c r="G949" s="362" t="s">
        <v>755</v>
      </c>
      <c r="H949" s="384">
        <v>1</v>
      </c>
      <c r="I949" s="364"/>
      <c r="J949" s="365"/>
      <c r="K949" s="365"/>
      <c r="L949" s="365">
        <v>1</v>
      </c>
      <c r="M949" s="362"/>
      <c r="N949" s="365"/>
      <c r="O949" s="366"/>
      <c r="P949" s="366"/>
      <c r="Q949" s="376"/>
      <c r="S949" s="436">
        <f t="shared" si="28"/>
        <v>1</v>
      </c>
      <c r="U949" s="365" t="str">
        <f t="shared" si="29"/>
        <v>Open</v>
      </c>
    </row>
    <row r="950" spans="1:21" s="436" customFormat="1" ht="30">
      <c r="A950" s="360" t="s">
        <v>1268</v>
      </c>
      <c r="B950" s="360" t="s">
        <v>1198</v>
      </c>
      <c r="C950" s="362" t="s">
        <v>217</v>
      </c>
      <c r="D950" s="362" t="s">
        <v>851</v>
      </c>
      <c r="E950" s="360" t="s">
        <v>853</v>
      </c>
      <c r="F950" s="361" t="s">
        <v>230</v>
      </c>
      <c r="G950" s="362" t="s">
        <v>243</v>
      </c>
      <c r="H950" s="384">
        <v>1</v>
      </c>
      <c r="I950" s="364"/>
      <c r="J950" s="365"/>
      <c r="K950" s="365"/>
      <c r="L950" s="365">
        <v>1</v>
      </c>
      <c r="M950" s="362"/>
      <c r="N950" s="365"/>
      <c r="O950" s="366"/>
      <c r="P950" s="366"/>
      <c r="Q950" s="376"/>
      <c r="S950" s="436">
        <f t="shared" si="28"/>
        <v>1</v>
      </c>
      <c r="U950" s="365" t="str">
        <f t="shared" si="29"/>
        <v>Open</v>
      </c>
    </row>
    <row r="951" spans="1:21" s="436" customFormat="1" ht="45">
      <c r="A951" s="360" t="s">
        <v>1268</v>
      </c>
      <c r="B951" s="360" t="s">
        <v>1198</v>
      </c>
      <c r="C951" s="361" t="s">
        <v>75</v>
      </c>
      <c r="D951" s="361" t="s">
        <v>813</v>
      </c>
      <c r="E951" s="361" t="s">
        <v>1009</v>
      </c>
      <c r="F951" s="361" t="s">
        <v>76</v>
      </c>
      <c r="G951" s="362" t="s">
        <v>665</v>
      </c>
      <c r="H951" s="363">
        <v>1</v>
      </c>
      <c r="I951" s="364"/>
      <c r="J951" s="365">
        <v>1</v>
      </c>
      <c r="K951" s="365"/>
      <c r="L951" s="365"/>
      <c r="M951" s="362"/>
      <c r="N951" s="365"/>
      <c r="O951" s="366"/>
      <c r="P951" s="366"/>
      <c r="Q951" s="376"/>
      <c r="S951" s="436">
        <f t="shared" si="28"/>
        <v>1</v>
      </c>
      <c r="U951" s="365" t="str">
        <f t="shared" si="29"/>
        <v>Pass</v>
      </c>
    </row>
    <row r="952" spans="1:21" s="436" customFormat="1" ht="45">
      <c r="A952" s="360" t="s">
        <v>1268</v>
      </c>
      <c r="B952" s="360" t="s">
        <v>1198</v>
      </c>
      <c r="C952" s="361" t="s">
        <v>75</v>
      </c>
      <c r="D952" s="361" t="s">
        <v>813</v>
      </c>
      <c r="E952" s="361" t="s">
        <v>1009</v>
      </c>
      <c r="F952" s="361" t="s">
        <v>77</v>
      </c>
      <c r="G952" s="362" t="s">
        <v>1037</v>
      </c>
      <c r="H952" s="363">
        <v>1</v>
      </c>
      <c r="I952" s="364"/>
      <c r="J952" s="365">
        <v>1</v>
      </c>
      <c r="K952" s="365"/>
      <c r="L952" s="365"/>
      <c r="M952" s="362"/>
      <c r="N952" s="365"/>
      <c r="O952" s="366" t="s">
        <v>1177</v>
      </c>
      <c r="P952" s="366" t="s">
        <v>1082</v>
      </c>
      <c r="Q952" s="376"/>
      <c r="S952" s="436">
        <f t="shared" si="28"/>
        <v>1</v>
      </c>
      <c r="U952" s="365" t="str">
        <f t="shared" si="29"/>
        <v>Pass</v>
      </c>
    </row>
    <row r="953" spans="1:21" s="436" customFormat="1" ht="45">
      <c r="A953" s="360" t="s">
        <v>1268</v>
      </c>
      <c r="B953" s="360" t="s">
        <v>1198</v>
      </c>
      <c r="C953" s="361" t="s">
        <v>75</v>
      </c>
      <c r="D953" s="361" t="s">
        <v>813</v>
      </c>
      <c r="E953" s="361" t="s">
        <v>1009</v>
      </c>
      <c r="F953" s="361" t="s">
        <v>77</v>
      </c>
      <c r="G953" s="362" t="s">
        <v>671</v>
      </c>
      <c r="H953" s="363">
        <v>1</v>
      </c>
      <c r="I953" s="364"/>
      <c r="J953" s="365">
        <v>1</v>
      </c>
      <c r="K953" s="365"/>
      <c r="L953" s="365"/>
      <c r="M953" s="362"/>
      <c r="N953" s="365"/>
      <c r="O953" s="366" t="s">
        <v>1036</v>
      </c>
      <c r="P953" s="366"/>
      <c r="Q953" s="376"/>
      <c r="S953" s="436">
        <f t="shared" si="28"/>
        <v>1</v>
      </c>
      <c r="U953" s="365" t="str">
        <f t="shared" si="29"/>
        <v>Pass</v>
      </c>
    </row>
    <row r="954" spans="1:21" s="436" customFormat="1" ht="45">
      <c r="A954" s="360" t="s">
        <v>1268</v>
      </c>
      <c r="B954" s="360" t="s">
        <v>1198</v>
      </c>
      <c r="C954" s="361" t="s">
        <v>75</v>
      </c>
      <c r="D954" s="361" t="s">
        <v>813</v>
      </c>
      <c r="E954" s="361" t="s">
        <v>1009</v>
      </c>
      <c r="F954" s="361" t="s">
        <v>78</v>
      </c>
      <c r="G954" s="362" t="s">
        <v>1178</v>
      </c>
      <c r="H954" s="363">
        <v>1</v>
      </c>
      <c r="I954" s="364"/>
      <c r="J954" s="365">
        <v>1</v>
      </c>
      <c r="K954" s="365"/>
      <c r="L954" s="365"/>
      <c r="M954" s="362"/>
      <c r="N954" s="365"/>
      <c r="O954" s="366"/>
      <c r="P954" s="366"/>
      <c r="Q954" s="376"/>
      <c r="S954" s="436">
        <f t="shared" si="28"/>
        <v>1</v>
      </c>
      <c r="U954" s="365" t="str">
        <f t="shared" si="29"/>
        <v>Pass</v>
      </c>
    </row>
    <row r="955" spans="1:21" s="436" customFormat="1" ht="45">
      <c r="A955" s="360" t="s">
        <v>1268</v>
      </c>
      <c r="B955" s="360" t="s">
        <v>1198</v>
      </c>
      <c r="C955" s="361" t="s">
        <v>75</v>
      </c>
      <c r="D955" s="361" t="s">
        <v>813</v>
      </c>
      <c r="E955" s="361" t="s">
        <v>1009</v>
      </c>
      <c r="F955" s="361" t="s">
        <v>76</v>
      </c>
      <c r="G955" s="362" t="s">
        <v>666</v>
      </c>
      <c r="H955" s="363">
        <v>1</v>
      </c>
      <c r="I955" s="364"/>
      <c r="J955" s="365">
        <v>1</v>
      </c>
      <c r="K955" s="365"/>
      <c r="L955" s="365"/>
      <c r="M955" s="362"/>
      <c r="N955" s="365"/>
      <c r="O955" s="366" t="s">
        <v>1035</v>
      </c>
      <c r="P955" s="366"/>
      <c r="Q955" s="376"/>
      <c r="S955" s="436">
        <f t="shared" si="28"/>
        <v>1</v>
      </c>
      <c r="U955" s="365" t="str">
        <f t="shared" si="29"/>
        <v>Pass</v>
      </c>
    </row>
    <row r="956" spans="1:21" s="436" customFormat="1" ht="45">
      <c r="A956" s="360" t="s">
        <v>1268</v>
      </c>
      <c r="B956" s="360" t="s">
        <v>1198</v>
      </c>
      <c r="C956" s="361" t="s">
        <v>75</v>
      </c>
      <c r="D956" s="361" t="s">
        <v>813</v>
      </c>
      <c r="E956" s="361" t="s">
        <v>1009</v>
      </c>
      <c r="F956" s="361" t="s">
        <v>77</v>
      </c>
      <c r="G956" s="362" t="s">
        <v>670</v>
      </c>
      <c r="H956" s="363">
        <v>1</v>
      </c>
      <c r="I956" s="364"/>
      <c r="J956" s="365">
        <v>1</v>
      </c>
      <c r="K956" s="365"/>
      <c r="L956" s="365"/>
      <c r="M956" s="362"/>
      <c r="N956" s="365"/>
      <c r="O956" s="366" t="s">
        <v>1038</v>
      </c>
      <c r="P956" s="366" t="s">
        <v>1152</v>
      </c>
      <c r="Q956" s="376"/>
      <c r="S956" s="436">
        <f t="shared" si="28"/>
        <v>1</v>
      </c>
      <c r="U956" s="365" t="str">
        <f t="shared" si="29"/>
        <v>Pass</v>
      </c>
    </row>
    <row r="957" spans="1:21" s="436" customFormat="1" ht="120">
      <c r="A957" s="360" t="s">
        <v>1268</v>
      </c>
      <c r="B957" s="360" t="s">
        <v>1000</v>
      </c>
      <c r="C957" s="361" t="s">
        <v>835</v>
      </c>
      <c r="D957" s="361" t="s">
        <v>1001</v>
      </c>
      <c r="E957" s="361" t="s">
        <v>781</v>
      </c>
      <c r="F957" s="361" t="s">
        <v>15</v>
      </c>
      <c r="G957" s="362" t="s">
        <v>1165</v>
      </c>
      <c r="H957" s="363">
        <v>1</v>
      </c>
      <c r="I957" s="441"/>
      <c r="J957" s="363"/>
      <c r="K957" s="363"/>
      <c r="L957" s="363">
        <v>1</v>
      </c>
      <c r="M957" s="362" t="s">
        <v>1156</v>
      </c>
      <c r="N957" s="365"/>
      <c r="O957" s="366" t="s">
        <v>1029</v>
      </c>
      <c r="P957" s="366"/>
      <c r="Q957" s="364"/>
      <c r="S957" s="436">
        <f t="shared" si="28"/>
        <v>1</v>
      </c>
      <c r="T957" s="436">
        <v>1</v>
      </c>
      <c r="U957" s="365" t="str">
        <f t="shared" si="29"/>
        <v>Open</v>
      </c>
    </row>
    <row r="958" spans="1:21" s="436" customFormat="1" ht="90">
      <c r="A958" s="360" t="s">
        <v>1268</v>
      </c>
      <c r="B958" s="360" t="s">
        <v>1000</v>
      </c>
      <c r="C958" s="361" t="s">
        <v>835</v>
      </c>
      <c r="D958" s="361" t="s">
        <v>1001</v>
      </c>
      <c r="E958" s="361" t="s">
        <v>781</v>
      </c>
      <c r="F958" s="361" t="s">
        <v>14</v>
      </c>
      <c r="G958" s="362" t="s">
        <v>1164</v>
      </c>
      <c r="H958" s="363">
        <v>3</v>
      </c>
      <c r="I958" s="441"/>
      <c r="J958" s="363"/>
      <c r="K958" s="363"/>
      <c r="L958" s="363">
        <v>1</v>
      </c>
      <c r="M958" s="364"/>
      <c r="N958" s="365"/>
      <c r="O958" s="366" t="s">
        <v>1029</v>
      </c>
      <c r="P958" s="366"/>
      <c r="Q958" s="364"/>
      <c r="S958" s="436">
        <f t="shared" si="28"/>
        <v>1</v>
      </c>
      <c r="U958" s="365" t="str">
        <f t="shared" si="29"/>
        <v>Open</v>
      </c>
    </row>
    <row r="959" spans="1:21" s="436" customFormat="1" ht="105">
      <c r="A959" s="360" t="s">
        <v>1268</v>
      </c>
      <c r="B959" s="360" t="s">
        <v>1000</v>
      </c>
      <c r="C959" s="361" t="s">
        <v>835</v>
      </c>
      <c r="D959" s="361" t="s">
        <v>1001</v>
      </c>
      <c r="E959" s="361" t="s">
        <v>781</v>
      </c>
      <c r="F959" s="361" t="s">
        <v>14</v>
      </c>
      <c r="G959" s="362" t="s">
        <v>1163</v>
      </c>
      <c r="H959" s="363">
        <v>2</v>
      </c>
      <c r="I959" s="441"/>
      <c r="J959" s="363"/>
      <c r="K959" s="363"/>
      <c r="L959" s="363">
        <v>1</v>
      </c>
      <c r="M959" s="364"/>
      <c r="N959" s="365"/>
      <c r="O959" s="366" t="s">
        <v>1029</v>
      </c>
      <c r="P959" s="366" t="s">
        <v>1028</v>
      </c>
      <c r="Q959" s="364"/>
      <c r="S959" s="436">
        <f t="shared" si="28"/>
        <v>1</v>
      </c>
      <c r="U959" s="365" t="str">
        <f t="shared" si="29"/>
        <v>Open</v>
      </c>
    </row>
    <row r="960" spans="1:21" s="436" customFormat="1" ht="60">
      <c r="A960" s="360" t="s">
        <v>1268</v>
      </c>
      <c r="B960" s="360" t="s">
        <v>1000</v>
      </c>
      <c r="C960" s="361" t="s">
        <v>835</v>
      </c>
      <c r="D960" s="361" t="s">
        <v>1001</v>
      </c>
      <c r="E960" s="361" t="s">
        <v>781</v>
      </c>
      <c r="F960" s="361" t="s">
        <v>14</v>
      </c>
      <c r="G960" s="362" t="s">
        <v>646</v>
      </c>
      <c r="H960" s="363">
        <v>3</v>
      </c>
      <c r="I960" s="441"/>
      <c r="J960" s="363"/>
      <c r="K960" s="363"/>
      <c r="L960" s="363">
        <v>1</v>
      </c>
      <c r="M960" s="364"/>
      <c r="N960" s="365"/>
      <c r="O960" s="366" t="s">
        <v>1029</v>
      </c>
      <c r="P960" s="366"/>
      <c r="Q960" s="364"/>
      <c r="S960" s="436">
        <f t="shared" si="28"/>
        <v>1</v>
      </c>
      <c r="U960" s="365" t="str">
        <f t="shared" si="29"/>
        <v>Open</v>
      </c>
    </row>
    <row r="961" spans="1:21" s="436" customFormat="1" ht="75">
      <c r="A961" s="360" t="s">
        <v>1268</v>
      </c>
      <c r="B961" s="360" t="s">
        <v>1000</v>
      </c>
      <c r="C961" s="361" t="s">
        <v>835</v>
      </c>
      <c r="D961" s="361" t="s">
        <v>1001</v>
      </c>
      <c r="E961" s="361" t="s">
        <v>777</v>
      </c>
      <c r="F961" s="361" t="s">
        <v>13</v>
      </c>
      <c r="G961" s="362" t="s">
        <v>780</v>
      </c>
      <c r="H961" s="363">
        <v>1</v>
      </c>
      <c r="I961" s="441"/>
      <c r="J961" s="363"/>
      <c r="K961" s="363"/>
      <c r="L961" s="363">
        <v>1</v>
      </c>
      <c r="M961" s="362" t="s">
        <v>1156</v>
      </c>
      <c r="N961" s="365"/>
      <c r="O961" s="366" t="s">
        <v>1029</v>
      </c>
      <c r="P961" s="366"/>
      <c r="Q961" s="364"/>
      <c r="S961" s="436">
        <f t="shared" si="28"/>
        <v>1</v>
      </c>
      <c r="T961" s="436">
        <v>1</v>
      </c>
      <c r="U961" s="365" t="str">
        <f t="shared" si="29"/>
        <v>Open</v>
      </c>
    </row>
    <row r="962" spans="1:21" s="436" customFormat="1" ht="150">
      <c r="A962" s="360" t="s">
        <v>1268</v>
      </c>
      <c r="B962" s="360" t="s">
        <v>1000</v>
      </c>
      <c r="C962" s="361" t="s">
        <v>835</v>
      </c>
      <c r="D962" s="361" t="s">
        <v>1001</v>
      </c>
      <c r="E962" s="361" t="s">
        <v>777</v>
      </c>
      <c r="F962" s="361" t="s">
        <v>13</v>
      </c>
      <c r="G962" s="362" t="s">
        <v>779</v>
      </c>
      <c r="H962" s="363">
        <v>2</v>
      </c>
      <c r="I962" s="441"/>
      <c r="J962" s="363"/>
      <c r="K962" s="363"/>
      <c r="L962" s="363">
        <v>1</v>
      </c>
      <c r="M962" s="362" t="s">
        <v>1156</v>
      </c>
      <c r="N962" s="365"/>
      <c r="O962" s="366" t="s">
        <v>1029</v>
      </c>
      <c r="P962" s="366"/>
      <c r="Q962" s="364"/>
      <c r="S962" s="436">
        <f t="shared" ref="S962:S1025" si="30">SUM(J962:L962)</f>
        <v>1</v>
      </c>
      <c r="U962" s="365" t="str">
        <f t="shared" ref="U962:U1025" si="31">IF(J962=1,"Pass",IF(K962=1,"Fail","Open"))</f>
        <v>Open</v>
      </c>
    </row>
    <row r="963" spans="1:21" s="436" customFormat="1" ht="90">
      <c r="A963" s="360" t="s">
        <v>1268</v>
      </c>
      <c r="B963" s="360" t="s">
        <v>1000</v>
      </c>
      <c r="C963" s="361" t="s">
        <v>833</v>
      </c>
      <c r="D963" s="361" t="s">
        <v>1003</v>
      </c>
      <c r="E963" s="361" t="s">
        <v>1005</v>
      </c>
      <c r="F963" s="361" t="s">
        <v>7</v>
      </c>
      <c r="G963" s="362" t="s">
        <v>775</v>
      </c>
      <c r="H963" s="363">
        <v>2</v>
      </c>
      <c r="I963" s="441"/>
      <c r="J963" s="363"/>
      <c r="K963" s="363"/>
      <c r="L963" s="363">
        <v>1</v>
      </c>
      <c r="M963" s="362" t="s">
        <v>1157</v>
      </c>
      <c r="N963" s="365"/>
      <c r="O963" s="366"/>
      <c r="P963" s="366"/>
      <c r="Q963" s="364"/>
      <c r="S963" s="436">
        <f t="shared" si="30"/>
        <v>1</v>
      </c>
      <c r="U963" s="365" t="str">
        <f t="shared" si="31"/>
        <v>Open</v>
      </c>
    </row>
    <row r="964" spans="1:21" s="436" customFormat="1" ht="90">
      <c r="A964" s="360" t="s">
        <v>1268</v>
      </c>
      <c r="B964" s="360" t="s">
        <v>1000</v>
      </c>
      <c r="C964" s="361" t="s">
        <v>833</v>
      </c>
      <c r="D964" s="361" t="s">
        <v>1003</v>
      </c>
      <c r="E964" s="361" t="s">
        <v>1005</v>
      </c>
      <c r="F964" s="361" t="s">
        <v>7</v>
      </c>
      <c r="G964" s="362" t="s">
        <v>774</v>
      </c>
      <c r="H964" s="363">
        <v>1</v>
      </c>
      <c r="I964" s="441"/>
      <c r="J964" s="363">
        <v>1</v>
      </c>
      <c r="K964" s="363"/>
      <c r="L964" s="363"/>
      <c r="M964" s="364"/>
      <c r="N964" s="365"/>
      <c r="O964" s="366"/>
      <c r="P964" s="366" t="s">
        <v>1073</v>
      </c>
      <c r="Q964" s="364"/>
      <c r="S964" s="436">
        <f t="shared" si="30"/>
        <v>1</v>
      </c>
      <c r="T964" s="436">
        <v>1</v>
      </c>
      <c r="U964" s="365" t="str">
        <f t="shared" si="31"/>
        <v>Pass</v>
      </c>
    </row>
    <row r="965" spans="1:21" s="436" customFormat="1" ht="90">
      <c r="A965" s="360" t="s">
        <v>1268</v>
      </c>
      <c r="B965" s="360" t="s">
        <v>1000</v>
      </c>
      <c r="C965" s="361" t="s">
        <v>833</v>
      </c>
      <c r="D965" s="361" t="s">
        <v>1003</v>
      </c>
      <c r="E965" s="361" t="s">
        <v>1005</v>
      </c>
      <c r="F965" s="361" t="s">
        <v>7</v>
      </c>
      <c r="G965" s="362" t="s">
        <v>559</v>
      </c>
      <c r="H965" s="363">
        <v>3</v>
      </c>
      <c r="I965" s="441"/>
      <c r="J965" s="363">
        <v>1</v>
      </c>
      <c r="K965" s="363"/>
      <c r="L965" s="363"/>
      <c r="M965" s="364"/>
      <c r="N965" s="365"/>
      <c r="O965" s="366"/>
      <c r="P965" s="366"/>
      <c r="Q965" s="364"/>
      <c r="S965" s="436">
        <f t="shared" si="30"/>
        <v>1</v>
      </c>
      <c r="U965" s="365" t="str">
        <f t="shared" si="31"/>
        <v>Pass</v>
      </c>
    </row>
    <row r="966" spans="1:21" s="436" customFormat="1" ht="90">
      <c r="A966" s="360" t="s">
        <v>1268</v>
      </c>
      <c r="B966" s="360" t="s">
        <v>1000</v>
      </c>
      <c r="C966" s="361" t="s">
        <v>833</v>
      </c>
      <c r="D966" s="361" t="s">
        <v>1003</v>
      </c>
      <c r="E966" s="361" t="s">
        <v>1005</v>
      </c>
      <c r="F966" s="361" t="s">
        <v>7</v>
      </c>
      <c r="G966" s="362" t="s">
        <v>560</v>
      </c>
      <c r="H966" s="363">
        <v>1</v>
      </c>
      <c r="I966" s="441"/>
      <c r="J966" s="363"/>
      <c r="K966" s="363"/>
      <c r="L966" s="363">
        <v>1</v>
      </c>
      <c r="M966" s="362" t="s">
        <v>1157</v>
      </c>
      <c r="N966" s="365"/>
      <c r="O966" s="366"/>
      <c r="P966" s="366" t="s">
        <v>1071</v>
      </c>
      <c r="Q966" s="364"/>
      <c r="S966" s="436">
        <f t="shared" si="30"/>
        <v>1</v>
      </c>
      <c r="T966" s="436">
        <v>1</v>
      </c>
      <c r="U966" s="365" t="str">
        <f t="shared" si="31"/>
        <v>Open</v>
      </c>
    </row>
    <row r="967" spans="1:21" s="436" customFormat="1" ht="60">
      <c r="A967" s="360" t="s">
        <v>1268</v>
      </c>
      <c r="B967" s="360" t="s">
        <v>1000</v>
      </c>
      <c r="C967" s="361" t="s">
        <v>834</v>
      </c>
      <c r="D967" s="361" t="s">
        <v>1003</v>
      </c>
      <c r="E967" s="361" t="s">
        <v>1005</v>
      </c>
      <c r="F967" s="361" t="s">
        <v>8</v>
      </c>
      <c r="G967" s="362" t="s">
        <v>637</v>
      </c>
      <c r="H967" s="363">
        <v>1</v>
      </c>
      <c r="I967" s="441"/>
      <c r="J967" s="363"/>
      <c r="K967" s="363"/>
      <c r="L967" s="363">
        <v>1</v>
      </c>
      <c r="M967" s="362" t="s">
        <v>1157</v>
      </c>
      <c r="N967" s="365"/>
      <c r="O967" s="366"/>
      <c r="P967" s="366"/>
      <c r="Q967" s="364"/>
      <c r="S967" s="436">
        <f t="shared" si="30"/>
        <v>1</v>
      </c>
      <c r="T967" s="436">
        <v>1</v>
      </c>
      <c r="U967" s="365" t="str">
        <f t="shared" si="31"/>
        <v>Open</v>
      </c>
    </row>
    <row r="968" spans="1:21" s="436" customFormat="1" ht="45">
      <c r="A968" s="360" t="s">
        <v>1268</v>
      </c>
      <c r="B968" s="360" t="s">
        <v>1000</v>
      </c>
      <c r="C968" s="362" t="s">
        <v>0</v>
      </c>
      <c r="D968" s="361" t="s">
        <v>1003</v>
      </c>
      <c r="E968" s="361" t="s">
        <v>1005</v>
      </c>
      <c r="F968" s="361" t="s">
        <v>5</v>
      </c>
      <c r="G968" s="362" t="s">
        <v>622</v>
      </c>
      <c r="H968" s="363">
        <v>3</v>
      </c>
      <c r="I968" s="441"/>
      <c r="J968" s="363">
        <v>1</v>
      </c>
      <c r="K968" s="363"/>
      <c r="L968" s="363"/>
      <c r="M968" s="364"/>
      <c r="N968" s="365"/>
      <c r="O968" s="366"/>
      <c r="P968" s="366"/>
      <c r="Q968" s="364"/>
      <c r="S968" s="436">
        <f t="shared" si="30"/>
        <v>1</v>
      </c>
      <c r="U968" s="365" t="str">
        <f t="shared" si="31"/>
        <v>Pass</v>
      </c>
    </row>
    <row r="969" spans="1:21" s="436" customFormat="1" ht="60">
      <c r="A969" s="360" t="s">
        <v>1268</v>
      </c>
      <c r="B969" s="360" t="s">
        <v>1000</v>
      </c>
      <c r="C969" s="362" t="s">
        <v>0</v>
      </c>
      <c r="D969" s="361" t="s">
        <v>1003</v>
      </c>
      <c r="E969" s="361" t="s">
        <v>1005</v>
      </c>
      <c r="F969" s="361" t="s">
        <v>6</v>
      </c>
      <c r="G969" s="362" t="s">
        <v>624</v>
      </c>
      <c r="H969" s="363">
        <v>1</v>
      </c>
      <c r="I969" s="441"/>
      <c r="J969" s="363">
        <v>1</v>
      </c>
      <c r="K969" s="363"/>
      <c r="L969" s="363"/>
      <c r="M969" s="364"/>
      <c r="N969" s="365"/>
      <c r="O969" s="366" t="s">
        <v>1025</v>
      </c>
      <c r="P969" s="366" t="s">
        <v>1072</v>
      </c>
      <c r="Q969" s="364"/>
      <c r="S969" s="436">
        <f t="shared" si="30"/>
        <v>1</v>
      </c>
      <c r="U969" s="365" t="str">
        <f t="shared" si="31"/>
        <v>Pass</v>
      </c>
    </row>
    <row r="970" spans="1:21" s="436" customFormat="1" ht="60">
      <c r="A970" s="360" t="s">
        <v>1268</v>
      </c>
      <c r="B970" s="360" t="s">
        <v>1000</v>
      </c>
      <c r="C970" s="361" t="s">
        <v>834</v>
      </c>
      <c r="D970" s="361" t="s">
        <v>1003</v>
      </c>
      <c r="E970" s="361" t="s">
        <v>1004</v>
      </c>
      <c r="F970" s="361" t="s">
        <v>8</v>
      </c>
      <c r="G970" s="362" t="s">
        <v>1160</v>
      </c>
      <c r="H970" s="363">
        <v>1</v>
      </c>
      <c r="I970" s="441"/>
      <c r="J970" s="363"/>
      <c r="K970" s="363"/>
      <c r="L970" s="363">
        <v>1</v>
      </c>
      <c r="M970" s="362" t="s">
        <v>1157</v>
      </c>
      <c r="N970" s="365"/>
      <c r="O970" s="366" t="s">
        <v>1028</v>
      </c>
      <c r="P970" s="366"/>
      <c r="Q970" s="364"/>
      <c r="S970" s="436">
        <f t="shared" si="30"/>
        <v>1</v>
      </c>
      <c r="T970" s="436">
        <v>1</v>
      </c>
      <c r="U970" s="365" t="str">
        <f t="shared" si="31"/>
        <v>Open</v>
      </c>
    </row>
    <row r="971" spans="1:21" s="436" customFormat="1" ht="60">
      <c r="A971" s="360" t="s">
        <v>1268</v>
      </c>
      <c r="B971" s="360" t="s">
        <v>1000</v>
      </c>
      <c r="C971" s="361" t="s">
        <v>834</v>
      </c>
      <c r="D971" s="361" t="s">
        <v>1003</v>
      </c>
      <c r="E971" s="361" t="s">
        <v>781</v>
      </c>
      <c r="F971" s="361" t="s">
        <v>8</v>
      </c>
      <c r="G971" s="362" t="s">
        <v>639</v>
      </c>
      <c r="H971" s="363">
        <v>3</v>
      </c>
      <c r="I971" s="441"/>
      <c r="J971" s="363"/>
      <c r="K971" s="363"/>
      <c r="L971" s="363">
        <v>1</v>
      </c>
      <c r="M971" s="362" t="s">
        <v>1157</v>
      </c>
      <c r="N971" s="365"/>
      <c r="O971" s="366"/>
      <c r="P971" s="366"/>
      <c r="Q971" s="364"/>
      <c r="S971" s="436">
        <f t="shared" si="30"/>
        <v>1</v>
      </c>
      <c r="U971" s="365" t="str">
        <f t="shared" si="31"/>
        <v>Open</v>
      </c>
    </row>
    <row r="972" spans="1:21" s="436" customFormat="1" ht="60">
      <c r="A972" s="360" t="s">
        <v>1268</v>
      </c>
      <c r="B972" s="360" t="s">
        <v>1000</v>
      </c>
      <c r="C972" s="361" t="s">
        <v>834</v>
      </c>
      <c r="D972" s="361" t="s">
        <v>1003</v>
      </c>
      <c r="E972" s="361" t="s">
        <v>781</v>
      </c>
      <c r="F972" s="361" t="s">
        <v>8</v>
      </c>
      <c r="G972" s="362" t="s">
        <v>638</v>
      </c>
      <c r="H972" s="363">
        <v>1</v>
      </c>
      <c r="I972" s="441"/>
      <c r="J972" s="363"/>
      <c r="K972" s="363"/>
      <c r="L972" s="363">
        <v>1</v>
      </c>
      <c r="M972" s="362" t="s">
        <v>1157</v>
      </c>
      <c r="N972" s="365"/>
      <c r="O972" s="366"/>
      <c r="P972" s="366"/>
      <c r="Q972" s="364"/>
      <c r="S972" s="436">
        <f t="shared" si="30"/>
        <v>1</v>
      </c>
      <c r="T972" s="436">
        <v>1</v>
      </c>
      <c r="U972" s="365" t="str">
        <f t="shared" si="31"/>
        <v>Open</v>
      </c>
    </row>
    <row r="973" spans="1:21" s="436" customFormat="1" ht="90">
      <c r="A973" s="360" t="s">
        <v>1268</v>
      </c>
      <c r="B973" s="360" t="s">
        <v>1000</v>
      </c>
      <c r="C973" s="361" t="s">
        <v>833</v>
      </c>
      <c r="D973" s="361" t="s">
        <v>1003</v>
      </c>
      <c r="E973" s="361" t="s">
        <v>781</v>
      </c>
      <c r="F973" s="361" t="s">
        <v>7</v>
      </c>
      <c r="G973" s="362" t="s">
        <v>561</v>
      </c>
      <c r="H973" s="363">
        <v>2</v>
      </c>
      <c r="I973" s="441"/>
      <c r="J973" s="363"/>
      <c r="K973" s="363"/>
      <c r="L973" s="363">
        <v>1</v>
      </c>
      <c r="M973" s="362" t="s">
        <v>1157</v>
      </c>
      <c r="N973" s="365"/>
      <c r="O973" s="366"/>
      <c r="P973" s="366"/>
      <c r="Q973" s="364"/>
      <c r="S973" s="436">
        <f t="shared" si="30"/>
        <v>1</v>
      </c>
      <c r="U973" s="365" t="str">
        <f t="shared" si="31"/>
        <v>Open</v>
      </c>
    </row>
    <row r="974" spans="1:21" s="436" customFormat="1" ht="45">
      <c r="A974" s="360" t="s">
        <v>1268</v>
      </c>
      <c r="B974" s="360" t="s">
        <v>1000</v>
      </c>
      <c r="C974" s="361" t="s">
        <v>834</v>
      </c>
      <c r="D974" s="361" t="s">
        <v>1003</v>
      </c>
      <c r="E974" s="361" t="s">
        <v>781</v>
      </c>
      <c r="F974" s="361" t="s">
        <v>9</v>
      </c>
      <c r="G974" s="362" t="s">
        <v>640</v>
      </c>
      <c r="H974" s="363">
        <v>1</v>
      </c>
      <c r="I974" s="441"/>
      <c r="J974" s="363">
        <v>1</v>
      </c>
      <c r="K974" s="363"/>
      <c r="L974" s="363"/>
      <c r="M974" s="364"/>
      <c r="N974" s="365"/>
      <c r="O974" s="366"/>
      <c r="P974" s="366"/>
      <c r="Q974" s="364"/>
      <c r="S974" s="436">
        <f t="shared" si="30"/>
        <v>1</v>
      </c>
      <c r="U974" s="365" t="str">
        <f t="shared" si="31"/>
        <v>Pass</v>
      </c>
    </row>
    <row r="975" spans="1:21" s="436" customFormat="1" ht="90">
      <c r="A975" s="360" t="s">
        <v>1268</v>
      </c>
      <c r="B975" s="360" t="s">
        <v>1000</v>
      </c>
      <c r="C975" s="361" t="s">
        <v>833</v>
      </c>
      <c r="D975" s="361" t="s">
        <v>1003</v>
      </c>
      <c r="E975" s="361" t="s">
        <v>781</v>
      </c>
      <c r="F975" s="361" t="s">
        <v>7</v>
      </c>
      <c r="G975" s="362" t="s">
        <v>562</v>
      </c>
      <c r="H975" s="363">
        <v>1</v>
      </c>
      <c r="I975" s="441"/>
      <c r="J975" s="363"/>
      <c r="K975" s="363"/>
      <c r="L975" s="363">
        <v>1</v>
      </c>
      <c r="M975" s="362" t="s">
        <v>1157</v>
      </c>
      <c r="N975" s="365"/>
      <c r="O975" s="366"/>
      <c r="P975" s="366"/>
      <c r="Q975" s="364"/>
      <c r="S975" s="436">
        <f t="shared" si="30"/>
        <v>1</v>
      </c>
      <c r="T975" s="436">
        <v>1</v>
      </c>
      <c r="U975" s="365" t="str">
        <f t="shared" si="31"/>
        <v>Open</v>
      </c>
    </row>
    <row r="976" spans="1:21" s="436" customFormat="1" ht="60">
      <c r="A976" s="360" t="s">
        <v>1268</v>
      </c>
      <c r="B976" s="360" t="s">
        <v>1199</v>
      </c>
      <c r="C976" s="362" t="s">
        <v>93</v>
      </c>
      <c r="D976" s="362" t="s">
        <v>1003</v>
      </c>
      <c r="E976" s="361" t="s">
        <v>773</v>
      </c>
      <c r="F976" s="361" t="s">
        <v>108</v>
      </c>
      <c r="G976" s="362" t="s">
        <v>687</v>
      </c>
      <c r="H976" s="363">
        <v>1</v>
      </c>
      <c r="I976" s="364" t="s">
        <v>1355</v>
      </c>
      <c r="J976" s="365"/>
      <c r="K976" s="365"/>
      <c r="L976" s="365">
        <v>1</v>
      </c>
      <c r="M976" s="362" t="s">
        <v>1157</v>
      </c>
      <c r="N976" s="365" t="s">
        <v>1356</v>
      </c>
      <c r="O976" s="366" t="s">
        <v>688</v>
      </c>
      <c r="P976" s="366"/>
      <c r="Q976" s="376" t="s">
        <v>1226</v>
      </c>
      <c r="R976" s="436" t="str">
        <f>IF(Q976="G",ZTE!$A$6,IF(Q976="L",ZTE!$A$3,IF(JBU!Q163="C",ZTE!$A$2,IF(JBU!Q163="U",ZTE!$A$4,IF(JBU!Q163="I",ZTE!$A$5,"")))))</f>
        <v>Location: We can not find the requested criteria in your documents. Please confirm that your bid is compliant with this criteria and show us the reference in your submitted documents.</v>
      </c>
      <c r="S976" s="436">
        <f t="shared" si="30"/>
        <v>1</v>
      </c>
      <c r="U976" s="365" t="str">
        <f t="shared" si="31"/>
        <v>Open</v>
      </c>
    </row>
    <row r="977" spans="1:21" s="436" customFormat="1" ht="30">
      <c r="A977" s="360" t="s">
        <v>1268</v>
      </c>
      <c r="B977" s="360" t="s">
        <v>1199</v>
      </c>
      <c r="C977" s="362" t="s">
        <v>42</v>
      </c>
      <c r="D977" s="362" t="s">
        <v>1003</v>
      </c>
      <c r="E977" s="361" t="s">
        <v>773</v>
      </c>
      <c r="F977" s="361" t="s">
        <v>148</v>
      </c>
      <c r="G977" s="362" t="s">
        <v>713</v>
      </c>
      <c r="H977" s="363">
        <v>1</v>
      </c>
      <c r="I977" s="364"/>
      <c r="J977" s="365">
        <v>1</v>
      </c>
      <c r="K977" s="365"/>
      <c r="L977" s="365"/>
      <c r="M977" s="364" t="s">
        <v>1462</v>
      </c>
      <c r="N977" s="365"/>
      <c r="O977" s="366"/>
      <c r="P977" s="366"/>
      <c r="Q977" s="376"/>
      <c r="R977" s="436" t="str">
        <f>IF(Q977="G",ZTE!$A$6,IF(Q977="L",ZTE!$A$3,IF(JBU!Q223="C",ZTE!$A$2,IF(JBU!Q223="U",ZTE!$A$4,IF(JBU!Q223="I",ZTE!$A$5,"")))))</f>
        <v/>
      </c>
      <c r="S977" s="436">
        <f t="shared" si="30"/>
        <v>1</v>
      </c>
      <c r="U977" s="365" t="str">
        <f t="shared" si="31"/>
        <v>Pass</v>
      </c>
    </row>
    <row r="978" spans="1:21" s="436" customFormat="1" ht="90">
      <c r="A978" s="360" t="s">
        <v>1268</v>
      </c>
      <c r="B978" s="360" t="s">
        <v>1199</v>
      </c>
      <c r="C978" s="362" t="s">
        <v>109</v>
      </c>
      <c r="D978" s="362" t="s">
        <v>109</v>
      </c>
      <c r="E978" s="361" t="s">
        <v>821</v>
      </c>
      <c r="F978" s="361" t="s">
        <v>111</v>
      </c>
      <c r="G978" s="362" t="s">
        <v>424</v>
      </c>
      <c r="H978" s="363">
        <v>1</v>
      </c>
      <c r="I978" s="364"/>
      <c r="J978" s="365"/>
      <c r="K978" s="365"/>
      <c r="L978" s="365">
        <v>1</v>
      </c>
      <c r="M978" s="362" t="s">
        <v>1462</v>
      </c>
      <c r="N978" s="365"/>
      <c r="O978" s="366" t="s">
        <v>1048</v>
      </c>
      <c r="P978" s="366" t="s">
        <v>1100</v>
      </c>
      <c r="Q978" s="376" t="s">
        <v>1271</v>
      </c>
      <c r="R978" s="436" t="str">
        <f>IF(Q978="G",ZTE!$A$6,IF(Q978="L",ZTE!$A$3,IF(JBU!Q165="C",ZTE!$A$2,IF(JBU!Q165="U",ZTE!$A$4,IF(JBU!Q165="I",ZTE!$A$5,"")))))</f>
        <v/>
      </c>
      <c r="S978" s="436">
        <f t="shared" si="30"/>
        <v>1</v>
      </c>
      <c r="U978" s="365" t="str">
        <f t="shared" si="31"/>
        <v>Open</v>
      </c>
    </row>
    <row r="979" spans="1:21" s="436" customFormat="1" ht="60">
      <c r="A979" s="360" t="s">
        <v>1268</v>
      </c>
      <c r="B979" s="360" t="s">
        <v>1199</v>
      </c>
      <c r="C979" s="362" t="s">
        <v>109</v>
      </c>
      <c r="D979" s="362" t="s">
        <v>109</v>
      </c>
      <c r="E979" s="361" t="s">
        <v>821</v>
      </c>
      <c r="F979" s="361" t="s">
        <v>111</v>
      </c>
      <c r="G979" s="362" t="s">
        <v>941</v>
      </c>
      <c r="H979" s="363">
        <v>1</v>
      </c>
      <c r="I979" s="364"/>
      <c r="J979" s="365"/>
      <c r="K979" s="365"/>
      <c r="L979" s="365">
        <v>1</v>
      </c>
      <c r="M979" s="362" t="s">
        <v>1157</v>
      </c>
      <c r="N979" s="365"/>
      <c r="O979" s="366" t="s">
        <v>1051</v>
      </c>
      <c r="P979" s="366" t="s">
        <v>1101</v>
      </c>
      <c r="Q979" s="376" t="s">
        <v>1226</v>
      </c>
      <c r="R979" s="436" t="str">
        <f>IF(Q979="G",ZTE!$A$6,IF(Q979="L",ZTE!$A$3,IF(JBU!Q168="C",ZTE!$A$2,IF(JBU!Q168="U",ZTE!$A$4,IF(JBU!Q168="I",ZTE!$A$5,"")))))</f>
        <v>Location: We can not find the requested criteria in your documents. Please confirm that your bid is compliant with this criteria and show us the reference in your submitted documents.</v>
      </c>
      <c r="S979" s="436">
        <f t="shared" si="30"/>
        <v>1</v>
      </c>
      <c r="U979" s="365" t="str">
        <f t="shared" si="31"/>
        <v>Open</v>
      </c>
    </row>
    <row r="980" spans="1:21" s="436" customFormat="1" ht="60">
      <c r="A980" s="360" t="s">
        <v>1268</v>
      </c>
      <c r="B980" s="360" t="s">
        <v>1199</v>
      </c>
      <c r="C980" s="362" t="s">
        <v>109</v>
      </c>
      <c r="D980" s="362" t="s">
        <v>109</v>
      </c>
      <c r="E980" s="361" t="s">
        <v>821</v>
      </c>
      <c r="F980" s="361" t="s">
        <v>111</v>
      </c>
      <c r="G980" s="362" t="s">
        <v>428</v>
      </c>
      <c r="H980" s="363">
        <v>1</v>
      </c>
      <c r="I980" s="364"/>
      <c r="J980" s="365"/>
      <c r="K980" s="365"/>
      <c r="L980" s="365">
        <v>1</v>
      </c>
      <c r="M980" s="362" t="s">
        <v>1157</v>
      </c>
      <c r="N980" s="365"/>
      <c r="O980" s="366"/>
      <c r="P980" s="366"/>
      <c r="Q980" s="376" t="s">
        <v>1226</v>
      </c>
      <c r="R980" s="436" t="str">
        <f>IF(Q980="G",ZTE!$A$6,IF(Q980="L",ZTE!$A$3,IF(JBU!Q170="C",ZTE!$A$2,IF(JBU!Q170="U",ZTE!$A$4,IF(JBU!Q170="I",ZTE!$A$5,"")))))</f>
        <v>Location: We can not find the requested criteria in your documents. Please confirm that your bid is compliant with this criteria and show us the reference in your submitted documents.</v>
      </c>
      <c r="S980" s="436">
        <f t="shared" si="30"/>
        <v>1</v>
      </c>
      <c r="U980" s="365" t="str">
        <f t="shared" si="31"/>
        <v>Open</v>
      </c>
    </row>
    <row r="981" spans="1:21" s="436" customFormat="1" ht="45">
      <c r="A981" s="360" t="s">
        <v>1268</v>
      </c>
      <c r="B981" s="360" t="s">
        <v>1199</v>
      </c>
      <c r="C981" s="362" t="s">
        <v>109</v>
      </c>
      <c r="D981" s="362" t="s">
        <v>109</v>
      </c>
      <c r="E981" s="361" t="s">
        <v>821</v>
      </c>
      <c r="F981" s="361" t="s">
        <v>111</v>
      </c>
      <c r="G981" s="362" t="s">
        <v>425</v>
      </c>
      <c r="H981" s="363">
        <v>1</v>
      </c>
      <c r="I981" s="364"/>
      <c r="J981" s="365"/>
      <c r="K981" s="365"/>
      <c r="L981" s="365">
        <v>1</v>
      </c>
      <c r="M981" s="362" t="s">
        <v>1158</v>
      </c>
      <c r="N981" s="365"/>
      <c r="O981" s="366"/>
      <c r="P981" s="366"/>
      <c r="Q981" s="376" t="s">
        <v>1271</v>
      </c>
      <c r="R981" s="436" t="str">
        <f>IF(Q981="G",ZTE!$A$6,IF(Q981="L",ZTE!$A$3,IF(JBU!Q166="C",ZTE!$A$2,IF(JBU!Q166="U",ZTE!$A$4,IF(JBU!Q166="I",ZTE!$A$5,"")))))</f>
        <v/>
      </c>
      <c r="S981" s="436">
        <f t="shared" si="30"/>
        <v>1</v>
      </c>
      <c r="U981" s="365" t="str">
        <f t="shared" si="31"/>
        <v>Open</v>
      </c>
    </row>
    <row r="982" spans="1:21" s="436" customFormat="1" ht="60">
      <c r="A982" s="360" t="s">
        <v>1268</v>
      </c>
      <c r="B982" s="360" t="s">
        <v>1199</v>
      </c>
      <c r="C982" s="362" t="s">
        <v>109</v>
      </c>
      <c r="D982" s="362" t="s">
        <v>109</v>
      </c>
      <c r="E982" s="361" t="s">
        <v>821</v>
      </c>
      <c r="F982" s="361" t="s">
        <v>111</v>
      </c>
      <c r="G982" s="362" t="s">
        <v>427</v>
      </c>
      <c r="H982" s="363">
        <v>1</v>
      </c>
      <c r="I982" s="364"/>
      <c r="J982" s="365"/>
      <c r="K982" s="365"/>
      <c r="L982" s="365">
        <v>1</v>
      </c>
      <c r="M982" s="362" t="s">
        <v>1157</v>
      </c>
      <c r="N982" s="365"/>
      <c r="O982" s="366" t="s">
        <v>1034</v>
      </c>
      <c r="P982" s="366" t="s">
        <v>1102</v>
      </c>
      <c r="Q982" s="376" t="s">
        <v>1226</v>
      </c>
      <c r="R982" s="436" t="str">
        <f>IF(Q982="G",ZTE!$A$6,IF(Q982="L",ZTE!$A$3,IF(JBU!Q169="C",ZTE!$A$2,IF(JBU!Q169="U",ZTE!$A$4,IF(JBU!Q169="I",ZTE!$A$5,"")))))</f>
        <v>Location: We can not find the requested criteria in your documents. Please confirm that your bid is compliant with this criteria and show us the reference in your submitted documents.</v>
      </c>
      <c r="S982" s="436">
        <f t="shared" si="30"/>
        <v>1</v>
      </c>
      <c r="U982" s="365" t="str">
        <f t="shared" si="31"/>
        <v>Open</v>
      </c>
    </row>
    <row r="983" spans="1:21" s="436" customFormat="1" ht="75">
      <c r="A983" s="360" t="s">
        <v>1268</v>
      </c>
      <c r="B983" s="360" t="s">
        <v>1199</v>
      </c>
      <c r="C983" s="362" t="s">
        <v>109</v>
      </c>
      <c r="D983" s="362" t="s">
        <v>109</v>
      </c>
      <c r="E983" s="361" t="s">
        <v>821</v>
      </c>
      <c r="F983" s="361" t="s">
        <v>111</v>
      </c>
      <c r="G983" s="362" t="s">
        <v>692</v>
      </c>
      <c r="H983" s="384">
        <v>1</v>
      </c>
      <c r="I983" s="364"/>
      <c r="J983" s="365"/>
      <c r="K983" s="365"/>
      <c r="L983" s="365">
        <v>1</v>
      </c>
      <c r="M983" s="362" t="s">
        <v>1157</v>
      </c>
      <c r="N983" s="365"/>
      <c r="O983" s="366" t="s">
        <v>1052</v>
      </c>
      <c r="P983" s="366" t="s">
        <v>1105</v>
      </c>
      <c r="Q983" s="376" t="s">
        <v>1226</v>
      </c>
      <c r="R983" s="436" t="str">
        <f>IF(Q983="G",ZTE!$A$6,IF(Q983="L",ZTE!$A$3,IF(JBU!Q171="C",ZTE!$A$2,IF(JBU!Q171="U",ZTE!$A$4,IF(JBU!Q171="I",ZTE!$A$5,"")))))</f>
        <v>Location: We can not find the requested criteria in your documents. Please confirm that your bid is compliant with this criteria and show us the reference in your submitted documents.</v>
      </c>
      <c r="S983" s="436">
        <f t="shared" si="30"/>
        <v>1</v>
      </c>
      <c r="U983" s="365" t="str">
        <f t="shared" si="31"/>
        <v>Open</v>
      </c>
    </row>
    <row r="984" spans="1:21" s="436" customFormat="1" ht="45">
      <c r="A984" s="360" t="s">
        <v>1268</v>
      </c>
      <c r="B984" s="360" t="s">
        <v>1199</v>
      </c>
      <c r="C984" s="362" t="s">
        <v>109</v>
      </c>
      <c r="D984" s="362" t="s">
        <v>109</v>
      </c>
      <c r="E984" s="361" t="s">
        <v>821</v>
      </c>
      <c r="F984" s="361" t="s">
        <v>111</v>
      </c>
      <c r="G984" s="362" t="s">
        <v>432</v>
      </c>
      <c r="H984" s="363">
        <v>1</v>
      </c>
      <c r="I984" s="364"/>
      <c r="J984" s="365">
        <v>1</v>
      </c>
      <c r="K984" s="365"/>
      <c r="L984" s="365"/>
      <c r="M984" s="364" t="s">
        <v>1462</v>
      </c>
      <c r="N984" s="365"/>
      <c r="O984" s="366"/>
      <c r="P984" s="366" t="s">
        <v>1109</v>
      </c>
      <c r="Q984" s="376"/>
      <c r="R984" s="436" t="str">
        <f>IF(Q984="G",ZTE!$A$6,IF(Q984="L",ZTE!$A$3,IF(JBU!Q172="C",ZTE!$A$2,IF(JBU!Q172="U",ZTE!$A$4,IF(JBU!Q172="I",ZTE!$A$5,"")))))</f>
        <v>Compliance: We assume that your proposal is in compliance with this criteria. Please confirm that your bid is compliant with this criteria.</v>
      </c>
      <c r="S984" s="436">
        <f t="shared" si="30"/>
        <v>1</v>
      </c>
      <c r="U984" s="365" t="str">
        <f t="shared" si="31"/>
        <v>Pass</v>
      </c>
    </row>
    <row r="985" spans="1:21" s="436" customFormat="1" ht="45">
      <c r="A985" s="360" t="s">
        <v>1268</v>
      </c>
      <c r="B985" s="360" t="s">
        <v>1199</v>
      </c>
      <c r="C985" s="362" t="s">
        <v>109</v>
      </c>
      <c r="D985" s="362" t="s">
        <v>109</v>
      </c>
      <c r="E985" s="361" t="s">
        <v>821</v>
      </c>
      <c r="F985" s="361" t="s">
        <v>111</v>
      </c>
      <c r="G985" s="362" t="s">
        <v>426</v>
      </c>
      <c r="H985" s="363">
        <v>1</v>
      </c>
      <c r="I985" s="364"/>
      <c r="J985" s="365"/>
      <c r="K985" s="365"/>
      <c r="L985" s="365">
        <v>1</v>
      </c>
      <c r="M985" s="362" t="s">
        <v>1462</v>
      </c>
      <c r="N985" s="365"/>
      <c r="O985" s="366" t="s">
        <v>1048</v>
      </c>
      <c r="P985" s="366" t="s">
        <v>1100</v>
      </c>
      <c r="Q985" s="376" t="s">
        <v>1271</v>
      </c>
      <c r="R985" s="436" t="str">
        <f>IF(Q985="G",ZTE!$A$6,IF(Q985="L",ZTE!$A$3,IF(JBU!Q167="C",ZTE!$A$2,IF(JBU!Q167="U",ZTE!$A$4,IF(JBU!Q167="I",ZTE!$A$5,"")))))</f>
        <v/>
      </c>
      <c r="S985" s="436">
        <f t="shared" si="30"/>
        <v>1</v>
      </c>
      <c r="U985" s="365" t="str">
        <f t="shared" si="31"/>
        <v>Open</v>
      </c>
    </row>
    <row r="986" spans="1:21" s="436" customFormat="1" ht="45">
      <c r="A986" s="360" t="s">
        <v>1268</v>
      </c>
      <c r="B986" s="360" t="s">
        <v>1199</v>
      </c>
      <c r="C986" s="362" t="s">
        <v>109</v>
      </c>
      <c r="D986" s="362" t="s">
        <v>109</v>
      </c>
      <c r="E986" s="361" t="s">
        <v>1009</v>
      </c>
      <c r="F986" s="361" t="s">
        <v>110</v>
      </c>
      <c r="G986" s="362" t="s">
        <v>689</v>
      </c>
      <c r="H986" s="363">
        <v>1</v>
      </c>
      <c r="I986" s="364" t="s">
        <v>1357</v>
      </c>
      <c r="J986" s="365"/>
      <c r="K986" s="365"/>
      <c r="L986" s="365">
        <v>1</v>
      </c>
      <c r="M986" s="362" t="s">
        <v>1462</v>
      </c>
      <c r="N986" s="365"/>
      <c r="O986" s="366"/>
      <c r="P986" s="366" t="s">
        <v>1099</v>
      </c>
      <c r="Q986" s="376" t="s">
        <v>1271</v>
      </c>
      <c r="R986" s="436" t="str">
        <f>IF(Q986="G",ZTE!$A$6,IF(Q986="L",ZTE!$A$3,IF(JBU!Q164="C",ZTE!$A$2,IF(JBU!Q164="U",ZTE!$A$4,IF(JBU!Q164="I",ZTE!$A$5,"")))))</f>
        <v/>
      </c>
      <c r="S986" s="436">
        <f t="shared" si="30"/>
        <v>1</v>
      </c>
      <c r="U986" s="365" t="str">
        <f t="shared" si="31"/>
        <v>Open</v>
      </c>
    </row>
    <row r="987" spans="1:21" s="436" customFormat="1" ht="45">
      <c r="A987" s="360" t="s">
        <v>1268</v>
      </c>
      <c r="B987" s="360" t="s">
        <v>1199</v>
      </c>
      <c r="C987" s="362" t="s">
        <v>109</v>
      </c>
      <c r="D987" s="362" t="s">
        <v>109</v>
      </c>
      <c r="E987" s="361" t="s">
        <v>704</v>
      </c>
      <c r="F987" s="361" t="s">
        <v>112</v>
      </c>
      <c r="G987" s="362" t="s">
        <v>114</v>
      </c>
      <c r="H987" s="363">
        <v>1</v>
      </c>
      <c r="I987" s="364"/>
      <c r="J987" s="365"/>
      <c r="K987" s="365"/>
      <c r="L987" s="365">
        <v>1</v>
      </c>
      <c r="M987" s="364" t="s">
        <v>1518</v>
      </c>
      <c r="N987" s="365"/>
      <c r="O987" s="366" t="s">
        <v>1047</v>
      </c>
      <c r="P987" s="366"/>
      <c r="Q987" s="376"/>
      <c r="R987" s="436" t="str">
        <f>IF(Q987="G",ZTE!$A$6,IF(Q987="L",ZTE!$A$3,IF(JBU!Q173="C",ZTE!$A$2,IF(JBU!Q173="U",ZTE!$A$4,IF(JBU!Q173="I",ZTE!$A$5,"")))))</f>
        <v>Compliance: We assume that your proposal is in compliance with this criteria. Please confirm that your bid is compliant with this criteria.</v>
      </c>
      <c r="S987" s="436">
        <f t="shared" si="30"/>
        <v>1</v>
      </c>
      <c r="U987" s="365" t="str">
        <f t="shared" si="31"/>
        <v>Open</v>
      </c>
    </row>
    <row r="988" spans="1:21" s="436" customFormat="1" ht="45">
      <c r="A988" s="360" t="s">
        <v>1268</v>
      </c>
      <c r="B988" s="360" t="s">
        <v>1199</v>
      </c>
      <c r="C988" s="362" t="s">
        <v>121</v>
      </c>
      <c r="D988" s="362" t="s">
        <v>121</v>
      </c>
      <c r="E988" s="361" t="s">
        <v>704</v>
      </c>
      <c r="F988" s="361" t="s">
        <v>129</v>
      </c>
      <c r="G988" s="362" t="s">
        <v>130</v>
      </c>
      <c r="H988" s="363">
        <v>1</v>
      </c>
      <c r="I988" s="364"/>
      <c r="J988" s="365"/>
      <c r="K988" s="365"/>
      <c r="L988" s="365">
        <v>1</v>
      </c>
      <c r="M988" s="364" t="s">
        <v>1518</v>
      </c>
      <c r="N988" s="365"/>
      <c r="O988" s="366" t="s">
        <v>1047</v>
      </c>
      <c r="P988" s="366" t="s">
        <v>1134</v>
      </c>
      <c r="Q988" s="376"/>
      <c r="R988" s="436" t="str">
        <f>IF(Q988="G",ZTE!$A$6,IF(Q988="L",ZTE!$A$3,IF(JBU!Q174="C",ZTE!$A$2,IF(JBU!Q174="U",ZTE!$A$4,IF(JBU!Q174="I",ZTE!$A$5,"")))))</f>
        <v/>
      </c>
      <c r="S988" s="436">
        <f t="shared" si="30"/>
        <v>1</v>
      </c>
      <c r="U988" s="365" t="str">
        <f t="shared" si="31"/>
        <v>Open</v>
      </c>
    </row>
    <row r="989" spans="1:21" s="436" customFormat="1" ht="45">
      <c r="A989" s="360" t="s">
        <v>1268</v>
      </c>
      <c r="B989" s="360" t="s">
        <v>1199</v>
      </c>
      <c r="C989" s="362" t="s">
        <v>121</v>
      </c>
      <c r="D989" s="362" t="s">
        <v>121</v>
      </c>
      <c r="E989" s="361" t="s">
        <v>704</v>
      </c>
      <c r="F989" s="361" t="s">
        <v>129</v>
      </c>
      <c r="G989" s="362" t="s">
        <v>131</v>
      </c>
      <c r="H989" s="363">
        <v>1</v>
      </c>
      <c r="I989" s="364"/>
      <c r="J989" s="365"/>
      <c r="K989" s="365"/>
      <c r="L989" s="365">
        <v>1</v>
      </c>
      <c r="M989" s="364" t="s">
        <v>1518</v>
      </c>
      <c r="N989" s="365"/>
      <c r="O989" s="366" t="s">
        <v>1047</v>
      </c>
      <c r="P989" s="366" t="s">
        <v>1135</v>
      </c>
      <c r="Q989" s="376"/>
      <c r="R989" s="436" t="str">
        <f>IF(Q989="G",ZTE!$A$6,IF(Q989="L",ZTE!$A$3,IF(JBU!Q175="C",ZTE!$A$2,IF(JBU!Q175="U",ZTE!$A$4,IF(JBU!Q175="I",ZTE!$A$5,"")))))</f>
        <v/>
      </c>
      <c r="S989" s="436">
        <f t="shared" si="30"/>
        <v>1</v>
      </c>
      <c r="U989" s="365" t="str">
        <f t="shared" si="31"/>
        <v>Open</v>
      </c>
    </row>
    <row r="990" spans="1:21" s="436" customFormat="1" ht="45">
      <c r="A990" s="360" t="s">
        <v>1268</v>
      </c>
      <c r="B990" s="360" t="s">
        <v>1199</v>
      </c>
      <c r="C990" s="362" t="s">
        <v>824</v>
      </c>
      <c r="D990" s="362" t="s">
        <v>824</v>
      </c>
      <c r="E990" s="361" t="s">
        <v>821</v>
      </c>
      <c r="F990" s="361" t="s">
        <v>133</v>
      </c>
      <c r="G990" s="362" t="s">
        <v>434</v>
      </c>
      <c r="H990" s="363">
        <v>1</v>
      </c>
      <c r="I990" s="364"/>
      <c r="J990" s="365">
        <v>1</v>
      </c>
      <c r="K990" s="365"/>
      <c r="L990" s="365"/>
      <c r="M990" s="364" t="s">
        <v>1156</v>
      </c>
      <c r="N990" s="365"/>
      <c r="O990" s="366" t="s">
        <v>1057</v>
      </c>
      <c r="P990" s="366" t="s">
        <v>1119</v>
      </c>
      <c r="Q990" s="376"/>
      <c r="R990" s="436" t="str">
        <f>IF(Q990="G",ZTE!$A$6,IF(Q990="L",ZTE!$A$3,IF(JBU!Q176="C",ZTE!$A$2,IF(JBU!Q176="U",ZTE!$A$4,IF(JBU!Q176="I",ZTE!$A$5,"")))))</f>
        <v>Compliance: We assume that your proposal is in compliance with this criteria. Please confirm that your bid is compliant with this criteria.</v>
      </c>
      <c r="S990" s="436">
        <f t="shared" si="30"/>
        <v>1</v>
      </c>
      <c r="U990" s="365" t="str">
        <f t="shared" si="31"/>
        <v>Pass</v>
      </c>
    </row>
    <row r="991" spans="1:21" s="436" customFormat="1" ht="45">
      <c r="A991" s="360" t="s">
        <v>1268</v>
      </c>
      <c r="B991" s="360" t="s">
        <v>1199</v>
      </c>
      <c r="C991" s="362" t="s">
        <v>824</v>
      </c>
      <c r="D991" s="362" t="s">
        <v>824</v>
      </c>
      <c r="E991" s="361" t="s">
        <v>821</v>
      </c>
      <c r="F991" s="361" t="s">
        <v>133</v>
      </c>
      <c r="G991" s="362" t="s">
        <v>437</v>
      </c>
      <c r="H991" s="363">
        <v>1</v>
      </c>
      <c r="I991" s="364"/>
      <c r="J991" s="365">
        <v>1</v>
      </c>
      <c r="K991" s="365"/>
      <c r="L991" s="365"/>
      <c r="M991" s="364" t="s">
        <v>1462</v>
      </c>
      <c r="N991" s="365"/>
      <c r="O991" s="366"/>
      <c r="P991" s="366"/>
      <c r="Q991" s="376"/>
      <c r="R991" s="436" t="str">
        <f>IF(Q991="G",ZTE!$A$6,IF(Q991="L",ZTE!$A$3,IF(JBU!Q179="C",ZTE!$A$2,IF(JBU!Q179="U",ZTE!$A$4,IF(JBU!Q179="I",ZTE!$A$5,"")))))</f>
        <v/>
      </c>
      <c r="S991" s="436">
        <f t="shared" si="30"/>
        <v>1</v>
      </c>
      <c r="U991" s="365" t="str">
        <f t="shared" si="31"/>
        <v>Pass</v>
      </c>
    </row>
    <row r="992" spans="1:21" s="436" customFormat="1" ht="45">
      <c r="A992" s="360" t="s">
        <v>1268</v>
      </c>
      <c r="B992" s="360" t="s">
        <v>1199</v>
      </c>
      <c r="C992" s="362" t="s">
        <v>824</v>
      </c>
      <c r="D992" s="362" t="s">
        <v>824</v>
      </c>
      <c r="E992" s="361" t="s">
        <v>821</v>
      </c>
      <c r="F992" s="361" t="s">
        <v>133</v>
      </c>
      <c r="G992" s="362" t="s">
        <v>1195</v>
      </c>
      <c r="H992" s="363">
        <v>1</v>
      </c>
      <c r="I992" s="364"/>
      <c r="J992" s="365">
        <v>1</v>
      </c>
      <c r="K992" s="365"/>
      <c r="L992" s="365"/>
      <c r="M992" s="364" t="s">
        <v>1462</v>
      </c>
      <c r="N992" s="365"/>
      <c r="O992" s="366" t="s">
        <v>1058</v>
      </c>
      <c r="P992" s="366" t="s">
        <v>1120</v>
      </c>
      <c r="Q992" s="376"/>
      <c r="R992" s="436" t="str">
        <f>IF(Q992="G",ZTE!$A$6,IF(Q992="L",ZTE!$A$3,IF(JBU!Q177="C",ZTE!$A$2,IF(JBU!Q177="U",ZTE!$A$4,IF(JBU!Q177="I",ZTE!$A$5,"")))))</f>
        <v/>
      </c>
      <c r="S992" s="436">
        <f t="shared" si="30"/>
        <v>1</v>
      </c>
      <c r="U992" s="365" t="str">
        <f t="shared" si="31"/>
        <v>Pass</v>
      </c>
    </row>
    <row r="993" spans="1:21" s="436" customFormat="1" ht="45">
      <c r="A993" s="360" t="s">
        <v>1268</v>
      </c>
      <c r="B993" s="360" t="s">
        <v>1199</v>
      </c>
      <c r="C993" s="362" t="s">
        <v>824</v>
      </c>
      <c r="D993" s="362" t="s">
        <v>824</v>
      </c>
      <c r="E993" s="361" t="s">
        <v>821</v>
      </c>
      <c r="F993" s="361" t="s">
        <v>133</v>
      </c>
      <c r="G993" s="362" t="s">
        <v>451</v>
      </c>
      <c r="H993" s="363">
        <v>1</v>
      </c>
      <c r="I993" s="364"/>
      <c r="J993" s="365">
        <v>1</v>
      </c>
      <c r="K993" s="365"/>
      <c r="L993" s="365"/>
      <c r="M993" s="364" t="s">
        <v>1462</v>
      </c>
      <c r="N993" s="365"/>
      <c r="O993" s="366"/>
      <c r="P993" s="366"/>
      <c r="Q993" s="376"/>
      <c r="R993" s="436" t="str">
        <f>IF(Q993="G",ZTE!$A$6,IF(Q993="L",ZTE!$A$3,IF(JBU!Q180="C",ZTE!$A$2,IF(JBU!Q180="U",ZTE!$A$4,IF(JBU!Q180="I",ZTE!$A$5,"")))))</f>
        <v/>
      </c>
      <c r="S993" s="436">
        <f t="shared" si="30"/>
        <v>1</v>
      </c>
      <c r="U993" s="365" t="str">
        <f t="shared" si="31"/>
        <v>Pass</v>
      </c>
    </row>
    <row r="994" spans="1:21" s="436" customFormat="1" ht="60">
      <c r="A994" s="360" t="s">
        <v>1268</v>
      </c>
      <c r="B994" s="360" t="s">
        <v>1199</v>
      </c>
      <c r="C994" s="362" t="s">
        <v>824</v>
      </c>
      <c r="D994" s="362" t="s">
        <v>824</v>
      </c>
      <c r="E994" s="361" t="s">
        <v>821</v>
      </c>
      <c r="F994" s="361" t="s">
        <v>133</v>
      </c>
      <c r="G994" s="362" t="s">
        <v>435</v>
      </c>
      <c r="H994" s="363">
        <v>1</v>
      </c>
      <c r="I994" s="364"/>
      <c r="J994" s="365"/>
      <c r="K994" s="365"/>
      <c r="L994" s="365">
        <v>1</v>
      </c>
      <c r="M994" s="364" t="s">
        <v>1157</v>
      </c>
      <c r="N994" s="365" t="s">
        <v>1358</v>
      </c>
      <c r="O994" s="366"/>
      <c r="P994" s="366"/>
      <c r="Q994" s="376" t="s">
        <v>1226</v>
      </c>
      <c r="R994" s="436" t="str">
        <f>IF(Q994="G",ZTE!$A$6,IF(Q994="L",ZTE!$A$3,IF(JBU!Q178="C",ZTE!$A$2,IF(JBU!Q178="U",ZTE!$A$4,IF(JBU!Q178="I",ZTE!$A$5,"")))))</f>
        <v>Location: We can not find the requested criteria in your documents. Please confirm that your bid is compliant with this criteria and show us the reference in your submitted documents.</v>
      </c>
      <c r="S994" s="436">
        <f t="shared" si="30"/>
        <v>1</v>
      </c>
      <c r="U994" s="365" t="str">
        <f t="shared" si="31"/>
        <v>Open</v>
      </c>
    </row>
    <row r="995" spans="1:21" s="436" customFormat="1" ht="60">
      <c r="A995" s="360" t="s">
        <v>1268</v>
      </c>
      <c r="B995" s="360" t="s">
        <v>1199</v>
      </c>
      <c r="C995" s="362" t="s">
        <v>824</v>
      </c>
      <c r="D995" s="362" t="s">
        <v>824</v>
      </c>
      <c r="E995" s="361" t="s">
        <v>825</v>
      </c>
      <c r="F995" s="361" t="s">
        <v>134</v>
      </c>
      <c r="G995" s="362" t="s">
        <v>458</v>
      </c>
      <c r="H995" s="363">
        <v>1</v>
      </c>
      <c r="I995" s="364"/>
      <c r="J995" s="365"/>
      <c r="K995" s="365"/>
      <c r="L995" s="365">
        <v>1</v>
      </c>
      <c r="M995" s="364" t="s">
        <v>1157</v>
      </c>
      <c r="N995" s="365" t="s">
        <v>1358</v>
      </c>
      <c r="O995" s="366"/>
      <c r="P995" s="366"/>
      <c r="Q995" s="376" t="s">
        <v>1226</v>
      </c>
      <c r="R995" s="436" t="str">
        <f>IF(Q995="G",ZTE!$A$6,IF(Q995="L",ZTE!$A$3,IF(JBU!Q181="C",ZTE!$A$2,IF(JBU!Q181="U",ZTE!$A$4,IF(JBU!Q181="I",ZTE!$A$5,"")))))</f>
        <v>Location: We can not find the requested criteria in your documents. Please confirm that your bid is compliant with this criteria and show us the reference in your submitted documents.</v>
      </c>
      <c r="S995" s="436">
        <f t="shared" si="30"/>
        <v>1</v>
      </c>
      <c r="U995" s="365" t="str">
        <f t="shared" si="31"/>
        <v>Open</v>
      </c>
    </row>
    <row r="996" spans="1:21" s="436" customFormat="1" ht="30">
      <c r="A996" s="360" t="s">
        <v>1268</v>
      </c>
      <c r="B996" s="360" t="s">
        <v>1199</v>
      </c>
      <c r="C996" s="362" t="s">
        <v>824</v>
      </c>
      <c r="D996" s="362" t="s">
        <v>824</v>
      </c>
      <c r="E996" s="361" t="s">
        <v>825</v>
      </c>
      <c r="F996" s="361" t="s">
        <v>827</v>
      </c>
      <c r="G996" s="362" t="s">
        <v>462</v>
      </c>
      <c r="H996" s="363">
        <v>1</v>
      </c>
      <c r="I996" s="364"/>
      <c r="J996" s="365">
        <v>1</v>
      </c>
      <c r="K996" s="365"/>
      <c r="L996" s="365"/>
      <c r="M996" s="364" t="s">
        <v>1462</v>
      </c>
      <c r="N996" s="365"/>
      <c r="O996" s="366"/>
      <c r="P996" s="366"/>
      <c r="Q996" s="376"/>
      <c r="R996" s="436" t="str">
        <f>IF(Q996="G",ZTE!$A$6,IF(Q996="L",ZTE!$A$3,IF(JBU!Q183="C",ZTE!$A$2,IF(JBU!Q183="U",ZTE!$A$4,IF(JBU!Q183="I",ZTE!$A$5,"")))))</f>
        <v/>
      </c>
      <c r="S996" s="436">
        <f t="shared" si="30"/>
        <v>1</v>
      </c>
      <c r="U996" s="365" t="str">
        <f t="shared" si="31"/>
        <v>Pass</v>
      </c>
    </row>
    <row r="997" spans="1:21" s="436" customFormat="1" ht="60">
      <c r="A997" s="360" t="s">
        <v>1268</v>
      </c>
      <c r="B997" s="360" t="s">
        <v>1199</v>
      </c>
      <c r="C997" s="362" t="s">
        <v>824</v>
      </c>
      <c r="D997" s="362" t="s">
        <v>824</v>
      </c>
      <c r="E997" s="361" t="s">
        <v>825</v>
      </c>
      <c r="F997" s="361" t="s">
        <v>134</v>
      </c>
      <c r="G997" s="362" t="s">
        <v>461</v>
      </c>
      <c r="H997" s="363">
        <v>1</v>
      </c>
      <c r="I997" s="364"/>
      <c r="J997" s="365"/>
      <c r="K997" s="365"/>
      <c r="L997" s="365">
        <v>1</v>
      </c>
      <c r="M997" s="364" t="s">
        <v>1157</v>
      </c>
      <c r="N997" s="365"/>
      <c r="O997" s="366"/>
      <c r="P997" s="366"/>
      <c r="Q997" s="376" t="s">
        <v>1226</v>
      </c>
      <c r="R997" s="436" t="str">
        <f>IF(Q997="G",ZTE!$A$6,IF(Q997="L",ZTE!$A$3,IF(JBU!Q182="C",ZTE!$A$2,IF(JBU!Q182="U",ZTE!$A$4,IF(JBU!Q182="I",ZTE!$A$5,"")))))</f>
        <v>Location: We can not find the requested criteria in your documents. Please confirm that your bid is compliant with this criteria and show us the reference in your submitted documents.</v>
      </c>
      <c r="S997" s="436">
        <f t="shared" si="30"/>
        <v>1</v>
      </c>
      <c r="U997" s="365" t="str">
        <f t="shared" si="31"/>
        <v>Open</v>
      </c>
    </row>
    <row r="998" spans="1:21" s="436" customFormat="1" ht="45">
      <c r="A998" s="360" t="s">
        <v>1268</v>
      </c>
      <c r="B998" s="360" t="s">
        <v>1199</v>
      </c>
      <c r="C998" s="362" t="s">
        <v>824</v>
      </c>
      <c r="D998" s="362" t="s">
        <v>824</v>
      </c>
      <c r="E998" s="362" t="s">
        <v>704</v>
      </c>
      <c r="F998" s="361" t="s">
        <v>135</v>
      </c>
      <c r="G998" s="362" t="s">
        <v>138</v>
      </c>
      <c r="H998" s="363">
        <v>1</v>
      </c>
      <c r="I998" s="364"/>
      <c r="J998" s="365"/>
      <c r="K998" s="365"/>
      <c r="L998" s="365">
        <v>1</v>
      </c>
      <c r="M998" s="364" t="s">
        <v>1518</v>
      </c>
      <c r="N998" s="365"/>
      <c r="O998" s="366" t="s">
        <v>1047</v>
      </c>
      <c r="P998" s="366" t="s">
        <v>1138</v>
      </c>
      <c r="Q998" s="376"/>
      <c r="R998" s="436" t="str">
        <f>IF(Q998="G",ZTE!$A$6,IF(Q998="L",ZTE!$A$3,IF(JBU!Q186="C",ZTE!$A$2,IF(JBU!Q186="U",ZTE!$A$4,IF(JBU!Q186="I",ZTE!$A$5,"")))))</f>
        <v/>
      </c>
      <c r="S998" s="436">
        <f t="shared" si="30"/>
        <v>1</v>
      </c>
      <c r="U998" s="365" t="str">
        <f t="shared" si="31"/>
        <v>Open</v>
      </c>
    </row>
    <row r="999" spans="1:21" s="436" customFormat="1" ht="45">
      <c r="A999" s="360" t="s">
        <v>1268</v>
      </c>
      <c r="B999" s="360" t="s">
        <v>1199</v>
      </c>
      <c r="C999" s="362" t="s">
        <v>824</v>
      </c>
      <c r="D999" s="362" t="s">
        <v>824</v>
      </c>
      <c r="E999" s="362" t="s">
        <v>704</v>
      </c>
      <c r="F999" s="361" t="s">
        <v>135</v>
      </c>
      <c r="G999" s="362" t="s">
        <v>137</v>
      </c>
      <c r="H999" s="363">
        <v>1</v>
      </c>
      <c r="I999" s="364"/>
      <c r="J999" s="365"/>
      <c r="K999" s="365"/>
      <c r="L999" s="365">
        <v>1</v>
      </c>
      <c r="M999" s="364" t="s">
        <v>1518</v>
      </c>
      <c r="N999" s="365"/>
      <c r="O999" s="366" t="s">
        <v>1047</v>
      </c>
      <c r="P999" s="366" t="s">
        <v>1137</v>
      </c>
      <c r="Q999" s="376"/>
      <c r="R999" s="436" t="str">
        <f>IF(Q999="G",ZTE!$A$6,IF(Q999="L",ZTE!$A$3,IF(JBU!Q185="C",ZTE!$A$2,IF(JBU!Q185="U",ZTE!$A$4,IF(JBU!Q185="I",ZTE!$A$5,"")))))</f>
        <v/>
      </c>
      <c r="S999" s="436">
        <f t="shared" si="30"/>
        <v>1</v>
      </c>
      <c r="U999" s="365" t="str">
        <f t="shared" si="31"/>
        <v>Open</v>
      </c>
    </row>
    <row r="1000" spans="1:21" s="436" customFormat="1" ht="45">
      <c r="A1000" s="360" t="s">
        <v>1268</v>
      </c>
      <c r="B1000" s="360" t="s">
        <v>1199</v>
      </c>
      <c r="C1000" s="362" t="s">
        <v>824</v>
      </c>
      <c r="D1000" s="362" t="s">
        <v>824</v>
      </c>
      <c r="E1000" s="362" t="s">
        <v>704</v>
      </c>
      <c r="F1000" s="361" t="s">
        <v>135</v>
      </c>
      <c r="G1000" s="362" t="s">
        <v>136</v>
      </c>
      <c r="H1000" s="363">
        <v>1</v>
      </c>
      <c r="I1000" s="364"/>
      <c r="J1000" s="365"/>
      <c r="K1000" s="365"/>
      <c r="L1000" s="365">
        <v>1</v>
      </c>
      <c r="M1000" s="364" t="s">
        <v>1518</v>
      </c>
      <c r="N1000" s="365"/>
      <c r="O1000" s="366" t="s">
        <v>1047</v>
      </c>
      <c r="P1000" s="366" t="s">
        <v>1136</v>
      </c>
      <c r="Q1000" s="376"/>
      <c r="R1000" s="436" t="str">
        <f>IF(Q1000="G",ZTE!$A$6,IF(Q1000="L",ZTE!$A$3,IF(JBU!Q184="C",ZTE!$A$2,IF(JBU!Q184="U",ZTE!$A$4,IF(JBU!Q184="I",ZTE!$A$5,"")))))</f>
        <v/>
      </c>
      <c r="S1000" s="436">
        <f t="shared" si="30"/>
        <v>1</v>
      </c>
      <c r="U1000" s="365" t="str">
        <f t="shared" si="31"/>
        <v>Open</v>
      </c>
    </row>
    <row r="1001" spans="1:21" s="436" customFormat="1" ht="75">
      <c r="A1001" s="360" t="s">
        <v>1268</v>
      </c>
      <c r="B1001" s="360" t="s">
        <v>1200</v>
      </c>
      <c r="C1001" s="362" t="s">
        <v>161</v>
      </c>
      <c r="D1001" s="361" t="s">
        <v>999</v>
      </c>
      <c r="E1001" s="361" t="s">
        <v>1002</v>
      </c>
      <c r="F1001" s="361" t="s">
        <v>164</v>
      </c>
      <c r="G1001" s="362" t="s">
        <v>731</v>
      </c>
      <c r="H1001" s="384">
        <v>1</v>
      </c>
      <c r="I1001" s="364"/>
      <c r="J1001" s="365"/>
      <c r="K1001" s="365"/>
      <c r="L1001" s="365">
        <v>1</v>
      </c>
      <c r="M1001" s="364" t="s">
        <v>1157</v>
      </c>
      <c r="N1001" s="365"/>
      <c r="O1001" s="366"/>
      <c r="P1001" s="366"/>
      <c r="Q1001" s="376" t="s">
        <v>1226</v>
      </c>
      <c r="R1001" s="436" t="str">
        <f>IF(Q1001="G",ZTE!$A$6,IF(Q1001="L",ZTE!$A$3,IF(JBU!Q875="C",ZTE!$A$2,IF(JBU!Q875="U",ZTE!$A$4,IF(JBU!Q875="I",ZTE!$A$5,"")))))</f>
        <v>Location: We can not find the requested criteria in your documents. Please confirm that your bid is compliant with this criteria and show us the reference in your submitted documents.</v>
      </c>
      <c r="S1001" s="436">
        <f t="shared" si="30"/>
        <v>1</v>
      </c>
      <c r="U1001" s="365" t="str">
        <f t="shared" si="31"/>
        <v>Open</v>
      </c>
    </row>
    <row r="1002" spans="1:21" s="436" customFormat="1" ht="60">
      <c r="A1002" s="360" t="s">
        <v>1268</v>
      </c>
      <c r="B1002" s="360" t="s">
        <v>1199</v>
      </c>
      <c r="C1002" s="362" t="s">
        <v>42</v>
      </c>
      <c r="D1002" s="362" t="s">
        <v>1018</v>
      </c>
      <c r="E1002" s="361" t="s">
        <v>1002</v>
      </c>
      <c r="F1002" s="361" t="s">
        <v>150</v>
      </c>
      <c r="G1002" s="362" t="s">
        <v>715</v>
      </c>
      <c r="H1002" s="384">
        <v>1</v>
      </c>
      <c r="I1002" s="364"/>
      <c r="J1002" s="365"/>
      <c r="K1002" s="365"/>
      <c r="L1002" s="365">
        <v>1</v>
      </c>
      <c r="M1002" s="364" t="s">
        <v>1156</v>
      </c>
      <c r="N1002" s="365"/>
      <c r="O1002" s="366"/>
      <c r="P1002" s="366"/>
      <c r="Q1002" s="376" t="s">
        <v>1271</v>
      </c>
      <c r="R1002" s="436" t="str">
        <f>IF(Q1002="G",ZTE!$A$6,IF(Q1002="L",ZTE!$A$3,IF(JBU!Q229="C",ZTE!$A$2,IF(JBU!Q229="U",ZTE!$A$4,IF(JBU!Q229="I",ZTE!$A$5,"")))))</f>
        <v/>
      </c>
      <c r="S1002" s="436">
        <f t="shared" si="30"/>
        <v>1</v>
      </c>
      <c r="U1002" s="365" t="str">
        <f t="shared" si="31"/>
        <v>Open</v>
      </c>
    </row>
    <row r="1003" spans="1:21" s="436" customFormat="1" ht="45">
      <c r="A1003" s="360" t="s">
        <v>1268</v>
      </c>
      <c r="B1003" s="360" t="s">
        <v>1199</v>
      </c>
      <c r="C1003" s="362" t="s">
        <v>93</v>
      </c>
      <c r="D1003" s="361" t="s">
        <v>999</v>
      </c>
      <c r="E1003" s="361" t="s">
        <v>1002</v>
      </c>
      <c r="F1003" s="361" t="s">
        <v>106</v>
      </c>
      <c r="G1003" s="362" t="s">
        <v>685</v>
      </c>
      <c r="H1003" s="363">
        <v>1</v>
      </c>
      <c r="I1003" s="364" t="s">
        <v>1354</v>
      </c>
      <c r="J1003" s="365">
        <v>1</v>
      </c>
      <c r="K1003" s="365"/>
      <c r="L1003" s="365"/>
      <c r="M1003" s="362" t="s">
        <v>1462</v>
      </c>
      <c r="N1003" s="365"/>
      <c r="O1003" s="366"/>
      <c r="P1003" s="366"/>
      <c r="Q1003" s="376"/>
      <c r="R1003" s="436" t="str">
        <f>IF(Q1003="G",ZTE!$A$6,IF(Q1003="L",ZTE!$A$3,IF(JBU!Q161="C",ZTE!$A$2,IF(JBU!Q161="U",ZTE!$A$4,IF(JBU!Q161="I",ZTE!$A$5,"")))))</f>
        <v/>
      </c>
      <c r="S1003" s="436">
        <f t="shared" si="30"/>
        <v>1</v>
      </c>
      <c r="U1003" s="365" t="str">
        <f t="shared" si="31"/>
        <v>Pass</v>
      </c>
    </row>
    <row r="1004" spans="1:21" s="436" customFormat="1" ht="105">
      <c r="A1004" s="360" t="s">
        <v>1268</v>
      </c>
      <c r="B1004" s="360" t="s">
        <v>1000</v>
      </c>
      <c r="C1004" s="361" t="s">
        <v>834</v>
      </c>
      <c r="D1004" s="361" t="s">
        <v>998</v>
      </c>
      <c r="E1004" s="361" t="s">
        <v>1002</v>
      </c>
      <c r="F1004" s="361" t="s">
        <v>10</v>
      </c>
      <c r="G1004" s="362" t="s">
        <v>776</v>
      </c>
      <c r="H1004" s="363">
        <v>1</v>
      </c>
      <c r="I1004" s="441"/>
      <c r="J1004" s="363"/>
      <c r="K1004" s="363"/>
      <c r="L1004" s="363">
        <v>1</v>
      </c>
      <c r="M1004" s="362" t="s">
        <v>1156</v>
      </c>
      <c r="N1004" s="365"/>
      <c r="O1004" s="366" t="s">
        <v>1028</v>
      </c>
      <c r="P1004" s="366"/>
      <c r="Q1004" s="364"/>
      <c r="S1004" s="436">
        <f t="shared" si="30"/>
        <v>1</v>
      </c>
      <c r="U1004" s="365" t="str">
        <f t="shared" si="31"/>
        <v>Open</v>
      </c>
    </row>
    <row r="1005" spans="1:21" s="436" customFormat="1" ht="90">
      <c r="A1005" s="360" t="s">
        <v>1268</v>
      </c>
      <c r="B1005" s="360" t="s">
        <v>1000</v>
      </c>
      <c r="C1005" s="362" t="s">
        <v>0</v>
      </c>
      <c r="D1005" s="361" t="s">
        <v>783</v>
      </c>
      <c r="E1005" s="361" t="s">
        <v>1004</v>
      </c>
      <c r="F1005" s="361" t="s">
        <v>3</v>
      </c>
      <c r="G1005" s="362" t="s">
        <v>956</v>
      </c>
      <c r="H1005" s="363">
        <v>1</v>
      </c>
      <c r="I1005" s="441"/>
      <c r="J1005" s="363"/>
      <c r="K1005" s="363"/>
      <c r="L1005" s="363">
        <v>1</v>
      </c>
      <c r="M1005" s="362" t="s">
        <v>1159</v>
      </c>
      <c r="N1005" s="365"/>
      <c r="O1005" s="366" t="s">
        <v>1023</v>
      </c>
      <c r="P1005" s="366" t="s">
        <v>1149</v>
      </c>
      <c r="Q1005" s="362"/>
      <c r="S1005" s="436">
        <f t="shared" si="30"/>
        <v>1</v>
      </c>
      <c r="U1005" s="365" t="str">
        <f t="shared" si="31"/>
        <v>Open</v>
      </c>
    </row>
    <row r="1006" spans="1:21" s="436" customFormat="1" ht="45">
      <c r="A1006" s="360" t="s">
        <v>1268</v>
      </c>
      <c r="B1006" s="360" t="s">
        <v>1197</v>
      </c>
      <c r="C1006" s="362" t="s">
        <v>247</v>
      </c>
      <c r="D1006" s="362" t="s">
        <v>783</v>
      </c>
      <c r="E1006" s="362" t="s">
        <v>247</v>
      </c>
      <c r="F1006" s="361" t="s">
        <v>246</v>
      </c>
      <c r="G1006" s="362" t="s">
        <v>760</v>
      </c>
      <c r="H1006" s="384">
        <v>1</v>
      </c>
      <c r="I1006" s="364"/>
      <c r="J1006" s="365"/>
      <c r="K1006" s="365"/>
      <c r="L1006" s="365">
        <v>1</v>
      </c>
      <c r="M1006" s="364" t="s">
        <v>1461</v>
      </c>
      <c r="N1006" s="365"/>
      <c r="O1006" s="366" t="s">
        <v>1062</v>
      </c>
      <c r="P1006" s="366"/>
      <c r="Q1006" s="365" t="s">
        <v>1232</v>
      </c>
      <c r="R1006" s="436" t="str">
        <f>IF(Q1006="G",ZTE!$A$6,IF(Q1006="L",ZTE!$A$3,IF(JBU!Q1284="C",ZTE!$A$2,IF(JBU!Q1284="U",ZTE!$A$4,IF(JBU!Q1284="I",ZTE!$A$5,"")))))</f>
        <v>General understanding: expressions like "shall", "shall be supplied  with", "has to be", "must be" have the meaning of "will be delivered"? Please confirm.</v>
      </c>
      <c r="S1006" s="436">
        <f t="shared" si="30"/>
        <v>1</v>
      </c>
      <c r="U1006" s="365" t="str">
        <f t="shared" si="31"/>
        <v>Open</v>
      </c>
    </row>
    <row r="1007" spans="1:21" s="436" customFormat="1" ht="45">
      <c r="A1007" s="360" t="s">
        <v>1268</v>
      </c>
      <c r="B1007" s="360" t="s">
        <v>1197</v>
      </c>
      <c r="C1007" s="362" t="s">
        <v>247</v>
      </c>
      <c r="D1007" s="362" t="s">
        <v>783</v>
      </c>
      <c r="E1007" s="362" t="s">
        <v>247</v>
      </c>
      <c r="F1007" s="361" t="s">
        <v>246</v>
      </c>
      <c r="G1007" s="362" t="s">
        <v>248</v>
      </c>
      <c r="H1007" s="384">
        <v>1</v>
      </c>
      <c r="I1007" s="364"/>
      <c r="J1007" s="365"/>
      <c r="K1007" s="365"/>
      <c r="L1007" s="365">
        <v>1</v>
      </c>
      <c r="M1007" s="364" t="s">
        <v>1461</v>
      </c>
      <c r="N1007" s="365"/>
      <c r="O1007" s="366" t="s">
        <v>1062</v>
      </c>
      <c r="P1007" s="366"/>
      <c r="Q1007" s="365" t="s">
        <v>1232</v>
      </c>
      <c r="R1007" s="436" t="str">
        <f>IF(Q1007="G",ZTE!$A$6,IF(Q1007="L",ZTE!$A$3,IF(JBU!Q1285="C",ZTE!$A$2,IF(JBU!Q1285="U",ZTE!$A$4,IF(JBU!Q1285="I",ZTE!$A$5,"")))))</f>
        <v>General understanding: expressions like "shall", "shall be supplied  with", "has to be", "must be" have the meaning of "will be delivered"? Please confirm.</v>
      </c>
      <c r="S1007" s="436">
        <f t="shared" si="30"/>
        <v>1</v>
      </c>
      <c r="U1007" s="365" t="str">
        <f t="shared" si="31"/>
        <v>Open</v>
      </c>
    </row>
    <row r="1008" spans="1:21" s="436" customFormat="1" ht="45">
      <c r="A1008" s="360" t="s">
        <v>1268</v>
      </c>
      <c r="B1008" s="360" t="s">
        <v>1197</v>
      </c>
      <c r="C1008" s="362" t="s">
        <v>247</v>
      </c>
      <c r="D1008" s="362" t="s">
        <v>783</v>
      </c>
      <c r="E1008" s="362" t="s">
        <v>247</v>
      </c>
      <c r="F1008" s="361" t="s">
        <v>246</v>
      </c>
      <c r="G1008" s="362" t="s">
        <v>251</v>
      </c>
      <c r="H1008" s="384">
        <v>1</v>
      </c>
      <c r="I1008" s="364"/>
      <c r="J1008" s="365"/>
      <c r="K1008" s="365"/>
      <c r="L1008" s="365">
        <v>1</v>
      </c>
      <c r="M1008" s="364" t="s">
        <v>1461</v>
      </c>
      <c r="N1008" s="365"/>
      <c r="O1008" s="366" t="s">
        <v>1062</v>
      </c>
      <c r="P1008" s="366"/>
      <c r="Q1008" s="365" t="s">
        <v>1232</v>
      </c>
      <c r="R1008" s="436" t="str">
        <f>IF(Q1008="G",ZTE!$A$6,IF(Q1008="L",ZTE!$A$3,IF(JBU!Q1286="C",ZTE!$A$2,IF(JBU!Q1286="U",ZTE!$A$4,IF(JBU!Q1286="I",ZTE!$A$5,"")))))</f>
        <v>General understanding: expressions like "shall", "shall be supplied  with", "has to be", "must be" have the meaning of "will be delivered"? Please confirm.</v>
      </c>
      <c r="S1008" s="436">
        <f t="shared" si="30"/>
        <v>1</v>
      </c>
      <c r="U1008" s="365" t="str">
        <f t="shared" si="31"/>
        <v>Open</v>
      </c>
    </row>
    <row r="1009" spans="1:21" s="436" customFormat="1" ht="45">
      <c r="A1009" s="360" t="s">
        <v>1268</v>
      </c>
      <c r="B1009" s="360" t="s">
        <v>1000</v>
      </c>
      <c r="C1009" s="362" t="s">
        <v>0</v>
      </c>
      <c r="D1009" s="361" t="s">
        <v>783</v>
      </c>
      <c r="E1009" s="361" t="s">
        <v>1002</v>
      </c>
      <c r="F1009" s="361" t="s">
        <v>2</v>
      </c>
      <c r="G1009" s="362" t="s">
        <v>957</v>
      </c>
      <c r="H1009" s="363">
        <v>1</v>
      </c>
      <c r="I1009" s="441"/>
      <c r="J1009" s="363"/>
      <c r="K1009" s="363"/>
      <c r="L1009" s="363">
        <v>1</v>
      </c>
      <c r="M1009" s="362" t="s">
        <v>1156</v>
      </c>
      <c r="N1009" s="365"/>
      <c r="O1009" s="366" t="s">
        <v>1028</v>
      </c>
      <c r="P1009" s="366" t="s">
        <v>1141</v>
      </c>
      <c r="Q1009" s="362"/>
      <c r="S1009" s="436">
        <f t="shared" si="30"/>
        <v>1</v>
      </c>
      <c r="T1009" s="436">
        <v>1</v>
      </c>
      <c r="U1009" s="365" t="str">
        <f t="shared" si="31"/>
        <v>Open</v>
      </c>
    </row>
    <row r="1010" spans="1:21" s="436" customFormat="1" ht="45">
      <c r="A1010" s="360" t="s">
        <v>1268</v>
      </c>
      <c r="B1010" s="360" t="s">
        <v>1000</v>
      </c>
      <c r="C1010" s="362" t="s">
        <v>0</v>
      </c>
      <c r="D1010" s="361" t="s">
        <v>783</v>
      </c>
      <c r="E1010" s="361" t="s">
        <v>1009</v>
      </c>
      <c r="F1010" s="361" t="s">
        <v>1</v>
      </c>
      <c r="G1010" s="362" t="s">
        <v>711</v>
      </c>
      <c r="H1010" s="363">
        <v>1</v>
      </c>
      <c r="I1010" s="441"/>
      <c r="J1010" s="363"/>
      <c r="K1010" s="363"/>
      <c r="L1010" s="363">
        <v>1</v>
      </c>
      <c r="M1010" s="364"/>
      <c r="N1010" s="365"/>
      <c r="O1010" s="366"/>
      <c r="P1010" s="366"/>
      <c r="Q1010" s="362"/>
      <c r="S1010" s="436">
        <f t="shared" si="30"/>
        <v>1</v>
      </c>
      <c r="U1010" s="365" t="str">
        <f t="shared" si="31"/>
        <v>Open</v>
      </c>
    </row>
    <row r="1011" spans="1:21" s="436" customFormat="1" ht="90">
      <c r="A1011" s="360" t="s">
        <v>1268</v>
      </c>
      <c r="B1011" s="360" t="s">
        <v>1000</v>
      </c>
      <c r="C1011" s="362" t="s">
        <v>0</v>
      </c>
      <c r="D1011" s="361" t="s">
        <v>783</v>
      </c>
      <c r="E1011" s="361" t="s">
        <v>1009</v>
      </c>
      <c r="F1011" s="361" t="s">
        <v>5</v>
      </c>
      <c r="G1011" s="362" t="s">
        <v>623</v>
      </c>
      <c r="H1011" s="363">
        <v>1</v>
      </c>
      <c r="I1011" s="441"/>
      <c r="J1011" s="363"/>
      <c r="K1011" s="363"/>
      <c r="L1011" s="363">
        <v>1</v>
      </c>
      <c r="M1011" s="362" t="s">
        <v>1568</v>
      </c>
      <c r="N1011" s="365"/>
      <c r="O1011" s="366" t="s">
        <v>1024</v>
      </c>
      <c r="P1011" s="366" t="s">
        <v>1150</v>
      </c>
      <c r="Q1011" s="364"/>
      <c r="S1011" s="436">
        <f t="shared" si="30"/>
        <v>1</v>
      </c>
      <c r="T1011" s="436">
        <v>1</v>
      </c>
      <c r="U1011" s="365" t="str">
        <f t="shared" si="31"/>
        <v>Open</v>
      </c>
    </row>
    <row r="1012" spans="1:21" s="436" customFormat="1" ht="45">
      <c r="A1012" s="360" t="s">
        <v>1268</v>
      </c>
      <c r="B1012" s="360" t="s">
        <v>1197</v>
      </c>
      <c r="C1012" s="361" t="s">
        <v>20</v>
      </c>
      <c r="D1012" s="361" t="s">
        <v>783</v>
      </c>
      <c r="E1012" s="361" t="s">
        <v>1009</v>
      </c>
      <c r="F1012" s="361" t="s">
        <v>19</v>
      </c>
      <c r="G1012" s="362" t="s">
        <v>1167</v>
      </c>
      <c r="H1012" s="363">
        <v>1</v>
      </c>
      <c r="I1012" s="364"/>
      <c r="J1012" s="365">
        <v>1</v>
      </c>
      <c r="K1012" s="365"/>
      <c r="L1012" s="365"/>
      <c r="M1012" s="364" t="s">
        <v>1156</v>
      </c>
      <c r="N1012" s="365"/>
      <c r="O1012" s="366"/>
      <c r="P1012" s="366"/>
      <c r="Q1012" s="365"/>
      <c r="R1012" s="436" t="str">
        <f>IF(Q1012="G",ZTE!$A$6,IF(Q1012="L",ZTE!$A$3,IF(JBU!Q1252="C",ZTE!$A$2,IF(JBU!Q1252="U",ZTE!$A$4,IF(JBU!Q1252="I",ZTE!$A$5,"")))))</f>
        <v/>
      </c>
      <c r="S1012" s="436">
        <f t="shared" si="30"/>
        <v>1</v>
      </c>
      <c r="U1012" s="365" t="str">
        <f t="shared" si="31"/>
        <v>Pass</v>
      </c>
    </row>
    <row r="1013" spans="1:21" s="436" customFormat="1" ht="45">
      <c r="A1013" s="360" t="s">
        <v>1268</v>
      </c>
      <c r="B1013" s="360" t="s">
        <v>1197</v>
      </c>
      <c r="C1013" s="361" t="s">
        <v>20</v>
      </c>
      <c r="D1013" s="361" t="s">
        <v>783</v>
      </c>
      <c r="E1013" s="361" t="s">
        <v>1009</v>
      </c>
      <c r="F1013" s="361" t="s">
        <v>19</v>
      </c>
      <c r="G1013" s="362" t="s">
        <v>1168</v>
      </c>
      <c r="H1013" s="363">
        <v>1</v>
      </c>
      <c r="I1013" s="364"/>
      <c r="J1013" s="365">
        <v>1</v>
      </c>
      <c r="K1013" s="365"/>
      <c r="L1013" s="365"/>
      <c r="M1013" s="364" t="s">
        <v>1156</v>
      </c>
      <c r="N1013" s="365"/>
      <c r="O1013" s="366"/>
      <c r="P1013" s="366"/>
      <c r="Q1013" s="365"/>
      <c r="R1013" s="436" t="str">
        <f>IF(Q1013="G",ZTE!$A$6,IF(Q1013="L",ZTE!$A$3,IF(JBU!Q1253="C",ZTE!$A$2,IF(JBU!Q1253="U",ZTE!$A$4,IF(JBU!Q1253="I",ZTE!$A$5,"")))))</f>
        <v/>
      </c>
      <c r="S1013" s="436">
        <f t="shared" si="30"/>
        <v>1</v>
      </c>
      <c r="U1013" s="365" t="str">
        <f t="shared" si="31"/>
        <v>Pass</v>
      </c>
    </row>
    <row r="1014" spans="1:21" s="436" customFormat="1" ht="45">
      <c r="A1014" s="360" t="s">
        <v>1268</v>
      </c>
      <c r="B1014" s="360" t="s">
        <v>1197</v>
      </c>
      <c r="C1014" s="362" t="s">
        <v>257</v>
      </c>
      <c r="D1014" s="360" t="s">
        <v>1201</v>
      </c>
      <c r="E1014" s="362" t="s">
        <v>1004</v>
      </c>
      <c r="F1014" s="361" t="s">
        <v>259</v>
      </c>
      <c r="G1014" s="362" t="s">
        <v>767</v>
      </c>
      <c r="H1014" s="384">
        <v>1</v>
      </c>
      <c r="I1014" s="364"/>
      <c r="J1014" s="365"/>
      <c r="K1014" s="365"/>
      <c r="L1014" s="365">
        <v>1</v>
      </c>
      <c r="M1014" s="364" t="s">
        <v>1461</v>
      </c>
      <c r="N1014" s="365"/>
      <c r="O1014" s="366"/>
      <c r="P1014" s="366"/>
      <c r="Q1014" s="365" t="s">
        <v>1232</v>
      </c>
      <c r="R1014" s="436" t="str">
        <f>IF(Q1014="G",ZTE!$A$6,IF(Q1014="L",ZTE!$A$3,IF(JBU!Q1292="C",ZTE!$A$2,IF(JBU!Q1292="U",ZTE!$A$4,IF(JBU!Q1292="I",ZTE!$A$5,"")))))</f>
        <v>General understanding: expressions like "shall", "shall be supplied  with", "has to be", "must be" have the meaning of "will be delivered"? Please confirm.</v>
      </c>
      <c r="S1014" s="436">
        <f t="shared" si="30"/>
        <v>1</v>
      </c>
      <c r="U1014" s="365" t="str">
        <f t="shared" si="31"/>
        <v>Open</v>
      </c>
    </row>
    <row r="1015" spans="1:21" s="436" customFormat="1" ht="45">
      <c r="A1015" s="360" t="s">
        <v>1268</v>
      </c>
      <c r="B1015" s="360" t="s">
        <v>1200</v>
      </c>
      <c r="C1015" s="362" t="s">
        <v>730</v>
      </c>
      <c r="D1015" s="362" t="s">
        <v>730</v>
      </c>
      <c r="E1015" s="362" t="s">
        <v>1009</v>
      </c>
      <c r="F1015" s="361" t="s">
        <v>168</v>
      </c>
      <c r="G1015" s="362" t="s">
        <v>613</v>
      </c>
      <c r="H1015" s="384">
        <v>1</v>
      </c>
      <c r="I1015" s="364"/>
      <c r="J1015" s="365"/>
      <c r="K1015" s="365"/>
      <c r="L1015" s="365">
        <v>1</v>
      </c>
      <c r="M1015" s="364" t="s">
        <v>1461</v>
      </c>
      <c r="N1015" s="365"/>
      <c r="O1015" s="366"/>
      <c r="P1015" s="366"/>
      <c r="Q1015" s="376" t="s">
        <v>1232</v>
      </c>
      <c r="R1015" s="436" t="str">
        <f>IF(Q1015="G",ZTE!$A$6,IF(Q1015="L",ZTE!$A$3,IF(JBU!Q888="C",ZTE!$A$2,IF(JBU!Q888="U",ZTE!$A$4,IF(JBU!Q888="I",ZTE!$A$5,"")))))</f>
        <v>General understanding: expressions like "shall", "shall be supplied  with", "has to be", "must be" have the meaning of "will be delivered"? Please confirm.</v>
      </c>
      <c r="S1015" s="436">
        <f t="shared" si="30"/>
        <v>1</v>
      </c>
      <c r="U1015" s="365" t="str">
        <f t="shared" si="31"/>
        <v>Open</v>
      </c>
    </row>
    <row r="1016" spans="1:21" s="436" customFormat="1" ht="45">
      <c r="A1016" s="360" t="s">
        <v>1268</v>
      </c>
      <c r="B1016" s="360" t="s">
        <v>1200</v>
      </c>
      <c r="C1016" s="362" t="s">
        <v>730</v>
      </c>
      <c r="D1016" s="362" t="s">
        <v>730</v>
      </c>
      <c r="E1016" s="362" t="s">
        <v>1009</v>
      </c>
      <c r="F1016" s="361" t="s">
        <v>168</v>
      </c>
      <c r="G1016" s="362" t="s">
        <v>735</v>
      </c>
      <c r="H1016" s="384">
        <v>1</v>
      </c>
      <c r="I1016" s="364"/>
      <c r="J1016" s="365">
        <v>1</v>
      </c>
      <c r="K1016" s="365"/>
      <c r="L1016" s="365"/>
      <c r="M1016" s="364" t="s">
        <v>1462</v>
      </c>
      <c r="N1016" s="365"/>
      <c r="O1016" s="366"/>
      <c r="P1016" s="366"/>
      <c r="Q1016" s="376"/>
      <c r="R1016" s="436" t="str">
        <f>IF(Q1016="G",ZTE!$A$6,IF(Q1016="L",ZTE!$A$3,IF(JBU!Q887="C",ZTE!$A$2,IF(JBU!Q887="U",ZTE!$A$4,IF(JBU!Q887="I",ZTE!$A$5,"")))))</f>
        <v/>
      </c>
      <c r="S1016" s="436">
        <f t="shared" si="30"/>
        <v>1</v>
      </c>
      <c r="U1016" s="365" t="str">
        <f t="shared" si="31"/>
        <v>Pass</v>
      </c>
    </row>
    <row r="1017" spans="1:21" s="436" customFormat="1" ht="45">
      <c r="A1017" s="360" t="s">
        <v>1268</v>
      </c>
      <c r="B1017" s="360" t="s">
        <v>1200</v>
      </c>
      <c r="C1017" s="362" t="s">
        <v>730</v>
      </c>
      <c r="D1017" s="362" t="s">
        <v>730</v>
      </c>
      <c r="E1017" s="362" t="s">
        <v>1009</v>
      </c>
      <c r="F1017" s="361" t="s">
        <v>168</v>
      </c>
      <c r="G1017" s="362" t="s">
        <v>620</v>
      </c>
      <c r="H1017" s="384">
        <v>1</v>
      </c>
      <c r="I1017" s="364"/>
      <c r="J1017" s="365"/>
      <c r="K1017" s="365"/>
      <c r="L1017" s="365">
        <v>1</v>
      </c>
      <c r="M1017" s="364" t="s">
        <v>1461</v>
      </c>
      <c r="N1017" s="365"/>
      <c r="O1017" s="366"/>
      <c r="P1017" s="366"/>
      <c r="Q1017" s="376" t="s">
        <v>1232</v>
      </c>
      <c r="R1017" s="436" t="str">
        <f>IF(Q1017="G",ZTE!$A$6,IF(Q1017="L",ZTE!$A$3,IF(JBU!Q891="C",ZTE!$A$2,IF(JBU!Q891="U",ZTE!$A$4,IF(JBU!Q891="I",ZTE!$A$5,"")))))</f>
        <v>General understanding: expressions like "shall", "shall be supplied  with", "has to be", "must be" have the meaning of "will be delivered"? Please confirm.</v>
      </c>
      <c r="S1017" s="436">
        <f t="shared" si="30"/>
        <v>1</v>
      </c>
      <c r="U1017" s="365" t="str">
        <f t="shared" si="31"/>
        <v>Open</v>
      </c>
    </row>
    <row r="1018" spans="1:21" s="436" customFormat="1" ht="45">
      <c r="A1018" s="360" t="s">
        <v>1268</v>
      </c>
      <c r="B1018" s="360" t="s">
        <v>1200</v>
      </c>
      <c r="C1018" s="362" t="s">
        <v>730</v>
      </c>
      <c r="D1018" s="362" t="s">
        <v>730</v>
      </c>
      <c r="E1018" s="362" t="s">
        <v>1009</v>
      </c>
      <c r="F1018" s="361" t="s">
        <v>168</v>
      </c>
      <c r="G1018" s="362" t="s">
        <v>614</v>
      </c>
      <c r="H1018" s="384">
        <v>1</v>
      </c>
      <c r="I1018" s="364"/>
      <c r="J1018" s="365"/>
      <c r="K1018" s="365"/>
      <c r="L1018" s="365">
        <v>1</v>
      </c>
      <c r="M1018" s="364" t="s">
        <v>1461</v>
      </c>
      <c r="N1018" s="365"/>
      <c r="O1018" s="366"/>
      <c r="P1018" s="366"/>
      <c r="Q1018" s="376" t="s">
        <v>1232</v>
      </c>
      <c r="R1018" s="436" t="str">
        <f>IF(Q1018="G",ZTE!$A$6,IF(Q1018="L",ZTE!$A$3,IF(JBU!Q889="C",ZTE!$A$2,IF(JBU!Q889="U",ZTE!$A$4,IF(JBU!Q889="I",ZTE!$A$5,"")))))</f>
        <v>General understanding: expressions like "shall", "shall be supplied  with", "has to be", "must be" have the meaning of "will be delivered"? Please confirm.</v>
      </c>
      <c r="S1018" s="436">
        <f t="shared" si="30"/>
        <v>1</v>
      </c>
      <c r="U1018" s="365" t="str">
        <f t="shared" si="31"/>
        <v>Open</v>
      </c>
    </row>
    <row r="1019" spans="1:21" s="436" customFormat="1" ht="45">
      <c r="A1019" s="360" t="s">
        <v>1268</v>
      </c>
      <c r="B1019" s="360" t="s">
        <v>1200</v>
      </c>
      <c r="C1019" s="362" t="s">
        <v>730</v>
      </c>
      <c r="D1019" s="362" t="s">
        <v>730</v>
      </c>
      <c r="E1019" s="362" t="s">
        <v>1009</v>
      </c>
      <c r="F1019" s="361" t="s">
        <v>168</v>
      </c>
      <c r="G1019" s="362" t="s">
        <v>619</v>
      </c>
      <c r="H1019" s="384">
        <v>1</v>
      </c>
      <c r="I1019" s="364"/>
      <c r="J1019" s="365"/>
      <c r="K1019" s="365"/>
      <c r="L1019" s="365">
        <v>1</v>
      </c>
      <c r="M1019" s="364" t="s">
        <v>1461</v>
      </c>
      <c r="N1019" s="365"/>
      <c r="O1019" s="366"/>
      <c r="P1019" s="366"/>
      <c r="Q1019" s="376" t="s">
        <v>1232</v>
      </c>
      <c r="R1019" s="436" t="str">
        <f>IF(Q1019="G",ZTE!$A$6,IF(Q1019="L",ZTE!$A$3,IF(JBU!Q890="C",ZTE!$A$2,IF(JBU!Q890="U",ZTE!$A$4,IF(JBU!Q890="I",ZTE!$A$5,"")))))</f>
        <v>General understanding: expressions like "shall", "shall be supplied  with", "has to be", "must be" have the meaning of "will be delivered"? Please confirm.</v>
      </c>
      <c r="S1019" s="436">
        <f t="shared" si="30"/>
        <v>1</v>
      </c>
      <c r="U1019" s="365" t="str">
        <f t="shared" si="31"/>
        <v>Open</v>
      </c>
    </row>
    <row r="1020" spans="1:21" s="436" customFormat="1" ht="45">
      <c r="A1020" s="360" t="s">
        <v>1268</v>
      </c>
      <c r="B1020" s="360" t="s">
        <v>1199</v>
      </c>
      <c r="C1020" s="362" t="s">
        <v>42</v>
      </c>
      <c r="D1020" s="362" t="s">
        <v>42</v>
      </c>
      <c r="E1020" s="361" t="s">
        <v>821</v>
      </c>
      <c r="F1020" s="361" t="s">
        <v>145</v>
      </c>
      <c r="G1020" s="362" t="s">
        <v>510</v>
      </c>
      <c r="H1020" s="363">
        <v>1</v>
      </c>
      <c r="I1020" s="364"/>
      <c r="J1020" s="365">
        <v>1</v>
      </c>
      <c r="K1020" s="365"/>
      <c r="L1020" s="365"/>
      <c r="M1020" s="364" t="s">
        <v>1462</v>
      </c>
      <c r="N1020" s="365"/>
      <c r="O1020" s="366"/>
      <c r="P1020" s="366"/>
      <c r="Q1020" s="376"/>
      <c r="R1020" s="436" t="str">
        <f>IF(Q1020="G",ZTE!$A$6,IF(Q1020="L",ZTE!$A$3,IF(JBU!Q217="C",ZTE!$A$2,IF(JBU!Q217="U",ZTE!$A$4,IF(JBU!Q217="I",ZTE!$A$5,"")))))</f>
        <v/>
      </c>
      <c r="S1020" s="436">
        <f t="shared" si="30"/>
        <v>1</v>
      </c>
      <c r="U1020" s="365" t="str">
        <f t="shared" si="31"/>
        <v>Pass</v>
      </c>
    </row>
    <row r="1021" spans="1:21" s="436" customFormat="1" ht="45">
      <c r="A1021" s="360" t="s">
        <v>1268</v>
      </c>
      <c r="B1021" s="360" t="s">
        <v>1199</v>
      </c>
      <c r="C1021" s="362" t="s">
        <v>42</v>
      </c>
      <c r="D1021" s="362" t="s">
        <v>42</v>
      </c>
      <c r="E1021" s="361" t="s">
        <v>821</v>
      </c>
      <c r="F1021" s="361" t="s">
        <v>145</v>
      </c>
      <c r="G1021" s="362" t="s">
        <v>511</v>
      </c>
      <c r="H1021" s="363">
        <v>1</v>
      </c>
      <c r="I1021" s="364"/>
      <c r="J1021" s="365"/>
      <c r="K1021" s="365"/>
      <c r="L1021" s="365">
        <v>1</v>
      </c>
      <c r="M1021" s="364" t="s">
        <v>1156</v>
      </c>
      <c r="N1021" s="365"/>
      <c r="O1021" s="366"/>
      <c r="P1021" s="366"/>
      <c r="Q1021" s="376"/>
      <c r="R1021" s="436" t="str">
        <f>IF(Q1021="G",ZTE!$A$6,IF(Q1021="L",ZTE!$A$3,IF(JBU!Q218="C",ZTE!$A$2,IF(JBU!Q218="U",ZTE!$A$4,IF(JBU!Q218="I",ZTE!$A$5,"")))))</f>
        <v/>
      </c>
      <c r="S1021" s="436">
        <f t="shared" si="30"/>
        <v>1</v>
      </c>
      <c r="U1021" s="365" t="str">
        <f t="shared" si="31"/>
        <v>Open</v>
      </c>
    </row>
    <row r="1022" spans="1:21" s="436" customFormat="1" ht="60">
      <c r="A1022" s="360" t="s">
        <v>1268</v>
      </c>
      <c r="B1022" s="360" t="s">
        <v>1199</v>
      </c>
      <c r="C1022" s="362" t="s">
        <v>42</v>
      </c>
      <c r="D1022" s="362" t="s">
        <v>42</v>
      </c>
      <c r="E1022" s="361" t="s">
        <v>821</v>
      </c>
      <c r="F1022" s="361" t="s">
        <v>145</v>
      </c>
      <c r="G1022" s="362" t="s">
        <v>490</v>
      </c>
      <c r="H1022" s="363">
        <v>1</v>
      </c>
      <c r="I1022" s="364"/>
      <c r="J1022" s="365"/>
      <c r="K1022" s="365"/>
      <c r="L1022" s="399">
        <v>1</v>
      </c>
      <c r="M1022" s="364" t="s">
        <v>1157</v>
      </c>
      <c r="N1022" s="365"/>
      <c r="O1022" s="366"/>
      <c r="P1022" s="366"/>
      <c r="Q1022" s="376" t="s">
        <v>1226</v>
      </c>
      <c r="R1022" s="436" t="str">
        <f>IF(Q1022="G",ZTE!$A$6,IF(Q1022="L",ZTE!$A$3,IF(JBU!Q207="C",ZTE!$A$2,IF(JBU!Q207="U",ZTE!$A$4,IF(JBU!Q207="I",ZTE!$A$5,"")))))</f>
        <v>Location: We can not find the requested criteria in your documents. Please confirm that your bid is compliant with this criteria and show us the reference in your submitted documents.</v>
      </c>
      <c r="S1022" s="436">
        <f t="shared" si="30"/>
        <v>1</v>
      </c>
      <c r="U1022" s="365" t="str">
        <f t="shared" si="31"/>
        <v>Open</v>
      </c>
    </row>
    <row r="1023" spans="1:21" s="436" customFormat="1" ht="45">
      <c r="A1023" s="360" t="s">
        <v>1268</v>
      </c>
      <c r="B1023" s="360" t="s">
        <v>1199</v>
      </c>
      <c r="C1023" s="362" t="s">
        <v>42</v>
      </c>
      <c r="D1023" s="362" t="s">
        <v>42</v>
      </c>
      <c r="E1023" s="361" t="s">
        <v>821</v>
      </c>
      <c r="F1023" s="361" t="s">
        <v>145</v>
      </c>
      <c r="G1023" s="362" t="s">
        <v>494</v>
      </c>
      <c r="H1023" s="363">
        <v>1</v>
      </c>
      <c r="I1023" s="364"/>
      <c r="J1023" s="365">
        <v>1</v>
      </c>
      <c r="K1023" s="365"/>
      <c r="L1023" s="365"/>
      <c r="M1023" s="364" t="s">
        <v>1462</v>
      </c>
      <c r="N1023" s="365" t="s">
        <v>1360</v>
      </c>
      <c r="O1023" s="366"/>
      <c r="P1023" s="366"/>
      <c r="Q1023" s="376"/>
      <c r="R1023" s="436" t="str">
        <f>IF(Q1023="G",ZTE!$A$6,IF(Q1023="L",ZTE!$A$3,IF(JBU!Q209="C",ZTE!$A$2,IF(JBU!Q209="U",ZTE!$A$4,IF(JBU!Q209="I",ZTE!$A$5,"")))))</f>
        <v/>
      </c>
      <c r="S1023" s="436">
        <f t="shared" si="30"/>
        <v>1</v>
      </c>
      <c r="U1023" s="365" t="str">
        <f t="shared" si="31"/>
        <v>Pass</v>
      </c>
    </row>
    <row r="1024" spans="1:21" s="436" customFormat="1" ht="45">
      <c r="A1024" s="360" t="s">
        <v>1268</v>
      </c>
      <c r="B1024" s="360" t="s">
        <v>1199</v>
      </c>
      <c r="C1024" s="362" t="s">
        <v>42</v>
      </c>
      <c r="D1024" s="362" t="s">
        <v>42</v>
      </c>
      <c r="E1024" s="361" t="s">
        <v>821</v>
      </c>
      <c r="F1024" s="361" t="s">
        <v>145</v>
      </c>
      <c r="G1024" s="362" t="s">
        <v>501</v>
      </c>
      <c r="H1024" s="363">
        <v>1</v>
      </c>
      <c r="I1024" s="364"/>
      <c r="J1024" s="365">
        <v>1</v>
      </c>
      <c r="K1024" s="365"/>
      <c r="L1024" s="365"/>
      <c r="M1024" s="364" t="s">
        <v>1462</v>
      </c>
      <c r="N1024" s="365"/>
      <c r="O1024" s="366"/>
      <c r="P1024" s="366"/>
      <c r="Q1024" s="376"/>
      <c r="R1024" s="436" t="str">
        <f>IF(Q1024="G",ZTE!$A$6,IF(Q1024="L",ZTE!$A$3,IF(JBU!Q214="C",ZTE!$A$2,IF(JBU!Q214="U",ZTE!$A$4,IF(JBU!Q214="I",ZTE!$A$5,"")))))</f>
        <v/>
      </c>
      <c r="S1024" s="436">
        <f t="shared" si="30"/>
        <v>1</v>
      </c>
      <c r="U1024" s="365" t="str">
        <f t="shared" si="31"/>
        <v>Pass</v>
      </c>
    </row>
    <row r="1025" spans="1:21" s="436" customFormat="1" ht="45">
      <c r="A1025" s="360" t="s">
        <v>1268</v>
      </c>
      <c r="B1025" s="360" t="s">
        <v>1199</v>
      </c>
      <c r="C1025" s="362" t="s">
        <v>42</v>
      </c>
      <c r="D1025" s="362" t="s">
        <v>42</v>
      </c>
      <c r="E1025" s="361" t="s">
        <v>821</v>
      </c>
      <c r="F1025" s="361" t="s">
        <v>145</v>
      </c>
      <c r="G1025" s="362" t="s">
        <v>503</v>
      </c>
      <c r="H1025" s="363">
        <v>1</v>
      </c>
      <c r="I1025" s="364"/>
      <c r="J1025" s="365">
        <v>1</v>
      </c>
      <c r="K1025" s="365"/>
      <c r="L1025" s="365"/>
      <c r="M1025" s="364" t="s">
        <v>1462</v>
      </c>
      <c r="N1025" s="365"/>
      <c r="O1025" s="366"/>
      <c r="P1025" s="366"/>
      <c r="Q1025" s="376"/>
      <c r="R1025" s="436" t="str">
        <f>IF(Q1025="G",ZTE!$A$6,IF(Q1025="L",ZTE!$A$3,IF(JBU!Q215="C",ZTE!$A$2,IF(JBU!Q215="U",ZTE!$A$4,IF(JBU!Q215="I",ZTE!$A$5,"")))))</f>
        <v/>
      </c>
      <c r="S1025" s="436">
        <f t="shared" si="30"/>
        <v>1</v>
      </c>
      <c r="U1025" s="365" t="str">
        <f t="shared" si="31"/>
        <v>Pass</v>
      </c>
    </row>
    <row r="1026" spans="1:21" s="436" customFormat="1" ht="45">
      <c r="A1026" s="360" t="s">
        <v>1268</v>
      </c>
      <c r="B1026" s="360" t="s">
        <v>1199</v>
      </c>
      <c r="C1026" s="362" t="s">
        <v>42</v>
      </c>
      <c r="D1026" s="362" t="s">
        <v>42</v>
      </c>
      <c r="E1026" s="361" t="s">
        <v>821</v>
      </c>
      <c r="F1026" s="361" t="s">
        <v>145</v>
      </c>
      <c r="G1026" s="362" t="s">
        <v>499</v>
      </c>
      <c r="H1026" s="363">
        <v>1</v>
      </c>
      <c r="I1026" s="364"/>
      <c r="J1026" s="365">
        <v>1</v>
      </c>
      <c r="K1026" s="365"/>
      <c r="L1026" s="365"/>
      <c r="M1026" s="364" t="s">
        <v>1462</v>
      </c>
      <c r="N1026" s="365"/>
      <c r="O1026" s="366"/>
      <c r="P1026" s="366"/>
      <c r="Q1026" s="376"/>
      <c r="R1026" s="436" t="str">
        <f>IF(Q1026="G",ZTE!$A$6,IF(Q1026="L",ZTE!$A$3,IF(JBU!Q212="C",ZTE!$A$2,IF(JBU!Q212="U",ZTE!$A$4,IF(JBU!Q212="I",ZTE!$A$5,"")))))</f>
        <v/>
      </c>
      <c r="S1026" s="436">
        <f t="shared" ref="S1026:S1089" si="32">SUM(J1026:L1026)</f>
        <v>1</v>
      </c>
      <c r="U1026" s="365" t="str">
        <f t="shared" ref="U1026:U1089" si="33">IF(J1026=1,"Pass",IF(K1026=1,"Fail","Open"))</f>
        <v>Pass</v>
      </c>
    </row>
    <row r="1027" spans="1:21" s="436" customFormat="1" ht="45">
      <c r="A1027" s="360" t="s">
        <v>1268</v>
      </c>
      <c r="B1027" s="360" t="s">
        <v>1199</v>
      </c>
      <c r="C1027" s="362" t="s">
        <v>42</v>
      </c>
      <c r="D1027" s="362" t="s">
        <v>42</v>
      </c>
      <c r="E1027" s="361" t="s">
        <v>821</v>
      </c>
      <c r="F1027" s="361" t="s">
        <v>145</v>
      </c>
      <c r="G1027" s="362" t="s">
        <v>498</v>
      </c>
      <c r="H1027" s="363">
        <v>1</v>
      </c>
      <c r="I1027" s="364"/>
      <c r="J1027" s="365">
        <v>1</v>
      </c>
      <c r="K1027" s="365"/>
      <c r="L1027" s="365"/>
      <c r="M1027" s="364" t="s">
        <v>1462</v>
      </c>
      <c r="N1027" s="365"/>
      <c r="O1027" s="366"/>
      <c r="P1027" s="366"/>
      <c r="Q1027" s="376"/>
      <c r="R1027" s="436" t="str">
        <f>IF(Q1027="G",ZTE!$A$6,IF(Q1027="L",ZTE!$A$3,IF(JBU!Q211="C",ZTE!$A$2,IF(JBU!Q211="U",ZTE!$A$4,IF(JBU!Q211="I",ZTE!$A$5,"")))))</f>
        <v/>
      </c>
      <c r="S1027" s="436">
        <f t="shared" si="32"/>
        <v>1</v>
      </c>
      <c r="U1027" s="365" t="str">
        <f t="shared" si="33"/>
        <v>Pass</v>
      </c>
    </row>
    <row r="1028" spans="1:21" s="436" customFormat="1" ht="45">
      <c r="A1028" s="360" t="s">
        <v>1268</v>
      </c>
      <c r="B1028" s="360" t="s">
        <v>1199</v>
      </c>
      <c r="C1028" s="362" t="s">
        <v>42</v>
      </c>
      <c r="D1028" s="362" t="s">
        <v>42</v>
      </c>
      <c r="E1028" s="361" t="s">
        <v>821</v>
      </c>
      <c r="F1028" s="361" t="s">
        <v>145</v>
      </c>
      <c r="G1028" s="362" t="s">
        <v>208</v>
      </c>
      <c r="H1028" s="363">
        <v>1</v>
      </c>
      <c r="I1028" s="364"/>
      <c r="J1028" s="365">
        <v>1</v>
      </c>
      <c r="K1028" s="365"/>
      <c r="L1028" s="365"/>
      <c r="M1028" s="364" t="s">
        <v>1462</v>
      </c>
      <c r="N1028" s="365"/>
      <c r="O1028" s="366" t="s">
        <v>1064</v>
      </c>
      <c r="P1028" s="366" t="s">
        <v>1129</v>
      </c>
      <c r="Q1028" s="376"/>
      <c r="R1028" s="436" t="str">
        <f>IF(Q1028="G",ZTE!$A$6,IF(Q1028="L",ZTE!$A$3,IF(JBU!Q216="C",ZTE!$A$2,IF(JBU!Q216="U",ZTE!$A$4,IF(JBU!Q216="I",ZTE!$A$5,"")))))</f>
        <v/>
      </c>
      <c r="S1028" s="436">
        <f t="shared" si="32"/>
        <v>1</v>
      </c>
      <c r="U1028" s="365" t="str">
        <f t="shared" si="33"/>
        <v>Pass</v>
      </c>
    </row>
    <row r="1029" spans="1:21" s="436" customFormat="1" ht="45">
      <c r="A1029" s="360" t="s">
        <v>1268</v>
      </c>
      <c r="B1029" s="360" t="s">
        <v>1199</v>
      </c>
      <c r="C1029" s="362" t="s">
        <v>42</v>
      </c>
      <c r="D1029" s="362" t="s">
        <v>42</v>
      </c>
      <c r="E1029" s="361" t="s">
        <v>821</v>
      </c>
      <c r="F1029" s="361" t="s">
        <v>145</v>
      </c>
      <c r="G1029" s="362" t="s">
        <v>500</v>
      </c>
      <c r="H1029" s="363">
        <v>1</v>
      </c>
      <c r="I1029" s="364"/>
      <c r="J1029" s="365">
        <v>1</v>
      </c>
      <c r="K1029" s="365"/>
      <c r="L1029" s="365"/>
      <c r="M1029" s="364" t="s">
        <v>1462</v>
      </c>
      <c r="N1029" s="365"/>
      <c r="O1029" s="366"/>
      <c r="P1029" s="366"/>
      <c r="Q1029" s="376"/>
      <c r="R1029" s="436" t="str">
        <f>IF(Q1029="G",ZTE!$A$6,IF(Q1029="L",ZTE!$A$3,IF(JBU!Q213="C",ZTE!$A$2,IF(JBU!Q213="U",ZTE!$A$4,IF(JBU!Q213="I",ZTE!$A$5,"")))))</f>
        <v/>
      </c>
      <c r="S1029" s="436">
        <f t="shared" si="32"/>
        <v>1</v>
      </c>
      <c r="U1029" s="365" t="str">
        <f t="shared" si="33"/>
        <v>Pass</v>
      </c>
    </row>
    <row r="1030" spans="1:21" s="436" customFormat="1" ht="45">
      <c r="A1030" s="360" t="s">
        <v>1268</v>
      </c>
      <c r="B1030" s="360" t="s">
        <v>1199</v>
      </c>
      <c r="C1030" s="362" t="s">
        <v>42</v>
      </c>
      <c r="D1030" s="362" t="s">
        <v>42</v>
      </c>
      <c r="E1030" s="361" t="s">
        <v>821</v>
      </c>
      <c r="F1030" s="361" t="s">
        <v>145</v>
      </c>
      <c r="G1030" s="362" t="s">
        <v>495</v>
      </c>
      <c r="H1030" s="363">
        <v>1</v>
      </c>
      <c r="I1030" s="364"/>
      <c r="J1030" s="365">
        <v>1</v>
      </c>
      <c r="K1030" s="365"/>
      <c r="L1030" s="365"/>
      <c r="M1030" s="364" t="s">
        <v>1462</v>
      </c>
      <c r="N1030" s="365"/>
      <c r="O1030" s="366"/>
      <c r="P1030" s="366"/>
      <c r="Q1030" s="376"/>
      <c r="R1030" s="436" t="str">
        <f>IF(Q1030="G",ZTE!$A$6,IF(Q1030="L",ZTE!$A$3,IF(JBU!Q210="C",ZTE!$A$2,IF(JBU!Q210="U",ZTE!$A$4,IF(JBU!Q210="I",ZTE!$A$5,"")))))</f>
        <v/>
      </c>
      <c r="S1030" s="436">
        <f t="shared" si="32"/>
        <v>1</v>
      </c>
      <c r="U1030" s="365" t="str">
        <f t="shared" si="33"/>
        <v>Pass</v>
      </c>
    </row>
    <row r="1031" spans="1:21" s="436" customFormat="1" ht="45">
      <c r="A1031" s="360" t="s">
        <v>1268</v>
      </c>
      <c r="B1031" s="360" t="s">
        <v>1199</v>
      </c>
      <c r="C1031" s="362" t="s">
        <v>42</v>
      </c>
      <c r="D1031" s="362" t="s">
        <v>42</v>
      </c>
      <c r="E1031" s="361" t="s">
        <v>821</v>
      </c>
      <c r="F1031" s="361" t="s">
        <v>145</v>
      </c>
      <c r="G1031" s="362" t="s">
        <v>515</v>
      </c>
      <c r="H1031" s="363">
        <v>1</v>
      </c>
      <c r="I1031" s="364"/>
      <c r="J1031" s="365">
        <v>1</v>
      </c>
      <c r="K1031" s="365"/>
      <c r="L1031" s="365"/>
      <c r="M1031" s="364" t="s">
        <v>1158</v>
      </c>
      <c r="N1031" s="365" t="s">
        <v>1361</v>
      </c>
      <c r="O1031" s="366"/>
      <c r="P1031" s="366"/>
      <c r="Q1031" s="376"/>
      <c r="R1031" s="436" t="str">
        <f>IF(Q1031="G",ZTE!$A$6,IF(Q1031="L",ZTE!$A$3,IF(JBU!Q219="C",ZTE!$A$2,IF(JBU!Q219="U",ZTE!$A$4,IF(JBU!Q219="I",ZTE!$A$5,"")))))</f>
        <v/>
      </c>
      <c r="S1031" s="436">
        <f t="shared" si="32"/>
        <v>1</v>
      </c>
      <c r="U1031" s="365" t="str">
        <f t="shared" si="33"/>
        <v>Pass</v>
      </c>
    </row>
    <row r="1032" spans="1:21" s="436" customFormat="1" ht="60">
      <c r="A1032" s="360" t="s">
        <v>1268</v>
      </c>
      <c r="B1032" s="360" t="s">
        <v>1199</v>
      </c>
      <c r="C1032" s="362" t="s">
        <v>42</v>
      </c>
      <c r="D1032" s="362" t="s">
        <v>42</v>
      </c>
      <c r="E1032" s="361" t="s">
        <v>821</v>
      </c>
      <c r="F1032" s="361" t="s">
        <v>145</v>
      </c>
      <c r="G1032" s="362" t="s">
        <v>492</v>
      </c>
      <c r="H1032" s="363">
        <v>1</v>
      </c>
      <c r="I1032" s="364"/>
      <c r="J1032" s="365"/>
      <c r="K1032" s="365"/>
      <c r="L1032" s="365">
        <v>1</v>
      </c>
      <c r="M1032" s="364" t="s">
        <v>1157</v>
      </c>
      <c r="N1032" s="365"/>
      <c r="O1032" s="366"/>
      <c r="P1032" s="366"/>
      <c r="Q1032" s="376" t="s">
        <v>1226</v>
      </c>
      <c r="R1032" s="436" t="str">
        <f>IF(Q1032="G",ZTE!$A$6,IF(Q1032="L",ZTE!$A$3,IF(JBU!Q208="C",ZTE!$A$2,IF(JBU!Q208="U",ZTE!$A$4,IF(JBU!Q208="I",ZTE!$A$5,"")))))</f>
        <v>Location: We can not find the requested criteria in your documents. Please confirm that your bid is compliant with this criteria and show us the reference in your submitted documents.</v>
      </c>
      <c r="S1032" s="436">
        <f t="shared" si="32"/>
        <v>1</v>
      </c>
      <c r="U1032" s="365" t="str">
        <f t="shared" si="33"/>
        <v>Open</v>
      </c>
    </row>
    <row r="1033" spans="1:21" s="436" customFormat="1" ht="60">
      <c r="A1033" s="360" t="s">
        <v>1268</v>
      </c>
      <c r="B1033" s="360" t="s">
        <v>1199</v>
      </c>
      <c r="C1033" s="362" t="s">
        <v>42</v>
      </c>
      <c r="D1033" s="362" t="s">
        <v>42</v>
      </c>
      <c r="E1033" s="361" t="s">
        <v>829</v>
      </c>
      <c r="F1033" s="361" t="s">
        <v>141</v>
      </c>
      <c r="G1033" s="362" t="s">
        <v>485</v>
      </c>
      <c r="H1033" s="363">
        <v>1</v>
      </c>
      <c r="I1033" s="364"/>
      <c r="J1033" s="365"/>
      <c r="K1033" s="365"/>
      <c r="L1033" s="365">
        <v>1</v>
      </c>
      <c r="M1033" s="364" t="s">
        <v>1157</v>
      </c>
      <c r="N1033" s="365"/>
      <c r="O1033" s="366" t="s">
        <v>1063</v>
      </c>
      <c r="P1033" s="366"/>
      <c r="Q1033" s="376" t="s">
        <v>1226</v>
      </c>
      <c r="R1033" s="436" t="str">
        <f>IF(Q1033="G",ZTE!$A$6,IF(Q1033="L",ZTE!$A$3,IF(JBU!Q204="C",ZTE!$A$2,IF(JBU!Q204="U",ZTE!$A$4,IF(JBU!Q204="I",ZTE!$A$5,"")))))</f>
        <v>Location: We can not find the requested criteria in your documents. Please confirm that your bid is compliant with this criteria and show us the reference in your submitted documents.</v>
      </c>
      <c r="S1033" s="436">
        <f t="shared" si="32"/>
        <v>1</v>
      </c>
      <c r="U1033" s="365" t="str">
        <f t="shared" si="33"/>
        <v>Open</v>
      </c>
    </row>
    <row r="1034" spans="1:21" s="436" customFormat="1" ht="60">
      <c r="A1034" s="360" t="s">
        <v>1268</v>
      </c>
      <c r="B1034" s="360" t="s">
        <v>1199</v>
      </c>
      <c r="C1034" s="362" t="s">
        <v>42</v>
      </c>
      <c r="D1034" s="362" t="s">
        <v>42</v>
      </c>
      <c r="E1034" s="361" t="s">
        <v>829</v>
      </c>
      <c r="F1034" s="361" t="s">
        <v>141</v>
      </c>
      <c r="G1034" s="362" t="s">
        <v>477</v>
      </c>
      <c r="H1034" s="363">
        <v>1</v>
      </c>
      <c r="I1034" s="364"/>
      <c r="J1034" s="365"/>
      <c r="K1034" s="365"/>
      <c r="L1034" s="365">
        <v>1</v>
      </c>
      <c r="M1034" s="364" t="s">
        <v>1157</v>
      </c>
      <c r="N1034" s="365"/>
      <c r="O1034" s="366"/>
      <c r="P1034" s="366"/>
      <c r="Q1034" s="376" t="s">
        <v>1226</v>
      </c>
      <c r="R1034" s="436" t="str">
        <f>IF(Q1034="G",ZTE!$A$6,IF(Q1034="L",ZTE!$A$3,IF(JBU!Q196="C",ZTE!$A$2,IF(JBU!Q196="U",ZTE!$A$4,IF(JBU!Q196="I",ZTE!$A$5,"")))))</f>
        <v>Location: We can not find the requested criteria in your documents. Please confirm that your bid is compliant with this criteria and show us the reference in your submitted documents.</v>
      </c>
      <c r="S1034" s="436">
        <f t="shared" si="32"/>
        <v>1</v>
      </c>
      <c r="U1034" s="365" t="str">
        <f t="shared" si="33"/>
        <v>Open</v>
      </c>
    </row>
    <row r="1035" spans="1:21" s="436" customFormat="1" ht="60">
      <c r="A1035" s="360" t="s">
        <v>1268</v>
      </c>
      <c r="B1035" s="360" t="s">
        <v>1199</v>
      </c>
      <c r="C1035" s="362" t="s">
        <v>42</v>
      </c>
      <c r="D1035" s="362" t="s">
        <v>42</v>
      </c>
      <c r="E1035" s="361" t="s">
        <v>829</v>
      </c>
      <c r="F1035" s="361" t="s">
        <v>141</v>
      </c>
      <c r="G1035" s="362" t="s">
        <v>479</v>
      </c>
      <c r="H1035" s="363">
        <v>1</v>
      </c>
      <c r="I1035" s="364"/>
      <c r="J1035" s="365"/>
      <c r="K1035" s="365"/>
      <c r="L1035" s="365">
        <v>1</v>
      </c>
      <c r="M1035" s="364" t="s">
        <v>1157</v>
      </c>
      <c r="N1035" s="365"/>
      <c r="O1035" s="366" t="s">
        <v>1063</v>
      </c>
      <c r="P1035" s="366"/>
      <c r="Q1035" s="376" t="s">
        <v>1226</v>
      </c>
      <c r="R1035" s="436" t="str">
        <f>IF(Q1035="G",ZTE!$A$6,IF(Q1035="L",ZTE!$A$3,IF(JBU!Q198="C",ZTE!$A$2,IF(JBU!Q198="U",ZTE!$A$4,IF(JBU!Q198="I",ZTE!$A$5,"")))))</f>
        <v>Location: We can not find the requested criteria in your documents. Please confirm that your bid is compliant with this criteria and show us the reference in your submitted documents.</v>
      </c>
      <c r="S1035" s="436">
        <f t="shared" si="32"/>
        <v>1</v>
      </c>
      <c r="U1035" s="365" t="str">
        <f t="shared" si="33"/>
        <v>Open</v>
      </c>
    </row>
    <row r="1036" spans="1:21" s="436" customFormat="1" ht="60">
      <c r="A1036" s="360" t="s">
        <v>1268</v>
      </c>
      <c r="B1036" s="360" t="s">
        <v>1199</v>
      </c>
      <c r="C1036" s="362" t="s">
        <v>42</v>
      </c>
      <c r="D1036" s="362" t="s">
        <v>42</v>
      </c>
      <c r="E1036" s="361" t="s">
        <v>829</v>
      </c>
      <c r="F1036" s="361" t="s">
        <v>141</v>
      </c>
      <c r="G1036" s="362" t="s">
        <v>481</v>
      </c>
      <c r="H1036" s="363">
        <v>1</v>
      </c>
      <c r="I1036" s="364"/>
      <c r="J1036" s="365"/>
      <c r="K1036" s="365"/>
      <c r="L1036" s="365">
        <v>1</v>
      </c>
      <c r="M1036" s="364" t="s">
        <v>1157</v>
      </c>
      <c r="N1036" s="365"/>
      <c r="O1036" s="366" t="s">
        <v>1063</v>
      </c>
      <c r="P1036" s="366"/>
      <c r="Q1036" s="376" t="s">
        <v>1226</v>
      </c>
      <c r="R1036" s="436" t="str">
        <f>IF(Q1036="G",ZTE!$A$6,IF(Q1036="L",ZTE!$A$3,IF(JBU!Q200="C",ZTE!$A$2,IF(JBU!Q200="U",ZTE!$A$4,IF(JBU!Q200="I",ZTE!$A$5,"")))))</f>
        <v>Location: We can not find the requested criteria in your documents. Please confirm that your bid is compliant with this criteria and show us the reference in your submitted documents.</v>
      </c>
      <c r="S1036" s="436">
        <f t="shared" si="32"/>
        <v>1</v>
      </c>
      <c r="U1036" s="365" t="str">
        <f t="shared" si="33"/>
        <v>Open</v>
      </c>
    </row>
    <row r="1037" spans="1:21" s="436" customFormat="1" ht="60">
      <c r="A1037" s="360" t="s">
        <v>1268</v>
      </c>
      <c r="B1037" s="360" t="s">
        <v>1199</v>
      </c>
      <c r="C1037" s="362" t="s">
        <v>42</v>
      </c>
      <c r="D1037" s="362" t="s">
        <v>42</v>
      </c>
      <c r="E1037" s="361" t="s">
        <v>829</v>
      </c>
      <c r="F1037" s="361" t="s">
        <v>141</v>
      </c>
      <c r="G1037" s="362" t="s">
        <v>484</v>
      </c>
      <c r="H1037" s="363">
        <v>1</v>
      </c>
      <c r="I1037" s="364"/>
      <c r="J1037" s="365"/>
      <c r="K1037" s="365"/>
      <c r="L1037" s="365">
        <v>1</v>
      </c>
      <c r="M1037" s="364" t="s">
        <v>1157</v>
      </c>
      <c r="N1037" s="365"/>
      <c r="O1037" s="366"/>
      <c r="P1037" s="366"/>
      <c r="Q1037" s="376" t="s">
        <v>1226</v>
      </c>
      <c r="R1037" s="436" t="str">
        <f>IF(Q1037="G",ZTE!$A$6,IF(Q1037="L",ZTE!$A$3,IF(JBU!Q203="C",ZTE!$A$2,IF(JBU!Q203="U",ZTE!$A$4,IF(JBU!Q203="I",ZTE!$A$5,"")))))</f>
        <v>Location: We can not find the requested criteria in your documents. Please confirm that your bid is compliant with this criteria and show us the reference in your submitted documents.</v>
      </c>
      <c r="S1037" s="436">
        <f t="shared" si="32"/>
        <v>1</v>
      </c>
      <c r="U1037" s="365" t="str">
        <f t="shared" si="33"/>
        <v>Open</v>
      </c>
    </row>
    <row r="1038" spans="1:21" s="436" customFormat="1" ht="60">
      <c r="A1038" s="360" t="s">
        <v>1268</v>
      </c>
      <c r="B1038" s="360" t="s">
        <v>1199</v>
      </c>
      <c r="C1038" s="362" t="s">
        <v>42</v>
      </c>
      <c r="D1038" s="362" t="s">
        <v>42</v>
      </c>
      <c r="E1038" s="361" t="s">
        <v>829</v>
      </c>
      <c r="F1038" s="361" t="s">
        <v>141</v>
      </c>
      <c r="G1038" s="362" t="s">
        <v>482</v>
      </c>
      <c r="H1038" s="363">
        <v>1</v>
      </c>
      <c r="I1038" s="364"/>
      <c r="J1038" s="365"/>
      <c r="K1038" s="365"/>
      <c r="L1038" s="365">
        <v>1</v>
      </c>
      <c r="M1038" s="364" t="s">
        <v>1157</v>
      </c>
      <c r="N1038" s="365"/>
      <c r="O1038" s="366" t="s">
        <v>1063</v>
      </c>
      <c r="P1038" s="366"/>
      <c r="Q1038" s="376" t="s">
        <v>1226</v>
      </c>
      <c r="R1038" s="436" t="str">
        <f>IF(Q1038="G",ZTE!$A$6,IF(Q1038="L",ZTE!$A$3,IF(JBU!Q201="C",ZTE!$A$2,IF(JBU!Q201="U",ZTE!$A$4,IF(JBU!Q201="I",ZTE!$A$5,"")))))</f>
        <v>Location: We can not find the requested criteria in your documents. Please confirm that your bid is compliant with this criteria and show us the reference in your submitted documents.</v>
      </c>
      <c r="S1038" s="436">
        <f t="shared" si="32"/>
        <v>1</v>
      </c>
      <c r="U1038" s="365" t="str">
        <f t="shared" si="33"/>
        <v>Open</v>
      </c>
    </row>
    <row r="1039" spans="1:21" s="436" customFormat="1" ht="60">
      <c r="A1039" s="360" t="s">
        <v>1268</v>
      </c>
      <c r="B1039" s="360" t="s">
        <v>1199</v>
      </c>
      <c r="C1039" s="362" t="s">
        <v>42</v>
      </c>
      <c r="D1039" s="362" t="s">
        <v>42</v>
      </c>
      <c r="E1039" s="361" t="s">
        <v>829</v>
      </c>
      <c r="F1039" s="361" t="s">
        <v>141</v>
      </c>
      <c r="G1039" s="362" t="s">
        <v>483</v>
      </c>
      <c r="H1039" s="363">
        <v>1</v>
      </c>
      <c r="I1039" s="364"/>
      <c r="J1039" s="365"/>
      <c r="K1039" s="365"/>
      <c r="L1039" s="365">
        <v>1</v>
      </c>
      <c r="M1039" s="364" t="s">
        <v>1157</v>
      </c>
      <c r="N1039" s="365"/>
      <c r="O1039" s="366"/>
      <c r="P1039" s="366"/>
      <c r="Q1039" s="376" t="s">
        <v>1226</v>
      </c>
      <c r="R1039" s="436" t="str">
        <f>IF(Q1039="G",ZTE!$A$6,IF(Q1039="L",ZTE!$A$3,IF(JBU!Q202="C",ZTE!$A$2,IF(JBU!Q202="U",ZTE!$A$4,IF(JBU!Q202="I",ZTE!$A$5,"")))))</f>
        <v>Location: We can not find the requested criteria in your documents. Please confirm that your bid is compliant with this criteria and show us the reference in your submitted documents.</v>
      </c>
      <c r="S1039" s="436">
        <f t="shared" si="32"/>
        <v>1</v>
      </c>
      <c r="U1039" s="365" t="str">
        <f t="shared" si="33"/>
        <v>Open</v>
      </c>
    </row>
    <row r="1040" spans="1:21" s="436" customFormat="1" ht="60">
      <c r="A1040" s="360" t="s">
        <v>1268</v>
      </c>
      <c r="B1040" s="360" t="s">
        <v>1199</v>
      </c>
      <c r="C1040" s="362" t="s">
        <v>42</v>
      </c>
      <c r="D1040" s="362" t="s">
        <v>42</v>
      </c>
      <c r="E1040" s="361" t="s">
        <v>829</v>
      </c>
      <c r="F1040" s="361" t="s">
        <v>141</v>
      </c>
      <c r="G1040" s="362" t="s">
        <v>476</v>
      </c>
      <c r="H1040" s="363">
        <v>1</v>
      </c>
      <c r="I1040" s="364"/>
      <c r="J1040" s="365"/>
      <c r="K1040" s="365"/>
      <c r="L1040" s="365">
        <v>1</v>
      </c>
      <c r="M1040" s="364" t="s">
        <v>1157</v>
      </c>
      <c r="N1040" s="365"/>
      <c r="O1040" s="366"/>
      <c r="P1040" s="366"/>
      <c r="Q1040" s="376" t="s">
        <v>1226</v>
      </c>
      <c r="R1040" s="436" t="str">
        <f>IF(Q1040="G",ZTE!$A$6,IF(Q1040="L",ZTE!$A$3,IF(JBU!Q195="C",ZTE!$A$2,IF(JBU!Q195="U",ZTE!$A$4,IF(JBU!Q195="I",ZTE!$A$5,"")))))</f>
        <v>Location: We can not find the requested criteria in your documents. Please confirm that your bid is compliant with this criteria and show us the reference in your submitted documents.</v>
      </c>
      <c r="S1040" s="436">
        <f t="shared" si="32"/>
        <v>1</v>
      </c>
      <c r="U1040" s="365" t="str">
        <f t="shared" si="33"/>
        <v>Open</v>
      </c>
    </row>
    <row r="1041" spans="1:21" s="436" customFormat="1" ht="60">
      <c r="A1041" s="360" t="s">
        <v>1268</v>
      </c>
      <c r="B1041" s="360" t="s">
        <v>1199</v>
      </c>
      <c r="C1041" s="362" t="s">
        <v>42</v>
      </c>
      <c r="D1041" s="362" t="s">
        <v>42</v>
      </c>
      <c r="E1041" s="361" t="s">
        <v>829</v>
      </c>
      <c r="F1041" s="361" t="s">
        <v>141</v>
      </c>
      <c r="G1041" s="362" t="s">
        <v>475</v>
      </c>
      <c r="H1041" s="363">
        <v>1</v>
      </c>
      <c r="I1041" s="364"/>
      <c r="J1041" s="365"/>
      <c r="K1041" s="365"/>
      <c r="L1041" s="365">
        <v>1</v>
      </c>
      <c r="M1041" s="364" t="s">
        <v>1157</v>
      </c>
      <c r="N1041" s="365"/>
      <c r="O1041" s="366"/>
      <c r="P1041" s="366"/>
      <c r="Q1041" s="376" t="s">
        <v>1226</v>
      </c>
      <c r="R1041" s="436" t="str">
        <f>IF(Q1041="G",ZTE!$A$6,IF(Q1041="L",ZTE!$A$3,IF(JBU!Q194="C",ZTE!$A$2,IF(JBU!Q194="U",ZTE!$A$4,IF(JBU!Q194="I",ZTE!$A$5,"")))))</f>
        <v>Location: We can not find the requested criteria in your documents. Please confirm that your bid is compliant with this criteria and show us the reference in your submitted documents.</v>
      </c>
      <c r="S1041" s="436">
        <f t="shared" si="32"/>
        <v>1</v>
      </c>
      <c r="U1041" s="365" t="str">
        <f t="shared" si="33"/>
        <v>Open</v>
      </c>
    </row>
    <row r="1042" spans="1:21" s="436" customFormat="1" ht="60">
      <c r="A1042" s="360" t="s">
        <v>1268</v>
      </c>
      <c r="B1042" s="360" t="s">
        <v>1199</v>
      </c>
      <c r="C1042" s="362" t="s">
        <v>42</v>
      </c>
      <c r="D1042" s="362" t="s">
        <v>42</v>
      </c>
      <c r="E1042" s="361" t="s">
        <v>829</v>
      </c>
      <c r="F1042" s="361" t="s">
        <v>141</v>
      </c>
      <c r="G1042" s="362" t="s">
        <v>480</v>
      </c>
      <c r="H1042" s="363">
        <v>1</v>
      </c>
      <c r="I1042" s="364"/>
      <c r="J1042" s="365"/>
      <c r="K1042" s="365"/>
      <c r="L1042" s="365">
        <v>1</v>
      </c>
      <c r="M1042" s="364" t="s">
        <v>1157</v>
      </c>
      <c r="N1042" s="365"/>
      <c r="O1042" s="366" t="s">
        <v>1063</v>
      </c>
      <c r="P1042" s="366"/>
      <c r="Q1042" s="376" t="s">
        <v>1226</v>
      </c>
      <c r="R1042" s="436" t="str">
        <f>IF(Q1042="G",ZTE!$A$6,IF(Q1042="L",ZTE!$A$3,IF(JBU!Q199="C",ZTE!$A$2,IF(JBU!Q199="U",ZTE!$A$4,IF(JBU!Q199="I",ZTE!$A$5,"")))))</f>
        <v>Location: We can not find the requested criteria in your documents. Please confirm that your bid is compliant with this criteria and show us the reference in your submitted documents.</v>
      </c>
      <c r="S1042" s="436">
        <f t="shared" si="32"/>
        <v>1</v>
      </c>
      <c r="U1042" s="365" t="str">
        <f t="shared" si="33"/>
        <v>Open</v>
      </c>
    </row>
    <row r="1043" spans="1:21" s="436" customFormat="1" ht="45">
      <c r="A1043" s="360" t="s">
        <v>1268</v>
      </c>
      <c r="B1043" s="360" t="s">
        <v>1199</v>
      </c>
      <c r="C1043" s="362" t="s">
        <v>42</v>
      </c>
      <c r="D1043" s="362" t="s">
        <v>42</v>
      </c>
      <c r="E1043" s="361" t="s">
        <v>829</v>
      </c>
      <c r="F1043" s="361" t="s">
        <v>141</v>
      </c>
      <c r="G1043" s="362" t="s">
        <v>478</v>
      </c>
      <c r="H1043" s="363">
        <v>1</v>
      </c>
      <c r="I1043" s="364"/>
      <c r="J1043" s="365">
        <v>1</v>
      </c>
      <c r="K1043" s="365"/>
      <c r="L1043" s="365"/>
      <c r="M1043" s="364" t="s">
        <v>1156</v>
      </c>
      <c r="N1043" s="365"/>
      <c r="O1043" s="366" t="s">
        <v>1063</v>
      </c>
      <c r="P1043" s="366"/>
      <c r="Q1043" s="376"/>
      <c r="R1043" s="436" t="str">
        <f>IF(Q1043="G",ZTE!$A$6,IF(Q1043="L",ZTE!$A$3,IF(JBU!Q197="C",ZTE!$A$2,IF(JBU!Q197="U",ZTE!$A$4,IF(JBU!Q197="I",ZTE!$A$5,"")))))</f>
        <v/>
      </c>
      <c r="S1043" s="436">
        <f t="shared" si="32"/>
        <v>1</v>
      </c>
      <c r="U1043" s="365" t="str">
        <f t="shared" si="33"/>
        <v>Pass</v>
      </c>
    </row>
    <row r="1044" spans="1:21" s="436" customFormat="1" ht="60">
      <c r="A1044" s="360" t="s">
        <v>1268</v>
      </c>
      <c r="B1044" s="360" t="s">
        <v>1199</v>
      </c>
      <c r="C1044" s="362" t="s">
        <v>42</v>
      </c>
      <c r="D1044" s="362" t="s">
        <v>42</v>
      </c>
      <c r="E1044" s="361" t="s">
        <v>997</v>
      </c>
      <c r="F1044" s="361" t="s">
        <v>147</v>
      </c>
      <c r="G1044" s="362" t="s">
        <v>712</v>
      </c>
      <c r="H1044" s="363">
        <v>1</v>
      </c>
      <c r="I1044" s="364"/>
      <c r="J1044" s="365"/>
      <c r="K1044" s="365"/>
      <c r="L1044" s="365">
        <v>1</v>
      </c>
      <c r="M1044" s="364" t="s">
        <v>1157</v>
      </c>
      <c r="N1044" s="365"/>
      <c r="O1044" s="366"/>
      <c r="P1044" s="366"/>
      <c r="Q1044" s="376" t="s">
        <v>1226</v>
      </c>
      <c r="R1044" s="436" t="str">
        <f>IF(Q1044="G",ZTE!$A$6,IF(Q1044="L",ZTE!$A$3,IF(JBU!Q222="C",ZTE!$A$2,IF(JBU!Q222="U",ZTE!$A$4,IF(JBU!Q222="I",ZTE!$A$5,"")))))</f>
        <v>Location: We can not find the requested criteria in your documents. Please confirm that your bid is compliant with this criteria and show us the reference in your submitted documents.</v>
      </c>
      <c r="S1044" s="436">
        <f t="shared" si="32"/>
        <v>1</v>
      </c>
      <c r="U1044" s="365" t="str">
        <f t="shared" si="33"/>
        <v>Open</v>
      </c>
    </row>
    <row r="1045" spans="1:21" s="436" customFormat="1" ht="60">
      <c r="A1045" s="360" t="s">
        <v>1268</v>
      </c>
      <c r="B1045" s="360" t="s">
        <v>1199</v>
      </c>
      <c r="C1045" s="362" t="s">
        <v>42</v>
      </c>
      <c r="D1045" s="362" t="s">
        <v>42</v>
      </c>
      <c r="E1045" s="361" t="s">
        <v>1002</v>
      </c>
      <c r="F1045" s="361" t="s">
        <v>149</v>
      </c>
      <c r="G1045" s="362" t="s">
        <v>837</v>
      </c>
      <c r="H1045" s="363">
        <v>1</v>
      </c>
      <c r="I1045" s="364"/>
      <c r="J1045" s="360"/>
      <c r="K1045" s="360"/>
      <c r="L1045" s="360">
        <v>1</v>
      </c>
      <c r="M1045" s="362" t="s">
        <v>1156</v>
      </c>
      <c r="N1045" s="360"/>
      <c r="O1045" s="366" t="s">
        <v>1062</v>
      </c>
      <c r="P1045" s="366" t="s">
        <v>1154</v>
      </c>
      <c r="Q1045" s="376" t="s">
        <v>1271</v>
      </c>
      <c r="R1045" s="436" t="str">
        <f>IF(Q1045="G",ZTE!$A$6,IF(Q1045="L",ZTE!$A$3,IF(JBU!Q228="C",ZTE!$A$2,IF(JBU!Q228="U",ZTE!$A$4,IF(JBU!Q228="I",ZTE!$A$5,"")))))</f>
        <v/>
      </c>
      <c r="S1045" s="436">
        <f t="shared" si="32"/>
        <v>1</v>
      </c>
      <c r="U1045" s="365" t="str">
        <f t="shared" si="33"/>
        <v>Open</v>
      </c>
    </row>
    <row r="1046" spans="1:21" s="436" customFormat="1" ht="60">
      <c r="A1046" s="360" t="s">
        <v>1268</v>
      </c>
      <c r="B1046" s="360" t="s">
        <v>1199</v>
      </c>
      <c r="C1046" s="362" t="s">
        <v>42</v>
      </c>
      <c r="D1046" s="362" t="s">
        <v>42</v>
      </c>
      <c r="E1046" s="361" t="s">
        <v>1002</v>
      </c>
      <c r="F1046" s="361" t="s">
        <v>149</v>
      </c>
      <c r="G1046" s="362" t="s">
        <v>558</v>
      </c>
      <c r="H1046" s="363">
        <v>1</v>
      </c>
      <c r="I1046" s="364"/>
      <c r="J1046" s="365"/>
      <c r="K1046" s="365"/>
      <c r="L1046" s="365">
        <v>1</v>
      </c>
      <c r="M1046" s="364" t="s">
        <v>1157</v>
      </c>
      <c r="N1046" s="365" t="s">
        <v>1362</v>
      </c>
      <c r="O1046" s="366" t="s">
        <v>1063</v>
      </c>
      <c r="P1046" s="366"/>
      <c r="Q1046" s="376" t="s">
        <v>1226</v>
      </c>
      <c r="R1046" s="436" t="str">
        <f>IF(Q1046="G",ZTE!$A$6,IF(Q1046="L",ZTE!$A$3,IF(JBU!Q224="C",ZTE!$A$2,IF(JBU!Q224="U",ZTE!$A$4,IF(JBU!Q224="I",ZTE!$A$5,"")))))</f>
        <v>Location: We can not find the requested criteria in your documents. Please confirm that your bid is compliant with this criteria and show us the reference in your submitted documents.</v>
      </c>
      <c r="S1046" s="436">
        <f t="shared" si="32"/>
        <v>1</v>
      </c>
      <c r="U1046" s="365" t="str">
        <f t="shared" si="33"/>
        <v>Open</v>
      </c>
    </row>
    <row r="1047" spans="1:21" s="436" customFormat="1" ht="60">
      <c r="A1047" s="360" t="s">
        <v>1268</v>
      </c>
      <c r="B1047" s="360" t="s">
        <v>1199</v>
      </c>
      <c r="C1047" s="362" t="s">
        <v>42</v>
      </c>
      <c r="D1047" s="362" t="s">
        <v>42</v>
      </c>
      <c r="E1047" s="361" t="s">
        <v>1002</v>
      </c>
      <c r="F1047" s="361" t="s">
        <v>149</v>
      </c>
      <c r="G1047" s="362" t="s">
        <v>556</v>
      </c>
      <c r="H1047" s="363">
        <v>1</v>
      </c>
      <c r="I1047" s="364"/>
      <c r="J1047" s="365"/>
      <c r="K1047" s="365"/>
      <c r="L1047" s="365">
        <v>1</v>
      </c>
      <c r="M1047" s="364" t="s">
        <v>1157</v>
      </c>
      <c r="N1047" s="365" t="s">
        <v>1362</v>
      </c>
      <c r="O1047" s="366" t="s">
        <v>1063</v>
      </c>
      <c r="P1047" s="366"/>
      <c r="Q1047" s="376" t="s">
        <v>1226</v>
      </c>
      <c r="R1047" s="436" t="str">
        <f>IF(Q1047="G",ZTE!$A$6,IF(Q1047="L",ZTE!$A$3,IF(JBU!Q226="C",ZTE!$A$2,IF(JBU!Q226="U",ZTE!$A$4,IF(JBU!Q226="I",ZTE!$A$5,"")))))</f>
        <v>Location: We can not find the requested criteria in your documents. Please confirm that your bid is compliant with this criteria and show us the reference in your submitted documents.</v>
      </c>
      <c r="S1047" s="436">
        <f t="shared" si="32"/>
        <v>1</v>
      </c>
      <c r="U1047" s="365" t="str">
        <f t="shared" si="33"/>
        <v>Open</v>
      </c>
    </row>
    <row r="1048" spans="1:21" s="436" customFormat="1" ht="60">
      <c r="A1048" s="360" t="s">
        <v>1268</v>
      </c>
      <c r="B1048" s="360" t="s">
        <v>1199</v>
      </c>
      <c r="C1048" s="362" t="s">
        <v>42</v>
      </c>
      <c r="D1048" s="362" t="s">
        <v>42</v>
      </c>
      <c r="E1048" s="361" t="s">
        <v>1002</v>
      </c>
      <c r="F1048" s="361" t="s">
        <v>149</v>
      </c>
      <c r="G1048" s="362" t="s">
        <v>557</v>
      </c>
      <c r="H1048" s="363">
        <v>1</v>
      </c>
      <c r="I1048" s="364"/>
      <c r="J1048" s="365"/>
      <c r="K1048" s="365"/>
      <c r="L1048" s="365">
        <v>1</v>
      </c>
      <c r="M1048" s="364" t="s">
        <v>1157</v>
      </c>
      <c r="N1048" s="365" t="s">
        <v>1362</v>
      </c>
      <c r="O1048" s="366" t="s">
        <v>1063</v>
      </c>
      <c r="P1048" s="366"/>
      <c r="Q1048" s="376" t="s">
        <v>1226</v>
      </c>
      <c r="R1048" s="436" t="str">
        <f>IF(Q1048="G",ZTE!$A$6,IF(Q1048="L",ZTE!$A$3,IF(JBU!Q225="C",ZTE!$A$2,IF(JBU!Q225="U",ZTE!$A$4,IF(JBU!Q225="I",ZTE!$A$5,"")))))</f>
        <v>Location: We can not find the requested criteria in your documents. Please confirm that your bid is compliant with this criteria and show us the reference in your submitted documents.</v>
      </c>
      <c r="S1048" s="436">
        <f t="shared" si="32"/>
        <v>1</v>
      </c>
      <c r="U1048" s="365" t="str">
        <f t="shared" si="33"/>
        <v>Open</v>
      </c>
    </row>
    <row r="1049" spans="1:21" s="436" customFormat="1" ht="45">
      <c r="A1049" s="360" t="s">
        <v>1268</v>
      </c>
      <c r="B1049" s="360" t="s">
        <v>1199</v>
      </c>
      <c r="C1049" s="362" t="s">
        <v>42</v>
      </c>
      <c r="D1049" s="362" t="s">
        <v>42</v>
      </c>
      <c r="E1049" s="361" t="s">
        <v>1002</v>
      </c>
      <c r="F1049" s="361" t="s">
        <v>149</v>
      </c>
      <c r="G1049" s="362" t="s">
        <v>555</v>
      </c>
      <c r="H1049" s="363">
        <v>1</v>
      </c>
      <c r="I1049" s="364"/>
      <c r="J1049" s="365"/>
      <c r="K1049" s="365"/>
      <c r="L1049" s="365">
        <v>1</v>
      </c>
      <c r="M1049" s="364" t="s">
        <v>1156</v>
      </c>
      <c r="N1049" s="365" t="s">
        <v>1362</v>
      </c>
      <c r="O1049" s="366" t="s">
        <v>1062</v>
      </c>
      <c r="P1049" s="366"/>
      <c r="Q1049" s="376" t="s">
        <v>1271</v>
      </c>
      <c r="R1049" s="436" t="str">
        <f>IF(Q1049="G",ZTE!$A$6,IF(Q1049="L",ZTE!$A$3,IF(JBU!Q227="C",ZTE!$A$2,IF(JBU!Q227="U",ZTE!$A$4,IF(JBU!Q227="I",ZTE!$A$5,"")))))</f>
        <v/>
      </c>
      <c r="S1049" s="436">
        <f t="shared" si="32"/>
        <v>1</v>
      </c>
      <c r="U1049" s="365" t="str">
        <f t="shared" si="33"/>
        <v>Open</v>
      </c>
    </row>
    <row r="1050" spans="1:21" s="436" customFormat="1" ht="45">
      <c r="A1050" s="360" t="s">
        <v>1268</v>
      </c>
      <c r="B1050" s="360" t="s">
        <v>1199</v>
      </c>
      <c r="C1050" s="362" t="s">
        <v>42</v>
      </c>
      <c r="D1050" s="362" t="s">
        <v>42</v>
      </c>
      <c r="E1050" s="361" t="s">
        <v>1009</v>
      </c>
      <c r="F1050" s="361" t="s">
        <v>144</v>
      </c>
      <c r="G1050" s="362" t="s">
        <v>709</v>
      </c>
      <c r="H1050" s="363">
        <v>1</v>
      </c>
      <c r="I1050" s="364"/>
      <c r="J1050" s="365">
        <v>1</v>
      </c>
      <c r="K1050" s="365"/>
      <c r="L1050" s="365"/>
      <c r="M1050" s="364" t="s">
        <v>1156</v>
      </c>
      <c r="N1050" s="365"/>
      <c r="O1050" s="366" t="s">
        <v>710</v>
      </c>
      <c r="P1050" s="366"/>
      <c r="Q1050" s="376"/>
      <c r="R1050" s="436" t="str">
        <f>IF(Q1050="G",ZTE!$A$6,IF(Q1050="L",ZTE!$A$3,IF(JBU!Q206="C",ZTE!$A$2,IF(JBU!Q206="U",ZTE!$A$4,IF(JBU!Q206="I",ZTE!$A$5,"")))))</f>
        <v/>
      </c>
      <c r="S1050" s="436">
        <f t="shared" si="32"/>
        <v>1</v>
      </c>
      <c r="U1050" s="365" t="str">
        <f t="shared" si="33"/>
        <v>Pass</v>
      </c>
    </row>
    <row r="1051" spans="1:21" s="436" customFormat="1" ht="45">
      <c r="A1051" s="360" t="s">
        <v>1268</v>
      </c>
      <c r="B1051" s="360" t="s">
        <v>1199</v>
      </c>
      <c r="C1051" s="362" t="s">
        <v>42</v>
      </c>
      <c r="D1051" s="362" t="s">
        <v>42</v>
      </c>
      <c r="E1051" s="361" t="s">
        <v>704</v>
      </c>
      <c r="F1051" s="361" t="s">
        <v>146</v>
      </c>
      <c r="G1051" s="362" t="s">
        <v>516</v>
      </c>
      <c r="H1051" s="363">
        <v>1</v>
      </c>
      <c r="I1051" s="364"/>
      <c r="J1051" s="365">
        <v>1</v>
      </c>
      <c r="K1051" s="365"/>
      <c r="L1051" s="365"/>
      <c r="M1051" s="364" t="s">
        <v>1156</v>
      </c>
      <c r="N1051" s="365"/>
      <c r="O1051" s="366" t="s">
        <v>1047</v>
      </c>
      <c r="P1051" s="366" t="s">
        <v>1139</v>
      </c>
      <c r="Q1051" s="376"/>
      <c r="R1051" s="436" t="str">
        <f>IF(Q1051="G",ZTE!$A$6,IF(Q1051="L",ZTE!$A$3,IF(JBU!Q220="C",ZTE!$A$2,IF(JBU!Q220="U",ZTE!$A$4,IF(JBU!Q220="I",ZTE!$A$5,"")))))</f>
        <v/>
      </c>
      <c r="S1051" s="436">
        <f t="shared" si="32"/>
        <v>1</v>
      </c>
      <c r="U1051" s="365" t="str">
        <f t="shared" si="33"/>
        <v>Pass</v>
      </c>
    </row>
    <row r="1052" spans="1:21" s="436" customFormat="1" ht="45">
      <c r="A1052" s="360" t="s">
        <v>1268</v>
      </c>
      <c r="B1052" s="360" t="s">
        <v>1199</v>
      </c>
      <c r="C1052" s="362" t="s">
        <v>42</v>
      </c>
      <c r="D1052" s="362" t="s">
        <v>42</v>
      </c>
      <c r="E1052" s="361" t="s">
        <v>704</v>
      </c>
      <c r="F1052" s="361" t="s">
        <v>146</v>
      </c>
      <c r="G1052" s="362" t="s">
        <v>531</v>
      </c>
      <c r="H1052" s="363">
        <v>1</v>
      </c>
      <c r="I1052" s="364"/>
      <c r="J1052" s="365">
        <v>1</v>
      </c>
      <c r="K1052" s="365"/>
      <c r="L1052" s="365"/>
      <c r="M1052" s="364" t="s">
        <v>1156</v>
      </c>
      <c r="N1052" s="365"/>
      <c r="O1052" s="366"/>
      <c r="P1052" s="366"/>
      <c r="Q1052" s="376"/>
      <c r="R1052" s="436" t="str">
        <f>IF(Q1052="G",ZTE!$A$6,IF(Q1052="L",ZTE!$A$3,IF(JBU!Q221="C",ZTE!$A$2,IF(JBU!Q221="U",ZTE!$A$4,IF(JBU!Q221="I",ZTE!$A$5,"")))))</f>
        <v/>
      </c>
      <c r="S1052" s="436">
        <f t="shared" si="32"/>
        <v>1</v>
      </c>
      <c r="U1052" s="365" t="str">
        <f t="shared" si="33"/>
        <v>Pass</v>
      </c>
    </row>
    <row r="1053" spans="1:21" s="436" customFormat="1" ht="60">
      <c r="A1053" s="360" t="s">
        <v>1268</v>
      </c>
      <c r="B1053" s="360" t="s">
        <v>1199</v>
      </c>
      <c r="C1053" s="362" t="s">
        <v>42</v>
      </c>
      <c r="D1053" s="362" t="s">
        <v>42</v>
      </c>
      <c r="E1053" s="362" t="s">
        <v>995</v>
      </c>
      <c r="F1053" s="361" t="s">
        <v>140</v>
      </c>
      <c r="G1053" s="362" t="s">
        <v>468</v>
      </c>
      <c r="H1053" s="363">
        <v>1</v>
      </c>
      <c r="I1053" s="364"/>
      <c r="J1053" s="365"/>
      <c r="K1053" s="365"/>
      <c r="L1053" s="365">
        <v>1</v>
      </c>
      <c r="M1053" s="364" t="s">
        <v>1518</v>
      </c>
      <c r="N1053" s="365"/>
      <c r="O1053" s="366"/>
      <c r="P1053" s="366"/>
      <c r="Q1053" s="376"/>
      <c r="R1053" s="436" t="str">
        <f>IF(Q1053="G",ZTE!$A$6,IF(Q1053="L",ZTE!$A$3,IF(JBU!Q191="C",ZTE!$A$2,IF(JBU!Q191="U",ZTE!$A$4,IF(JBU!Q191="I",ZTE!$A$5,"")))))</f>
        <v/>
      </c>
      <c r="S1053" s="436">
        <f t="shared" si="32"/>
        <v>1</v>
      </c>
      <c r="U1053" s="365" t="str">
        <f t="shared" si="33"/>
        <v>Open</v>
      </c>
    </row>
    <row r="1054" spans="1:21" s="436" customFormat="1" ht="60">
      <c r="A1054" s="360" t="s">
        <v>1268</v>
      </c>
      <c r="B1054" s="360" t="s">
        <v>1199</v>
      </c>
      <c r="C1054" s="362" t="s">
        <v>42</v>
      </c>
      <c r="D1054" s="362" t="s">
        <v>42</v>
      </c>
      <c r="E1054" s="362" t="s">
        <v>995</v>
      </c>
      <c r="F1054" s="361" t="s">
        <v>140</v>
      </c>
      <c r="G1054" s="362" t="s">
        <v>463</v>
      </c>
      <c r="H1054" s="363">
        <v>1</v>
      </c>
      <c r="I1054" s="364"/>
      <c r="J1054" s="365"/>
      <c r="K1054" s="365"/>
      <c r="L1054" s="365">
        <v>1</v>
      </c>
      <c r="M1054" s="364" t="s">
        <v>1157</v>
      </c>
      <c r="N1054" s="365"/>
      <c r="O1054" s="366"/>
      <c r="P1054" s="366" t="s">
        <v>1123</v>
      </c>
      <c r="Q1054" s="376" t="s">
        <v>1226</v>
      </c>
      <c r="R1054" s="436" t="str">
        <f>IF(Q1054="G",ZTE!$A$6,IF(Q1054="L",ZTE!$A$3,IF(JBU!Q188="C",ZTE!$A$2,IF(JBU!Q188="U",ZTE!$A$4,IF(JBU!Q188="I",ZTE!$A$5,"")))))</f>
        <v>Location: We can not find the requested criteria in your documents. Please confirm that your bid is compliant with this criteria and show us the reference in your submitted documents.</v>
      </c>
      <c r="S1054" s="436">
        <f t="shared" si="32"/>
        <v>1</v>
      </c>
      <c r="U1054" s="365" t="str">
        <f t="shared" si="33"/>
        <v>Open</v>
      </c>
    </row>
    <row r="1055" spans="1:21" s="436" customFormat="1" ht="60">
      <c r="A1055" s="360" t="s">
        <v>1268</v>
      </c>
      <c r="B1055" s="360" t="s">
        <v>1199</v>
      </c>
      <c r="C1055" s="362" t="s">
        <v>42</v>
      </c>
      <c r="D1055" s="362" t="s">
        <v>42</v>
      </c>
      <c r="E1055" s="362" t="s">
        <v>995</v>
      </c>
      <c r="F1055" s="361" t="s">
        <v>140</v>
      </c>
      <c r="G1055" s="362" t="s">
        <v>473</v>
      </c>
      <c r="H1055" s="363">
        <v>1</v>
      </c>
      <c r="I1055" s="364"/>
      <c r="J1055" s="365"/>
      <c r="K1055" s="365"/>
      <c r="L1055" s="365">
        <v>1</v>
      </c>
      <c r="M1055" s="364" t="s">
        <v>1157</v>
      </c>
      <c r="N1055" s="365"/>
      <c r="O1055" s="366" t="s">
        <v>1061</v>
      </c>
      <c r="P1055" s="366" t="s">
        <v>1127</v>
      </c>
      <c r="Q1055" s="376" t="s">
        <v>1226</v>
      </c>
      <c r="R1055" s="436" t="str">
        <f>IF(Q1055="G",ZTE!$A$6,IF(Q1055="L",ZTE!$A$3,IF(JBU!Q192="C",ZTE!$A$2,IF(JBU!Q192="U",ZTE!$A$4,IF(JBU!Q192="I",ZTE!$A$5,"")))))</f>
        <v>Location: We can not find the requested criteria in your documents. Please confirm that your bid is compliant with this criteria and show us the reference in your submitted documents.</v>
      </c>
      <c r="S1055" s="436">
        <f t="shared" si="32"/>
        <v>1</v>
      </c>
      <c r="U1055" s="365" t="str">
        <f t="shared" si="33"/>
        <v>Open</v>
      </c>
    </row>
    <row r="1056" spans="1:21" s="436" customFormat="1" ht="60">
      <c r="A1056" s="360" t="s">
        <v>1268</v>
      </c>
      <c r="B1056" s="360" t="s">
        <v>1199</v>
      </c>
      <c r="C1056" s="362" t="s">
        <v>42</v>
      </c>
      <c r="D1056" s="362" t="s">
        <v>42</v>
      </c>
      <c r="E1056" s="362" t="s">
        <v>995</v>
      </c>
      <c r="F1056" s="361" t="s">
        <v>140</v>
      </c>
      <c r="G1056" s="362" t="s">
        <v>451</v>
      </c>
      <c r="H1056" s="363">
        <v>1</v>
      </c>
      <c r="I1056" s="364"/>
      <c r="J1056" s="365"/>
      <c r="K1056" s="365"/>
      <c r="L1056" s="365">
        <v>1</v>
      </c>
      <c r="M1056" s="364" t="s">
        <v>1157</v>
      </c>
      <c r="N1056" s="365"/>
      <c r="O1056" s="366"/>
      <c r="P1056" s="366" t="s">
        <v>1124</v>
      </c>
      <c r="Q1056" s="376" t="s">
        <v>1226</v>
      </c>
      <c r="R1056" s="436" t="str">
        <f>IF(Q1056="G",ZTE!$A$6,IF(Q1056="L",ZTE!$A$3,IF(JBU!Q189="C",ZTE!$A$2,IF(JBU!Q189="U",ZTE!$A$4,IF(JBU!Q189="I",ZTE!$A$5,"")))))</f>
        <v>Location: We can not find the requested criteria in your documents. Please confirm that your bid is compliant with this criteria and show us the reference in your submitted documents.</v>
      </c>
      <c r="S1056" s="436">
        <f t="shared" si="32"/>
        <v>1</v>
      </c>
      <c r="U1056" s="365" t="str">
        <f t="shared" si="33"/>
        <v>Open</v>
      </c>
    </row>
    <row r="1057" spans="1:21" s="436" customFormat="1" ht="60">
      <c r="A1057" s="360" t="s">
        <v>1268</v>
      </c>
      <c r="B1057" s="360" t="s">
        <v>1199</v>
      </c>
      <c r="C1057" s="362" t="s">
        <v>42</v>
      </c>
      <c r="D1057" s="362" t="s">
        <v>42</v>
      </c>
      <c r="E1057" s="362" t="s">
        <v>995</v>
      </c>
      <c r="F1057" s="361" t="s">
        <v>140</v>
      </c>
      <c r="G1057" s="362" t="s">
        <v>467</v>
      </c>
      <c r="H1057" s="363">
        <v>1</v>
      </c>
      <c r="I1057" s="364"/>
      <c r="J1057" s="365"/>
      <c r="K1057" s="365"/>
      <c r="L1057" s="365">
        <v>1</v>
      </c>
      <c r="M1057" s="364" t="s">
        <v>1462</v>
      </c>
      <c r="N1057" s="365"/>
      <c r="O1057" s="366"/>
      <c r="P1057" s="366"/>
      <c r="Q1057" s="376" t="s">
        <v>1271</v>
      </c>
      <c r="R1057" s="436" t="str">
        <f>IF(Q1057="G",ZTE!$A$6,IF(Q1057="L",ZTE!$A$3,IF(JBU!Q190="C",ZTE!$A$2,IF(JBU!Q190="U",ZTE!$A$4,IF(JBU!Q190="I",ZTE!$A$5,"")))))</f>
        <v>Compliance: We assume that your proposal is in compliance with this criteria. Please confirm that your bid is compliant with this criteria.</v>
      </c>
      <c r="S1057" s="436">
        <f t="shared" si="32"/>
        <v>1</v>
      </c>
      <c r="U1057" s="365" t="str">
        <f t="shared" si="33"/>
        <v>Open</v>
      </c>
    </row>
    <row r="1058" spans="1:21" s="436" customFormat="1" ht="45">
      <c r="A1058" s="360" t="s">
        <v>1268</v>
      </c>
      <c r="B1058" s="360" t="s">
        <v>1000</v>
      </c>
      <c r="C1058" s="362" t="s">
        <v>0</v>
      </c>
      <c r="D1058" s="361" t="s">
        <v>787</v>
      </c>
      <c r="E1058" s="361" t="s">
        <v>1004</v>
      </c>
      <c r="F1058" s="361" t="s">
        <v>4</v>
      </c>
      <c r="G1058" s="362" t="s">
        <v>864</v>
      </c>
      <c r="H1058" s="363">
        <v>1</v>
      </c>
      <c r="I1058" s="441"/>
      <c r="J1058" s="363"/>
      <c r="K1058" s="363"/>
      <c r="L1058" s="363">
        <v>1</v>
      </c>
      <c r="M1058" s="362" t="s">
        <v>1156</v>
      </c>
      <c r="N1058" s="365"/>
      <c r="O1058" s="366" t="s">
        <v>1028</v>
      </c>
      <c r="P1058" s="366"/>
      <c r="Q1058" s="362"/>
      <c r="S1058" s="436">
        <f t="shared" si="32"/>
        <v>1</v>
      </c>
      <c r="U1058" s="365" t="str">
        <f t="shared" si="33"/>
        <v>Open</v>
      </c>
    </row>
    <row r="1059" spans="1:21" s="436" customFormat="1" ht="45">
      <c r="A1059" s="360" t="s">
        <v>1268</v>
      </c>
      <c r="B1059" s="360" t="s">
        <v>1197</v>
      </c>
      <c r="C1059" s="361" t="s">
        <v>801</v>
      </c>
      <c r="D1059" s="361" t="s">
        <v>787</v>
      </c>
      <c r="E1059" s="361" t="s">
        <v>1009</v>
      </c>
      <c r="F1059" s="361" t="s">
        <v>22</v>
      </c>
      <c r="G1059" s="362" t="s">
        <v>647</v>
      </c>
      <c r="H1059" s="363">
        <v>1</v>
      </c>
      <c r="I1059" s="364" t="s">
        <v>1308</v>
      </c>
      <c r="J1059" s="365">
        <v>1</v>
      </c>
      <c r="K1059" s="365"/>
      <c r="L1059" s="365"/>
      <c r="M1059" s="364" t="s">
        <v>1462</v>
      </c>
      <c r="N1059" s="365"/>
      <c r="O1059" s="366"/>
      <c r="P1059" s="366"/>
      <c r="Q1059" s="365"/>
      <c r="R1059" s="436" t="str">
        <f>IF(Q1059="G",ZTE!$A$6,IF(Q1059="L",ZTE!$A$3,IF(JBU!Q1257="C",ZTE!$A$2,IF(JBU!Q1257="U",ZTE!$A$4,IF(JBU!Q1257="I",ZTE!$A$5,"")))))</f>
        <v/>
      </c>
      <c r="S1059" s="436">
        <f t="shared" si="32"/>
        <v>1</v>
      </c>
      <c r="U1059" s="365" t="str">
        <f t="shared" si="33"/>
        <v>Pass</v>
      </c>
    </row>
    <row r="1060" spans="1:21" s="436" customFormat="1" ht="45">
      <c r="A1060" s="360" t="s">
        <v>1268</v>
      </c>
      <c r="B1060" s="360" t="s">
        <v>1197</v>
      </c>
      <c r="C1060" s="361" t="s">
        <v>801</v>
      </c>
      <c r="D1060" s="361" t="s">
        <v>787</v>
      </c>
      <c r="E1060" s="361" t="s">
        <v>1009</v>
      </c>
      <c r="F1060" s="361" t="s">
        <v>22</v>
      </c>
      <c r="G1060" s="362" t="s">
        <v>1078</v>
      </c>
      <c r="H1060" s="363">
        <v>1</v>
      </c>
      <c r="I1060" s="364"/>
      <c r="J1060" s="365"/>
      <c r="K1060" s="365"/>
      <c r="L1060" s="365">
        <v>1</v>
      </c>
      <c r="M1060" s="364" t="s">
        <v>1156</v>
      </c>
      <c r="N1060" s="365"/>
      <c r="O1060" s="366"/>
      <c r="P1060" s="366"/>
      <c r="Q1060" s="365" t="s">
        <v>1276</v>
      </c>
      <c r="R1060" s="436" t="str">
        <f>IF(Q1060="G",ZTE!$A$6,IF(Q1060="L",ZTE!$A$3,IF(JBU!Q1258="C",ZTE!$A$2,IF(JBU!Q1258="U",ZTE!$A$4,IF(JBU!Q1258="I",ZTE!$A$5,"")))))</f>
        <v/>
      </c>
      <c r="S1060" s="436">
        <f t="shared" si="32"/>
        <v>1</v>
      </c>
      <c r="U1060" s="365" t="str">
        <f t="shared" si="33"/>
        <v>Open</v>
      </c>
    </row>
    <row r="1061" spans="1:21" s="436" customFormat="1" ht="60">
      <c r="A1061" s="360" t="s">
        <v>1268</v>
      </c>
      <c r="B1061" s="360" t="s">
        <v>1199</v>
      </c>
      <c r="C1061" s="362" t="s">
        <v>93</v>
      </c>
      <c r="D1061" s="362" t="s">
        <v>93</v>
      </c>
      <c r="E1061" s="361" t="s">
        <v>821</v>
      </c>
      <c r="F1061" s="361" t="s">
        <v>95</v>
      </c>
      <c r="G1061" s="362" t="s">
        <v>399</v>
      </c>
      <c r="H1061" s="363">
        <v>1</v>
      </c>
      <c r="I1061" s="364"/>
      <c r="J1061" s="365"/>
      <c r="K1061" s="365"/>
      <c r="L1061" s="365">
        <v>1</v>
      </c>
      <c r="M1061" s="362" t="s">
        <v>1157</v>
      </c>
      <c r="N1061" s="365"/>
      <c r="O1061" s="366"/>
      <c r="P1061" s="366"/>
      <c r="Q1061" s="376" t="s">
        <v>1226</v>
      </c>
      <c r="R1061" s="436" t="str">
        <f>IF(Q1061="G",ZTE!$A$6,IF(Q1061="L",ZTE!$A$3,IF(JBU!Q131="C",ZTE!$A$2,IF(JBU!Q131="U",ZTE!$A$4,IF(JBU!Q131="I",ZTE!$A$5,"")))))</f>
        <v>Location: We can not find the requested criteria in your documents. Please confirm that your bid is compliant with this criteria and show us the reference in your submitted documents.</v>
      </c>
      <c r="S1061" s="436">
        <f t="shared" si="32"/>
        <v>1</v>
      </c>
      <c r="U1061" s="365" t="str">
        <f t="shared" si="33"/>
        <v>Open</v>
      </c>
    </row>
    <row r="1062" spans="1:21" s="436" customFormat="1" ht="45">
      <c r="A1062" s="360" t="s">
        <v>1268</v>
      </c>
      <c r="B1062" s="360" t="s">
        <v>1199</v>
      </c>
      <c r="C1062" s="362" t="s">
        <v>93</v>
      </c>
      <c r="D1062" s="362" t="s">
        <v>93</v>
      </c>
      <c r="E1062" s="361" t="s">
        <v>821</v>
      </c>
      <c r="F1062" s="361" t="s">
        <v>95</v>
      </c>
      <c r="G1062" s="362" t="s">
        <v>409</v>
      </c>
      <c r="H1062" s="363">
        <v>1</v>
      </c>
      <c r="I1062" s="364" t="s">
        <v>1353</v>
      </c>
      <c r="J1062" s="365">
        <v>1</v>
      </c>
      <c r="K1062" s="365"/>
      <c r="L1062" s="365"/>
      <c r="M1062" s="364" t="s">
        <v>1462</v>
      </c>
      <c r="N1062" s="365"/>
      <c r="O1062" s="366"/>
      <c r="P1062" s="366"/>
      <c r="Q1062" s="376"/>
      <c r="R1062" s="436" t="str">
        <f>IF(Q1062="G",ZTE!$A$6,IF(Q1062="L",ZTE!$A$3,IF(JBU!Q139="C",ZTE!$A$2,IF(JBU!Q139="U",ZTE!$A$4,IF(JBU!Q139="I",ZTE!$A$5,"")))))</f>
        <v/>
      </c>
      <c r="S1062" s="436">
        <f t="shared" si="32"/>
        <v>1</v>
      </c>
      <c r="U1062" s="365" t="str">
        <f t="shared" si="33"/>
        <v>Pass</v>
      </c>
    </row>
    <row r="1063" spans="1:21" s="436" customFormat="1" ht="60">
      <c r="A1063" s="360" t="s">
        <v>1268</v>
      </c>
      <c r="B1063" s="360" t="s">
        <v>1199</v>
      </c>
      <c r="C1063" s="362" t="s">
        <v>93</v>
      </c>
      <c r="D1063" s="362" t="s">
        <v>93</v>
      </c>
      <c r="E1063" s="361" t="s">
        <v>821</v>
      </c>
      <c r="F1063" s="361" t="s">
        <v>95</v>
      </c>
      <c r="G1063" s="362" t="s">
        <v>420</v>
      </c>
      <c r="H1063" s="363">
        <v>1</v>
      </c>
      <c r="I1063" s="364"/>
      <c r="J1063" s="365"/>
      <c r="K1063" s="365"/>
      <c r="L1063" s="365">
        <v>1</v>
      </c>
      <c r="M1063" s="362" t="s">
        <v>1157</v>
      </c>
      <c r="N1063" s="365"/>
      <c r="O1063" s="366"/>
      <c r="P1063" s="366"/>
      <c r="Q1063" s="376" t="s">
        <v>1226</v>
      </c>
      <c r="R1063" s="436" t="str">
        <f>IF(Q1063="G",ZTE!$A$6,IF(Q1063="L",ZTE!$A$3,IF(JBU!Q149="C",ZTE!$A$2,IF(JBU!Q149="U",ZTE!$A$4,IF(JBU!Q149="I",ZTE!$A$5,"")))))</f>
        <v>Location: We can not find the requested criteria in your documents. Please confirm that your bid is compliant with this criteria and show us the reference in your submitted documents.</v>
      </c>
      <c r="S1063" s="436">
        <f t="shared" si="32"/>
        <v>1</v>
      </c>
      <c r="U1063" s="365" t="str">
        <f t="shared" si="33"/>
        <v>Open</v>
      </c>
    </row>
    <row r="1064" spans="1:21" s="436" customFormat="1" ht="60">
      <c r="A1064" s="360" t="s">
        <v>1268</v>
      </c>
      <c r="B1064" s="360" t="s">
        <v>1199</v>
      </c>
      <c r="C1064" s="362" t="s">
        <v>93</v>
      </c>
      <c r="D1064" s="362" t="s">
        <v>93</v>
      </c>
      <c r="E1064" s="361" t="s">
        <v>821</v>
      </c>
      <c r="F1064" s="361" t="s">
        <v>95</v>
      </c>
      <c r="G1064" s="362" t="s">
        <v>1188</v>
      </c>
      <c r="H1064" s="363">
        <v>1</v>
      </c>
      <c r="I1064" s="364"/>
      <c r="J1064" s="365"/>
      <c r="K1064" s="365"/>
      <c r="L1064" s="365">
        <v>1</v>
      </c>
      <c r="M1064" s="362" t="s">
        <v>1157</v>
      </c>
      <c r="N1064" s="365"/>
      <c r="O1064" s="366"/>
      <c r="P1064" s="366" t="s">
        <v>1096</v>
      </c>
      <c r="Q1064" s="376" t="s">
        <v>1226</v>
      </c>
      <c r="R1064" s="436" t="str">
        <f>IF(Q1064="G",ZTE!$A$6,IF(Q1064="L",ZTE!$A$3,IF(JBU!Q146="C",ZTE!$A$2,IF(JBU!Q146="U",ZTE!$A$4,IF(JBU!Q146="I",ZTE!$A$5,"")))))</f>
        <v>Location: We can not find the requested criteria in your documents. Please confirm that your bid is compliant with this criteria and show us the reference in your submitted documents.</v>
      </c>
      <c r="S1064" s="436">
        <f t="shared" si="32"/>
        <v>1</v>
      </c>
      <c r="U1064" s="365" t="str">
        <f t="shared" si="33"/>
        <v>Open</v>
      </c>
    </row>
    <row r="1065" spans="1:21" s="436" customFormat="1" ht="60">
      <c r="A1065" s="360" t="s">
        <v>1268</v>
      </c>
      <c r="B1065" s="360" t="s">
        <v>1199</v>
      </c>
      <c r="C1065" s="362" t="s">
        <v>93</v>
      </c>
      <c r="D1065" s="362" t="s">
        <v>93</v>
      </c>
      <c r="E1065" s="361" t="s">
        <v>821</v>
      </c>
      <c r="F1065" s="361" t="s">
        <v>95</v>
      </c>
      <c r="G1065" s="362" t="s">
        <v>418</v>
      </c>
      <c r="H1065" s="363">
        <v>1</v>
      </c>
      <c r="I1065" s="364"/>
      <c r="J1065" s="365"/>
      <c r="K1065" s="365"/>
      <c r="L1065" s="365">
        <v>1</v>
      </c>
      <c r="M1065" s="362" t="s">
        <v>1157</v>
      </c>
      <c r="N1065" s="365"/>
      <c r="O1065" s="366"/>
      <c r="P1065" s="366"/>
      <c r="Q1065" s="376" t="s">
        <v>1226</v>
      </c>
      <c r="R1065" s="436" t="str">
        <f>IF(Q1065="G",ZTE!$A$6,IF(Q1065="L",ZTE!$A$3,IF(JBU!Q145="C",ZTE!$A$2,IF(JBU!Q145="U",ZTE!$A$4,IF(JBU!Q145="I",ZTE!$A$5,"")))))</f>
        <v>Location: We can not find the requested criteria in your documents. Please confirm that your bid is compliant with this criteria and show us the reference in your submitted documents.</v>
      </c>
      <c r="S1065" s="436">
        <f t="shared" si="32"/>
        <v>1</v>
      </c>
      <c r="U1065" s="365" t="str">
        <f t="shared" si="33"/>
        <v>Open</v>
      </c>
    </row>
    <row r="1066" spans="1:21" s="436" customFormat="1" ht="45">
      <c r="A1066" s="360" t="s">
        <v>1268</v>
      </c>
      <c r="B1066" s="360" t="s">
        <v>1199</v>
      </c>
      <c r="C1066" s="362" t="s">
        <v>93</v>
      </c>
      <c r="D1066" s="362" t="s">
        <v>93</v>
      </c>
      <c r="E1066" s="361" t="s">
        <v>821</v>
      </c>
      <c r="F1066" s="361" t="s">
        <v>95</v>
      </c>
      <c r="G1066" s="362" t="s">
        <v>1183</v>
      </c>
      <c r="H1066" s="363">
        <v>1</v>
      </c>
      <c r="I1066" s="364" t="s">
        <v>1353</v>
      </c>
      <c r="J1066" s="365">
        <v>1</v>
      </c>
      <c r="K1066" s="365"/>
      <c r="L1066" s="365"/>
      <c r="M1066" s="362" t="s">
        <v>1462</v>
      </c>
      <c r="N1066" s="365"/>
      <c r="O1066" s="366"/>
      <c r="P1066" s="366"/>
      <c r="Q1066" s="376"/>
      <c r="R1066" s="436" t="str">
        <f>IF(Q1066="G",ZTE!$A$6,IF(Q1066="L",ZTE!$A$3,IF(JBU!Q135="C",ZTE!$A$2,IF(JBU!Q135="U",ZTE!$A$4,IF(JBU!Q135="I",ZTE!$A$5,"")))))</f>
        <v/>
      </c>
      <c r="S1066" s="436">
        <f t="shared" si="32"/>
        <v>1</v>
      </c>
      <c r="U1066" s="365" t="str">
        <f t="shared" si="33"/>
        <v>Pass</v>
      </c>
    </row>
    <row r="1067" spans="1:21" s="436" customFormat="1" ht="45">
      <c r="A1067" s="360" t="s">
        <v>1268</v>
      </c>
      <c r="B1067" s="360" t="s">
        <v>1199</v>
      </c>
      <c r="C1067" s="362" t="s">
        <v>93</v>
      </c>
      <c r="D1067" s="362" t="s">
        <v>93</v>
      </c>
      <c r="E1067" s="361" t="s">
        <v>821</v>
      </c>
      <c r="F1067" s="361" t="s">
        <v>95</v>
      </c>
      <c r="G1067" s="362" t="s">
        <v>400</v>
      </c>
      <c r="H1067" s="363">
        <v>1</v>
      </c>
      <c r="I1067" s="364" t="s">
        <v>1353</v>
      </c>
      <c r="J1067" s="365">
        <v>1</v>
      </c>
      <c r="K1067" s="365"/>
      <c r="L1067" s="365"/>
      <c r="M1067" s="364" t="s">
        <v>1462</v>
      </c>
      <c r="N1067" s="365"/>
      <c r="O1067" s="366"/>
      <c r="P1067" s="366"/>
      <c r="Q1067" s="376"/>
      <c r="R1067" s="436" t="str">
        <f>IF(Q1067="G",ZTE!$A$6,IF(Q1067="L",ZTE!$A$3,IF(JBU!Q132="C",ZTE!$A$2,IF(JBU!Q132="U",ZTE!$A$4,IF(JBU!Q132="I",ZTE!$A$5,"")))))</f>
        <v/>
      </c>
      <c r="S1067" s="436">
        <f t="shared" si="32"/>
        <v>1</v>
      </c>
      <c r="U1067" s="365" t="str">
        <f t="shared" si="33"/>
        <v>Pass</v>
      </c>
    </row>
    <row r="1068" spans="1:21" s="436" customFormat="1" ht="45">
      <c r="A1068" s="360" t="s">
        <v>1268</v>
      </c>
      <c r="B1068" s="360" t="s">
        <v>1199</v>
      </c>
      <c r="C1068" s="362" t="s">
        <v>93</v>
      </c>
      <c r="D1068" s="362" t="s">
        <v>93</v>
      </c>
      <c r="E1068" s="361" t="s">
        <v>821</v>
      </c>
      <c r="F1068" s="361" t="s">
        <v>95</v>
      </c>
      <c r="G1068" s="362" t="s">
        <v>412</v>
      </c>
      <c r="H1068" s="363">
        <v>1</v>
      </c>
      <c r="I1068" s="364" t="s">
        <v>1353</v>
      </c>
      <c r="J1068" s="365">
        <v>1</v>
      </c>
      <c r="K1068" s="365"/>
      <c r="L1068" s="365"/>
      <c r="M1068" s="364" t="s">
        <v>1462</v>
      </c>
      <c r="N1068" s="365"/>
      <c r="O1068" s="366"/>
      <c r="P1068" s="366" t="s">
        <v>1091</v>
      </c>
      <c r="Q1068" s="376"/>
      <c r="R1068" s="436" t="str">
        <f>IF(Q1068="G",ZTE!$A$6,IF(Q1068="L",ZTE!$A$3,IF(JBU!Q142="C",ZTE!$A$2,IF(JBU!Q142="U",ZTE!$A$4,IF(JBU!Q142="I",ZTE!$A$5,"")))))</f>
        <v/>
      </c>
      <c r="S1068" s="436">
        <f t="shared" si="32"/>
        <v>1</v>
      </c>
      <c r="U1068" s="365" t="str">
        <f t="shared" si="33"/>
        <v>Pass</v>
      </c>
    </row>
    <row r="1069" spans="1:21" s="436" customFormat="1" ht="45">
      <c r="A1069" s="360" t="s">
        <v>1268</v>
      </c>
      <c r="B1069" s="360" t="s">
        <v>1199</v>
      </c>
      <c r="C1069" s="362" t="s">
        <v>93</v>
      </c>
      <c r="D1069" s="362" t="s">
        <v>93</v>
      </c>
      <c r="E1069" s="361" t="s">
        <v>821</v>
      </c>
      <c r="F1069" s="361" t="s">
        <v>95</v>
      </c>
      <c r="G1069" s="362" t="s">
        <v>402</v>
      </c>
      <c r="H1069" s="363">
        <v>1</v>
      </c>
      <c r="I1069" s="364" t="s">
        <v>1353</v>
      </c>
      <c r="J1069" s="365">
        <v>1</v>
      </c>
      <c r="K1069" s="365"/>
      <c r="L1069" s="365"/>
      <c r="M1069" s="364" t="s">
        <v>1462</v>
      </c>
      <c r="N1069" s="365"/>
      <c r="O1069" s="366"/>
      <c r="P1069" s="366"/>
      <c r="Q1069" s="376"/>
      <c r="R1069" s="436" t="str">
        <f>IF(Q1069="G",ZTE!$A$6,IF(Q1069="L",ZTE!$A$3,IF(JBU!Q134="C",ZTE!$A$2,IF(JBU!Q134="U",ZTE!$A$4,IF(JBU!Q134="I",ZTE!$A$5,"")))))</f>
        <v/>
      </c>
      <c r="S1069" s="436">
        <f t="shared" si="32"/>
        <v>1</v>
      </c>
      <c r="U1069" s="365" t="str">
        <f t="shared" si="33"/>
        <v>Pass</v>
      </c>
    </row>
    <row r="1070" spans="1:21" s="436" customFormat="1" ht="45">
      <c r="A1070" s="360" t="s">
        <v>1268</v>
      </c>
      <c r="B1070" s="360" t="s">
        <v>1199</v>
      </c>
      <c r="C1070" s="362" t="s">
        <v>93</v>
      </c>
      <c r="D1070" s="362" t="s">
        <v>93</v>
      </c>
      <c r="E1070" s="361" t="s">
        <v>821</v>
      </c>
      <c r="F1070" s="361" t="s">
        <v>95</v>
      </c>
      <c r="G1070" s="362" t="s">
        <v>410</v>
      </c>
      <c r="H1070" s="363">
        <v>1</v>
      </c>
      <c r="I1070" s="364" t="s">
        <v>1353</v>
      </c>
      <c r="J1070" s="365">
        <v>1</v>
      </c>
      <c r="K1070" s="365"/>
      <c r="L1070" s="365"/>
      <c r="M1070" s="364" t="s">
        <v>1462</v>
      </c>
      <c r="N1070" s="365"/>
      <c r="O1070" s="366"/>
      <c r="P1070" s="366"/>
      <c r="Q1070" s="376"/>
      <c r="R1070" s="436" t="str">
        <f>IF(Q1070="G",ZTE!$A$6,IF(Q1070="L",ZTE!$A$3,IF(JBU!Q140="C",ZTE!$A$2,IF(JBU!Q140="U",ZTE!$A$4,IF(JBU!Q140="I",ZTE!$A$5,"")))))</f>
        <v/>
      </c>
      <c r="S1070" s="436">
        <f t="shared" si="32"/>
        <v>1</v>
      </c>
      <c r="U1070" s="365" t="str">
        <f t="shared" si="33"/>
        <v>Pass</v>
      </c>
    </row>
    <row r="1071" spans="1:21" s="436" customFormat="1" ht="45">
      <c r="A1071" s="360" t="s">
        <v>1268</v>
      </c>
      <c r="B1071" s="360" t="s">
        <v>1199</v>
      </c>
      <c r="C1071" s="362" t="s">
        <v>93</v>
      </c>
      <c r="D1071" s="362" t="s">
        <v>93</v>
      </c>
      <c r="E1071" s="361" t="s">
        <v>821</v>
      </c>
      <c r="F1071" s="361" t="s">
        <v>95</v>
      </c>
      <c r="G1071" s="362" t="s">
        <v>1013</v>
      </c>
      <c r="H1071" s="363">
        <v>1</v>
      </c>
      <c r="I1071" s="364" t="s">
        <v>1353</v>
      </c>
      <c r="J1071" s="365">
        <v>1</v>
      </c>
      <c r="K1071" s="365"/>
      <c r="L1071" s="365"/>
      <c r="M1071" s="364" t="s">
        <v>1462</v>
      </c>
      <c r="N1071" s="365"/>
      <c r="O1071" s="366" t="s">
        <v>1045</v>
      </c>
      <c r="P1071" s="366" t="s">
        <v>1092</v>
      </c>
      <c r="Q1071" s="376"/>
      <c r="R1071" s="436" t="str">
        <f>IF(Q1071="G",ZTE!$A$6,IF(Q1071="L",ZTE!$A$3,IF(JBU!Q143="C",ZTE!$A$2,IF(JBU!Q143="U",ZTE!$A$4,IF(JBU!Q143="I",ZTE!$A$5,"")))))</f>
        <v/>
      </c>
      <c r="S1071" s="436">
        <f t="shared" si="32"/>
        <v>1</v>
      </c>
      <c r="U1071" s="365" t="str">
        <f t="shared" si="33"/>
        <v>Pass</v>
      </c>
    </row>
    <row r="1072" spans="1:21" s="436" customFormat="1" ht="45">
      <c r="A1072" s="360" t="s">
        <v>1268</v>
      </c>
      <c r="B1072" s="360" t="s">
        <v>1199</v>
      </c>
      <c r="C1072" s="362" t="s">
        <v>93</v>
      </c>
      <c r="D1072" s="362" t="s">
        <v>93</v>
      </c>
      <c r="E1072" s="361" t="s">
        <v>821</v>
      </c>
      <c r="F1072" s="361" t="s">
        <v>95</v>
      </c>
      <c r="G1072" s="362" t="s">
        <v>1184</v>
      </c>
      <c r="H1072" s="363">
        <v>1</v>
      </c>
      <c r="I1072" s="364" t="s">
        <v>1353</v>
      </c>
      <c r="J1072" s="365">
        <v>1</v>
      </c>
      <c r="K1072" s="365"/>
      <c r="L1072" s="365"/>
      <c r="M1072" s="364" t="s">
        <v>1462</v>
      </c>
      <c r="N1072" s="365"/>
      <c r="O1072" s="366"/>
      <c r="P1072" s="366"/>
      <c r="Q1072" s="376"/>
      <c r="R1072" s="436" t="str">
        <f>IF(Q1072="G",ZTE!$A$6,IF(Q1072="L",ZTE!$A$3,IF(JBU!Q136="C",ZTE!$A$2,IF(JBU!Q136="U",ZTE!$A$4,IF(JBU!Q136="I",ZTE!$A$5,"")))))</f>
        <v/>
      </c>
      <c r="S1072" s="436">
        <f t="shared" si="32"/>
        <v>1</v>
      </c>
      <c r="U1072" s="365" t="str">
        <f t="shared" si="33"/>
        <v>Pass</v>
      </c>
    </row>
    <row r="1073" spans="1:21" s="436" customFormat="1" ht="45">
      <c r="A1073" s="360" t="s">
        <v>1268</v>
      </c>
      <c r="B1073" s="360" t="s">
        <v>1199</v>
      </c>
      <c r="C1073" s="362" t="s">
        <v>93</v>
      </c>
      <c r="D1073" s="362" t="s">
        <v>93</v>
      </c>
      <c r="E1073" s="361" t="s">
        <v>821</v>
      </c>
      <c r="F1073" s="361" t="s">
        <v>95</v>
      </c>
      <c r="G1073" s="362" t="s">
        <v>419</v>
      </c>
      <c r="H1073" s="363">
        <v>1</v>
      </c>
      <c r="I1073" s="364" t="s">
        <v>1353</v>
      </c>
      <c r="J1073" s="365">
        <v>1</v>
      </c>
      <c r="K1073" s="365"/>
      <c r="L1073" s="365"/>
      <c r="M1073" s="364" t="s">
        <v>1462</v>
      </c>
      <c r="N1073" s="365"/>
      <c r="O1073" s="366"/>
      <c r="P1073" s="366"/>
      <c r="Q1073" s="376"/>
      <c r="R1073" s="436" t="str">
        <f>IF(Q1073="G",ZTE!$A$6,IF(Q1073="L",ZTE!$A$3,IF(JBU!Q147="C",ZTE!$A$2,IF(JBU!Q147="U",ZTE!$A$4,IF(JBU!Q147="I",ZTE!$A$5,"")))))</f>
        <v/>
      </c>
      <c r="S1073" s="436">
        <f t="shared" si="32"/>
        <v>1</v>
      </c>
      <c r="U1073" s="365" t="str">
        <f t="shared" si="33"/>
        <v>Pass</v>
      </c>
    </row>
    <row r="1074" spans="1:21" s="436" customFormat="1" ht="45">
      <c r="A1074" s="360" t="s">
        <v>1268</v>
      </c>
      <c r="B1074" s="360" t="s">
        <v>1199</v>
      </c>
      <c r="C1074" s="362" t="s">
        <v>93</v>
      </c>
      <c r="D1074" s="362" t="s">
        <v>93</v>
      </c>
      <c r="E1074" s="361" t="s">
        <v>821</v>
      </c>
      <c r="F1074" s="361" t="s">
        <v>95</v>
      </c>
      <c r="G1074" s="362" t="s">
        <v>401</v>
      </c>
      <c r="H1074" s="363">
        <v>1</v>
      </c>
      <c r="I1074" s="364" t="s">
        <v>1353</v>
      </c>
      <c r="J1074" s="365">
        <v>1</v>
      </c>
      <c r="K1074" s="365"/>
      <c r="L1074" s="365"/>
      <c r="M1074" s="364" t="s">
        <v>1462</v>
      </c>
      <c r="N1074" s="365"/>
      <c r="O1074" s="366"/>
      <c r="P1074" s="366"/>
      <c r="Q1074" s="376"/>
      <c r="R1074" s="436" t="str">
        <f>IF(Q1074="G",ZTE!$A$6,IF(Q1074="L",ZTE!$A$3,IF(JBU!Q133="C",ZTE!$A$2,IF(JBU!Q133="U",ZTE!$A$4,IF(JBU!Q133="I",ZTE!$A$5,"")))))</f>
        <v/>
      </c>
      <c r="S1074" s="436">
        <f t="shared" si="32"/>
        <v>1</v>
      </c>
      <c r="U1074" s="365" t="str">
        <f t="shared" si="33"/>
        <v>Pass</v>
      </c>
    </row>
    <row r="1075" spans="1:21" s="436" customFormat="1" ht="45">
      <c r="A1075" s="360" t="s">
        <v>1268</v>
      </c>
      <c r="B1075" s="360" t="s">
        <v>1199</v>
      </c>
      <c r="C1075" s="362" t="s">
        <v>93</v>
      </c>
      <c r="D1075" s="362" t="s">
        <v>93</v>
      </c>
      <c r="E1075" s="361" t="s">
        <v>821</v>
      </c>
      <c r="F1075" s="361" t="s">
        <v>95</v>
      </c>
      <c r="G1075" s="362" t="s">
        <v>411</v>
      </c>
      <c r="H1075" s="363">
        <v>1</v>
      </c>
      <c r="I1075" s="364" t="s">
        <v>1353</v>
      </c>
      <c r="J1075" s="365">
        <v>1</v>
      </c>
      <c r="K1075" s="365"/>
      <c r="L1075" s="365"/>
      <c r="M1075" s="364" t="s">
        <v>1462</v>
      </c>
      <c r="N1075" s="365"/>
      <c r="O1075" s="366"/>
      <c r="P1075" s="366"/>
      <c r="Q1075" s="376"/>
      <c r="R1075" s="436" t="str">
        <f>IF(Q1075="G",ZTE!$A$6,IF(Q1075="L",ZTE!$A$3,IF(JBU!Q141="C",ZTE!$A$2,IF(JBU!Q141="U",ZTE!$A$4,IF(JBU!Q141="I",ZTE!$A$5,"")))))</f>
        <v/>
      </c>
      <c r="S1075" s="436">
        <f t="shared" si="32"/>
        <v>1</v>
      </c>
      <c r="U1075" s="365" t="str">
        <f t="shared" si="33"/>
        <v>Pass</v>
      </c>
    </row>
    <row r="1076" spans="1:21" s="436" customFormat="1" ht="45">
      <c r="A1076" s="360" t="s">
        <v>1268</v>
      </c>
      <c r="B1076" s="360" t="s">
        <v>1199</v>
      </c>
      <c r="C1076" s="362" t="s">
        <v>93</v>
      </c>
      <c r="D1076" s="362" t="s">
        <v>93</v>
      </c>
      <c r="E1076" s="361" t="s">
        <v>821</v>
      </c>
      <c r="F1076" s="361" t="s">
        <v>95</v>
      </c>
      <c r="G1076" s="362" t="s">
        <v>1189</v>
      </c>
      <c r="H1076" s="363">
        <v>1</v>
      </c>
      <c r="I1076" s="364"/>
      <c r="J1076" s="365">
        <v>1</v>
      </c>
      <c r="K1076" s="365"/>
      <c r="L1076" s="365"/>
      <c r="M1076" s="364" t="s">
        <v>1462</v>
      </c>
      <c r="N1076" s="365"/>
      <c r="O1076" s="366"/>
      <c r="P1076" s="366"/>
      <c r="Q1076" s="376"/>
      <c r="R1076" s="436" t="str">
        <f>IF(Q1076="G",ZTE!$A$6,IF(Q1076="L",ZTE!$A$3,IF(JBU!Q148="C",ZTE!$A$2,IF(JBU!Q148="U",ZTE!$A$4,IF(JBU!Q148="I",ZTE!$A$5,"")))))</f>
        <v/>
      </c>
      <c r="S1076" s="436">
        <f t="shared" si="32"/>
        <v>1</v>
      </c>
      <c r="U1076" s="365" t="str">
        <f t="shared" si="33"/>
        <v>Pass</v>
      </c>
    </row>
    <row r="1077" spans="1:21" s="436" customFormat="1" ht="45">
      <c r="A1077" s="360" t="s">
        <v>1268</v>
      </c>
      <c r="B1077" s="360" t="s">
        <v>1199</v>
      </c>
      <c r="C1077" s="362" t="s">
        <v>93</v>
      </c>
      <c r="D1077" s="362" t="s">
        <v>93</v>
      </c>
      <c r="E1077" s="361" t="s">
        <v>821</v>
      </c>
      <c r="F1077" s="361" t="s">
        <v>95</v>
      </c>
      <c r="G1077" s="362" t="s">
        <v>635</v>
      </c>
      <c r="H1077" s="363">
        <v>1</v>
      </c>
      <c r="I1077" s="364" t="s">
        <v>1353</v>
      </c>
      <c r="J1077" s="365">
        <v>1</v>
      </c>
      <c r="K1077" s="365"/>
      <c r="L1077" s="365"/>
      <c r="M1077" s="364" t="s">
        <v>1462</v>
      </c>
      <c r="N1077" s="365"/>
      <c r="O1077" s="366"/>
      <c r="P1077" s="366" t="s">
        <v>1093</v>
      </c>
      <c r="Q1077" s="376"/>
      <c r="R1077" s="436" t="str">
        <f>IF(Q1077="G",ZTE!$A$6,IF(Q1077="L",ZTE!$A$3,IF(JBU!Q144="C",ZTE!$A$2,IF(JBU!Q144="U",ZTE!$A$4,IF(JBU!Q144="I",ZTE!$A$5,"")))))</f>
        <v/>
      </c>
      <c r="S1077" s="436">
        <f t="shared" si="32"/>
        <v>1</v>
      </c>
      <c r="U1077" s="365" t="str">
        <f t="shared" si="33"/>
        <v>Pass</v>
      </c>
    </row>
    <row r="1078" spans="1:21" s="436" customFormat="1" ht="45">
      <c r="A1078" s="360" t="s">
        <v>1268</v>
      </c>
      <c r="B1078" s="360" t="s">
        <v>1199</v>
      </c>
      <c r="C1078" s="362" t="s">
        <v>93</v>
      </c>
      <c r="D1078" s="362" t="s">
        <v>93</v>
      </c>
      <c r="E1078" s="361" t="s">
        <v>821</v>
      </c>
      <c r="F1078" s="361" t="s">
        <v>95</v>
      </c>
      <c r="G1078" s="362" t="s">
        <v>1186</v>
      </c>
      <c r="H1078" s="363">
        <v>1</v>
      </c>
      <c r="I1078" s="364" t="s">
        <v>1353</v>
      </c>
      <c r="J1078" s="365">
        <v>1</v>
      </c>
      <c r="K1078" s="365"/>
      <c r="L1078" s="365"/>
      <c r="M1078" s="364" t="s">
        <v>1462</v>
      </c>
      <c r="N1078" s="365"/>
      <c r="O1078" s="366"/>
      <c r="P1078" s="366" t="s">
        <v>1090</v>
      </c>
      <c r="Q1078" s="376"/>
      <c r="R1078" s="436" t="str">
        <f>IF(Q1078="G",ZTE!$A$6,IF(Q1078="L",ZTE!$A$3,IF(JBU!Q137="C",ZTE!$A$2,IF(JBU!Q137="U",ZTE!$A$4,IF(JBU!Q137="I",ZTE!$A$5,"")))))</f>
        <v/>
      </c>
      <c r="S1078" s="436">
        <f t="shared" si="32"/>
        <v>1</v>
      </c>
      <c r="U1078" s="365" t="str">
        <f t="shared" si="33"/>
        <v>Pass</v>
      </c>
    </row>
    <row r="1079" spans="1:21" s="436" customFormat="1" ht="45">
      <c r="A1079" s="360" t="s">
        <v>1268</v>
      </c>
      <c r="B1079" s="360" t="s">
        <v>1199</v>
      </c>
      <c r="C1079" s="362" t="s">
        <v>93</v>
      </c>
      <c r="D1079" s="362" t="s">
        <v>93</v>
      </c>
      <c r="E1079" s="361" t="s">
        <v>821</v>
      </c>
      <c r="F1079" s="361" t="s">
        <v>95</v>
      </c>
      <c r="G1079" s="362" t="s">
        <v>408</v>
      </c>
      <c r="H1079" s="363">
        <v>1</v>
      </c>
      <c r="I1079" s="364" t="s">
        <v>1353</v>
      </c>
      <c r="J1079" s="365">
        <v>1</v>
      </c>
      <c r="K1079" s="365"/>
      <c r="L1079" s="365"/>
      <c r="M1079" s="364" t="s">
        <v>1462</v>
      </c>
      <c r="N1079" s="365"/>
      <c r="O1079" s="366"/>
      <c r="P1079" s="366"/>
      <c r="Q1079" s="376"/>
      <c r="R1079" s="436" t="str">
        <f>IF(Q1079="G",ZTE!$A$6,IF(Q1079="L",ZTE!$A$3,IF(JBU!Q138="C",ZTE!$A$2,IF(JBU!Q138="U",ZTE!$A$4,IF(JBU!Q138="I",ZTE!$A$5,"")))))</f>
        <v/>
      </c>
      <c r="S1079" s="436">
        <f t="shared" si="32"/>
        <v>1</v>
      </c>
      <c r="U1079" s="365" t="str">
        <f t="shared" si="33"/>
        <v>Pass</v>
      </c>
    </row>
    <row r="1080" spans="1:21" s="436" customFormat="1" ht="45">
      <c r="A1080" s="360" t="s">
        <v>1268</v>
      </c>
      <c r="B1080" s="360" t="s">
        <v>1197</v>
      </c>
      <c r="C1080" s="362" t="s">
        <v>257</v>
      </c>
      <c r="D1080" s="360" t="s">
        <v>93</v>
      </c>
      <c r="E1080" s="362" t="s">
        <v>1004</v>
      </c>
      <c r="F1080" s="361" t="s">
        <v>258</v>
      </c>
      <c r="G1080" s="362" t="s">
        <v>766</v>
      </c>
      <c r="H1080" s="384">
        <v>1</v>
      </c>
      <c r="I1080" s="364"/>
      <c r="J1080" s="365"/>
      <c r="K1080" s="365"/>
      <c r="L1080" s="365">
        <v>1</v>
      </c>
      <c r="M1080" s="364" t="s">
        <v>1461</v>
      </c>
      <c r="N1080" s="365"/>
      <c r="O1080" s="366" t="s">
        <v>1065</v>
      </c>
      <c r="P1080" s="366"/>
      <c r="Q1080" s="365" t="s">
        <v>1232</v>
      </c>
      <c r="R1080" s="436" t="str">
        <f>IF(Q1080="G",ZTE!$A$6,IF(Q1080="L",ZTE!$A$3,IF(JBU!Q1291="C",ZTE!$A$2,IF(JBU!Q1291="U",ZTE!$A$4,IF(JBU!Q1291="I",ZTE!$A$5,"")))))</f>
        <v>General understanding: expressions like "shall", "shall be supplied  with", "has to be", "must be" have the meaning of "will be delivered"? Please confirm.</v>
      </c>
      <c r="S1080" s="436">
        <f t="shared" si="32"/>
        <v>1</v>
      </c>
      <c r="U1080" s="365" t="str">
        <f t="shared" si="33"/>
        <v>Open</v>
      </c>
    </row>
    <row r="1081" spans="1:21" s="436" customFormat="1" ht="45">
      <c r="A1081" s="360" t="s">
        <v>1268</v>
      </c>
      <c r="B1081" s="360" t="s">
        <v>1199</v>
      </c>
      <c r="C1081" s="362" t="s">
        <v>93</v>
      </c>
      <c r="D1081" s="362" t="s">
        <v>93</v>
      </c>
      <c r="E1081" s="361" t="s">
        <v>823</v>
      </c>
      <c r="F1081" s="361" t="s">
        <v>104</v>
      </c>
      <c r="G1081" s="362" t="s">
        <v>683</v>
      </c>
      <c r="H1081" s="363">
        <v>1</v>
      </c>
      <c r="I1081" s="364" t="s">
        <v>1354</v>
      </c>
      <c r="J1081" s="365"/>
      <c r="K1081" s="365"/>
      <c r="L1081" s="365">
        <v>1</v>
      </c>
      <c r="M1081" s="362" t="s">
        <v>1462</v>
      </c>
      <c r="N1081" s="365"/>
      <c r="O1081" s="366" t="s">
        <v>1034</v>
      </c>
      <c r="P1081" s="366" t="s">
        <v>1142</v>
      </c>
      <c r="Q1081" s="376" t="s">
        <v>1271</v>
      </c>
      <c r="R1081" s="436" t="str">
        <f>IF(Q1081="G",ZTE!$A$6,IF(Q1081="L",ZTE!$A$3,IF(JBU!Q158="C",ZTE!$A$2,IF(JBU!Q158="U",ZTE!$A$4,IF(JBU!Q158="I",ZTE!$A$5,"")))))</f>
        <v/>
      </c>
      <c r="S1081" s="436">
        <f t="shared" si="32"/>
        <v>1</v>
      </c>
      <c r="U1081" s="365" t="str">
        <f t="shared" si="33"/>
        <v>Open</v>
      </c>
    </row>
    <row r="1082" spans="1:21" s="436" customFormat="1" ht="45">
      <c r="A1082" s="360" t="s">
        <v>1268</v>
      </c>
      <c r="B1082" s="360" t="s">
        <v>1199</v>
      </c>
      <c r="C1082" s="362" t="s">
        <v>93</v>
      </c>
      <c r="D1082" s="362" t="s">
        <v>93</v>
      </c>
      <c r="E1082" s="361" t="s">
        <v>823</v>
      </c>
      <c r="F1082" s="361" t="s">
        <v>107</v>
      </c>
      <c r="G1082" s="362" t="s">
        <v>686</v>
      </c>
      <c r="H1082" s="363">
        <v>1</v>
      </c>
      <c r="I1082" s="364" t="s">
        <v>1354</v>
      </c>
      <c r="J1082" s="365"/>
      <c r="K1082" s="365"/>
      <c r="L1082" s="365">
        <v>1</v>
      </c>
      <c r="M1082" s="362" t="s">
        <v>1158</v>
      </c>
      <c r="N1082" s="365"/>
      <c r="O1082" s="366"/>
      <c r="P1082" s="366"/>
      <c r="Q1082" s="376" t="s">
        <v>1271</v>
      </c>
      <c r="R1082" s="436" t="str">
        <f>IF(Q1082="G",ZTE!$A$6,IF(Q1082="L",ZTE!$A$3,IF(JBU!Q162="C",ZTE!$A$2,IF(JBU!Q162="U",ZTE!$A$4,IF(JBU!Q162="I",ZTE!$A$5,"")))))</f>
        <v/>
      </c>
      <c r="S1082" s="436">
        <f t="shared" si="32"/>
        <v>1</v>
      </c>
      <c r="U1082" s="365" t="str">
        <f t="shared" si="33"/>
        <v>Open</v>
      </c>
    </row>
    <row r="1083" spans="1:21" s="436" customFormat="1" ht="45">
      <c r="A1083" s="360" t="s">
        <v>1268</v>
      </c>
      <c r="B1083" s="360" t="s">
        <v>1199</v>
      </c>
      <c r="C1083" s="362" t="s">
        <v>93</v>
      </c>
      <c r="D1083" s="362" t="s">
        <v>93</v>
      </c>
      <c r="E1083" s="361" t="s">
        <v>823</v>
      </c>
      <c r="F1083" s="361" t="s">
        <v>104</v>
      </c>
      <c r="G1083" s="362" t="s">
        <v>684</v>
      </c>
      <c r="H1083" s="363">
        <v>1</v>
      </c>
      <c r="I1083" s="364" t="s">
        <v>1354</v>
      </c>
      <c r="J1083" s="365"/>
      <c r="K1083" s="365"/>
      <c r="L1083" s="365">
        <v>1</v>
      </c>
      <c r="M1083" s="362" t="s">
        <v>1462</v>
      </c>
      <c r="N1083" s="365"/>
      <c r="O1083" s="366" t="s">
        <v>1034</v>
      </c>
      <c r="P1083" s="366" t="s">
        <v>1142</v>
      </c>
      <c r="Q1083" s="376" t="s">
        <v>1271</v>
      </c>
      <c r="R1083" s="436" t="str">
        <f>IF(Q1083="G",ZTE!$A$6,IF(Q1083="L",ZTE!$A$3,IF(JBU!Q159="C",ZTE!$A$2,IF(JBU!Q159="U",ZTE!$A$4,IF(JBU!Q159="I",ZTE!$A$5,"")))))</f>
        <v/>
      </c>
      <c r="S1083" s="436">
        <f t="shared" si="32"/>
        <v>1</v>
      </c>
      <c r="U1083" s="365" t="str">
        <f t="shared" si="33"/>
        <v>Open</v>
      </c>
    </row>
    <row r="1084" spans="1:21" s="436" customFormat="1" ht="135">
      <c r="A1084" s="360" t="s">
        <v>1268</v>
      </c>
      <c r="B1084" s="360" t="s">
        <v>1199</v>
      </c>
      <c r="C1084" s="362" t="s">
        <v>93</v>
      </c>
      <c r="D1084" s="362" t="s">
        <v>93</v>
      </c>
      <c r="E1084" s="361" t="s">
        <v>823</v>
      </c>
      <c r="F1084" s="361" t="s">
        <v>104</v>
      </c>
      <c r="G1084" s="362" t="s">
        <v>1016</v>
      </c>
      <c r="H1084" s="363">
        <v>1</v>
      </c>
      <c r="I1084" s="364" t="s">
        <v>1354</v>
      </c>
      <c r="J1084" s="365"/>
      <c r="K1084" s="365"/>
      <c r="L1084" s="365">
        <v>1</v>
      </c>
      <c r="M1084" s="362" t="s">
        <v>1462</v>
      </c>
      <c r="N1084" s="365"/>
      <c r="O1084" s="366" t="s">
        <v>1034</v>
      </c>
      <c r="P1084" s="366" t="s">
        <v>1142</v>
      </c>
      <c r="Q1084" s="376" t="s">
        <v>1271</v>
      </c>
      <c r="R1084" s="436" t="str">
        <f>IF(Q1084="G",ZTE!$A$6,IF(Q1084="L",ZTE!$A$3,IF(JBU!Q157="C",ZTE!$A$2,IF(JBU!Q157="U",ZTE!$A$4,IF(JBU!Q157="I",ZTE!$A$5,"")))))</f>
        <v/>
      </c>
      <c r="S1084" s="436">
        <f t="shared" si="32"/>
        <v>1</v>
      </c>
      <c r="U1084" s="365" t="str">
        <f t="shared" si="33"/>
        <v>Open</v>
      </c>
    </row>
    <row r="1085" spans="1:21" s="436" customFormat="1" ht="45">
      <c r="A1085" s="360" t="s">
        <v>1268</v>
      </c>
      <c r="B1085" s="360" t="s">
        <v>1199</v>
      </c>
      <c r="C1085" s="362" t="s">
        <v>93</v>
      </c>
      <c r="D1085" s="362" t="s">
        <v>93</v>
      </c>
      <c r="E1085" s="361" t="s">
        <v>942</v>
      </c>
      <c r="F1085" s="361" t="s">
        <v>105</v>
      </c>
      <c r="G1085" s="362" t="s">
        <v>1190</v>
      </c>
      <c r="H1085" s="363">
        <v>1</v>
      </c>
      <c r="I1085" s="364" t="s">
        <v>1354</v>
      </c>
      <c r="J1085" s="365"/>
      <c r="K1085" s="365"/>
      <c r="L1085" s="365">
        <v>1</v>
      </c>
      <c r="M1085" s="362" t="s">
        <v>1462</v>
      </c>
      <c r="N1085" s="365"/>
      <c r="O1085" s="366" t="s">
        <v>1034</v>
      </c>
      <c r="P1085" s="366" t="s">
        <v>1098</v>
      </c>
      <c r="Q1085" s="376" t="s">
        <v>1271</v>
      </c>
      <c r="R1085" s="436" t="str">
        <f>IF(Q1085="G",ZTE!$A$6,IF(Q1085="L",ZTE!$A$3,IF(JBU!Q160="C",ZTE!$A$2,IF(JBU!Q160="U",ZTE!$A$4,IF(JBU!Q160="I",ZTE!$A$5,"")))))</f>
        <v/>
      </c>
      <c r="S1085" s="436">
        <f t="shared" si="32"/>
        <v>1</v>
      </c>
      <c r="U1085" s="365" t="str">
        <f t="shared" si="33"/>
        <v>Open</v>
      </c>
    </row>
    <row r="1086" spans="1:21" s="436" customFormat="1" ht="75">
      <c r="A1086" s="360" t="s">
        <v>1268</v>
      </c>
      <c r="B1086" s="360" t="s">
        <v>1199</v>
      </c>
      <c r="C1086" s="362" t="s">
        <v>93</v>
      </c>
      <c r="D1086" s="362" t="s">
        <v>93</v>
      </c>
      <c r="E1086" s="361" t="s">
        <v>822</v>
      </c>
      <c r="F1086" s="361" t="s">
        <v>96</v>
      </c>
      <c r="G1086" s="362" t="s">
        <v>101</v>
      </c>
      <c r="H1086" s="363">
        <v>1</v>
      </c>
      <c r="I1086" s="364"/>
      <c r="J1086" s="365"/>
      <c r="K1086" s="365"/>
      <c r="L1086" s="365">
        <v>1</v>
      </c>
      <c r="M1086" s="362" t="s">
        <v>1157</v>
      </c>
      <c r="N1086" s="365"/>
      <c r="O1086" s="366" t="s">
        <v>1047</v>
      </c>
      <c r="P1086" s="398" t="s">
        <v>1132</v>
      </c>
      <c r="Q1086" s="376" t="s">
        <v>1226</v>
      </c>
      <c r="R1086" s="436" t="str">
        <f>IF(Q1086="G",ZTE!$A$6,IF(Q1086="L",ZTE!$A$3,IF(JBU!Q154="C",ZTE!$A$2,IF(JBU!Q154="U",ZTE!$A$4,IF(JBU!Q154="I",ZTE!$A$5,"")))))</f>
        <v>Location: We can not find the requested criteria in your documents. Please confirm that your bid is compliant with this criteria and show us the reference in your submitted documents.</v>
      </c>
      <c r="S1086" s="436">
        <f t="shared" si="32"/>
        <v>1</v>
      </c>
      <c r="U1086" s="365" t="str">
        <f t="shared" si="33"/>
        <v>Open</v>
      </c>
    </row>
    <row r="1087" spans="1:21" s="436" customFormat="1" ht="75">
      <c r="A1087" s="360" t="s">
        <v>1268</v>
      </c>
      <c r="B1087" s="360" t="s">
        <v>1199</v>
      </c>
      <c r="C1087" s="362" t="s">
        <v>93</v>
      </c>
      <c r="D1087" s="362" t="s">
        <v>93</v>
      </c>
      <c r="E1087" s="361" t="s">
        <v>822</v>
      </c>
      <c r="F1087" s="361" t="s">
        <v>96</v>
      </c>
      <c r="G1087" s="362" t="s">
        <v>103</v>
      </c>
      <c r="H1087" s="363">
        <v>1</v>
      </c>
      <c r="I1087" s="364"/>
      <c r="J1087" s="365"/>
      <c r="K1087" s="365"/>
      <c r="L1087" s="365">
        <v>1</v>
      </c>
      <c r="M1087" s="362" t="s">
        <v>1157</v>
      </c>
      <c r="N1087" s="365"/>
      <c r="O1087" s="366" t="s">
        <v>1047</v>
      </c>
      <c r="P1087" s="366" t="s">
        <v>1131</v>
      </c>
      <c r="Q1087" s="376" t="s">
        <v>1226</v>
      </c>
      <c r="R1087" s="436" t="str">
        <f>IF(Q1087="G",ZTE!$A$6,IF(Q1087="L",ZTE!$A$3,IF(JBU!Q156="C",ZTE!$A$2,IF(JBU!Q156="U",ZTE!$A$4,IF(JBU!Q156="I",ZTE!$A$5,"")))))</f>
        <v>Location: We can not find the requested criteria in your documents. Please confirm that your bid is compliant with this criteria and show us the reference in your submitted documents.</v>
      </c>
      <c r="S1087" s="436">
        <f t="shared" si="32"/>
        <v>1</v>
      </c>
      <c r="U1087" s="365" t="str">
        <f t="shared" si="33"/>
        <v>Open</v>
      </c>
    </row>
    <row r="1088" spans="1:21" s="436" customFormat="1" ht="75">
      <c r="A1088" s="360" t="s">
        <v>1268</v>
      </c>
      <c r="B1088" s="360" t="s">
        <v>1199</v>
      </c>
      <c r="C1088" s="362" t="s">
        <v>93</v>
      </c>
      <c r="D1088" s="362" t="s">
        <v>93</v>
      </c>
      <c r="E1088" s="361" t="s">
        <v>822</v>
      </c>
      <c r="F1088" s="361" t="s">
        <v>96</v>
      </c>
      <c r="G1088" s="362" t="s">
        <v>97</v>
      </c>
      <c r="H1088" s="363">
        <v>1</v>
      </c>
      <c r="I1088" s="364"/>
      <c r="J1088" s="365">
        <v>1</v>
      </c>
      <c r="K1088" s="365"/>
      <c r="L1088" s="365"/>
      <c r="M1088" s="364" t="s">
        <v>1462</v>
      </c>
      <c r="N1088" s="365"/>
      <c r="O1088" s="366" t="s">
        <v>1047</v>
      </c>
      <c r="P1088" s="366" t="s">
        <v>1131</v>
      </c>
      <c r="Q1088" s="376"/>
      <c r="R1088" s="436" t="str">
        <f>IF(Q1088="G",ZTE!$A$6,IF(Q1088="L",ZTE!$A$3,IF(JBU!Q150="C",ZTE!$A$2,IF(JBU!Q150="U",ZTE!$A$4,IF(JBU!Q150="I",ZTE!$A$5,"")))))</f>
        <v/>
      </c>
      <c r="S1088" s="436">
        <f t="shared" si="32"/>
        <v>1</v>
      </c>
      <c r="U1088" s="365" t="str">
        <f t="shared" si="33"/>
        <v>Pass</v>
      </c>
    </row>
    <row r="1089" spans="1:21" s="436" customFormat="1" ht="75">
      <c r="A1089" s="360" t="s">
        <v>1268</v>
      </c>
      <c r="B1089" s="360" t="s">
        <v>1199</v>
      </c>
      <c r="C1089" s="362" t="s">
        <v>93</v>
      </c>
      <c r="D1089" s="362" t="s">
        <v>93</v>
      </c>
      <c r="E1089" s="361" t="s">
        <v>822</v>
      </c>
      <c r="F1089" s="361" t="s">
        <v>96</v>
      </c>
      <c r="G1089" s="362" t="s">
        <v>98</v>
      </c>
      <c r="H1089" s="384">
        <v>1</v>
      </c>
      <c r="I1089" s="364"/>
      <c r="J1089" s="365"/>
      <c r="K1089" s="365"/>
      <c r="L1089" s="365">
        <v>1</v>
      </c>
      <c r="M1089" s="362" t="s">
        <v>1157</v>
      </c>
      <c r="N1089" s="365"/>
      <c r="O1089" s="366" t="s">
        <v>1047</v>
      </c>
      <c r="P1089" s="366" t="s">
        <v>1097</v>
      </c>
      <c r="Q1089" s="376" t="s">
        <v>1226</v>
      </c>
      <c r="R1089" s="436" t="str">
        <f>IF(Q1089="G",ZTE!$A$6,IF(Q1089="L",ZTE!$A$3,IF(JBU!Q151="C",ZTE!$A$2,IF(JBU!Q151="U",ZTE!$A$4,IF(JBU!Q151="I",ZTE!$A$5,"")))))</f>
        <v>Location: We can not find the requested criteria in your documents. Please confirm that your bid is compliant with this criteria and show us the reference in your submitted documents.</v>
      </c>
      <c r="S1089" s="436">
        <f t="shared" si="32"/>
        <v>1</v>
      </c>
      <c r="U1089" s="365" t="str">
        <f t="shared" si="33"/>
        <v>Open</v>
      </c>
    </row>
    <row r="1090" spans="1:21" s="436" customFormat="1" ht="75">
      <c r="A1090" s="360" t="s">
        <v>1268</v>
      </c>
      <c r="B1090" s="360" t="s">
        <v>1199</v>
      </c>
      <c r="C1090" s="362" t="s">
        <v>93</v>
      </c>
      <c r="D1090" s="362" t="s">
        <v>93</v>
      </c>
      <c r="E1090" s="361" t="s">
        <v>822</v>
      </c>
      <c r="F1090" s="361" t="s">
        <v>96</v>
      </c>
      <c r="G1090" s="362" t="s">
        <v>99</v>
      </c>
      <c r="H1090" s="363">
        <v>1</v>
      </c>
      <c r="I1090" s="364"/>
      <c r="J1090" s="365"/>
      <c r="K1090" s="365"/>
      <c r="L1090" s="365">
        <v>1</v>
      </c>
      <c r="M1090" s="362" t="s">
        <v>1157</v>
      </c>
      <c r="N1090" s="365"/>
      <c r="O1090" s="366" t="s">
        <v>1047</v>
      </c>
      <c r="P1090" s="366" t="s">
        <v>1131</v>
      </c>
      <c r="Q1090" s="376" t="s">
        <v>1226</v>
      </c>
      <c r="R1090" s="436" t="str">
        <f>IF(Q1090="G",ZTE!$A$6,IF(Q1090="L",ZTE!$A$3,IF(JBU!Q152="C",ZTE!$A$2,IF(JBU!Q152="U",ZTE!$A$4,IF(JBU!Q152="I",ZTE!$A$5,"")))))</f>
        <v>Location: We can not find the requested criteria in your documents. Please confirm that your bid is compliant with this criteria and show us the reference in your submitted documents.</v>
      </c>
      <c r="S1090" s="436">
        <f t="shared" ref="S1090:S1153" si="34">SUM(J1090:L1090)</f>
        <v>1</v>
      </c>
      <c r="U1090" s="365" t="str">
        <f t="shared" ref="U1090:U1153" si="35">IF(J1090=1,"Pass",IF(K1090=1,"Fail","Open"))</f>
        <v>Open</v>
      </c>
    </row>
    <row r="1091" spans="1:21" s="436" customFormat="1" ht="75">
      <c r="A1091" s="360" t="s">
        <v>1268</v>
      </c>
      <c r="B1091" s="360" t="s">
        <v>1199</v>
      </c>
      <c r="C1091" s="362" t="s">
        <v>93</v>
      </c>
      <c r="D1091" s="362" t="s">
        <v>93</v>
      </c>
      <c r="E1091" s="361" t="s">
        <v>822</v>
      </c>
      <c r="F1091" s="361" t="s">
        <v>96</v>
      </c>
      <c r="G1091" s="362" t="s">
        <v>102</v>
      </c>
      <c r="H1091" s="363">
        <v>1</v>
      </c>
      <c r="I1091" s="364"/>
      <c r="J1091" s="365"/>
      <c r="K1091" s="365"/>
      <c r="L1091" s="365">
        <v>1</v>
      </c>
      <c r="M1091" s="362" t="s">
        <v>1157</v>
      </c>
      <c r="N1091" s="365"/>
      <c r="O1091" s="366" t="s">
        <v>1047</v>
      </c>
      <c r="P1091" s="366" t="s">
        <v>1131</v>
      </c>
      <c r="Q1091" s="376" t="s">
        <v>1226</v>
      </c>
      <c r="R1091" s="436" t="str">
        <f>IF(Q1091="G",ZTE!$A$6,IF(Q1091="L",ZTE!$A$3,IF(JBU!Q155="C",ZTE!$A$2,IF(JBU!Q155="U",ZTE!$A$4,IF(JBU!Q155="I",ZTE!$A$5,"")))))</f>
        <v>Location: We can not find the requested criteria in your documents. Please confirm that your bid is compliant with this criteria and show us the reference in your submitted documents.</v>
      </c>
      <c r="S1091" s="436">
        <f t="shared" si="34"/>
        <v>1</v>
      </c>
      <c r="U1091" s="365" t="str">
        <f t="shared" si="35"/>
        <v>Open</v>
      </c>
    </row>
    <row r="1092" spans="1:21" s="436" customFormat="1" ht="75">
      <c r="A1092" s="360" t="s">
        <v>1268</v>
      </c>
      <c r="B1092" s="360" t="s">
        <v>1199</v>
      </c>
      <c r="C1092" s="362" t="s">
        <v>93</v>
      </c>
      <c r="D1092" s="362" t="s">
        <v>93</v>
      </c>
      <c r="E1092" s="361" t="s">
        <v>822</v>
      </c>
      <c r="F1092" s="361" t="s">
        <v>96</v>
      </c>
      <c r="G1092" s="362" t="s">
        <v>100</v>
      </c>
      <c r="H1092" s="363">
        <v>1</v>
      </c>
      <c r="I1092" s="364"/>
      <c r="J1092" s="365">
        <v>1</v>
      </c>
      <c r="K1092" s="365"/>
      <c r="L1092" s="365"/>
      <c r="M1092" s="364" t="s">
        <v>1462</v>
      </c>
      <c r="N1092" s="365"/>
      <c r="O1092" s="366" t="s">
        <v>1047</v>
      </c>
      <c r="P1092" s="366" t="s">
        <v>1131</v>
      </c>
      <c r="Q1092" s="376"/>
      <c r="R1092" s="436" t="str">
        <f>IF(Q1092="G",ZTE!$A$6,IF(Q1092="L",ZTE!$A$3,IF(JBU!Q153="C",ZTE!$A$2,IF(JBU!Q153="U",ZTE!$A$4,IF(JBU!Q153="I",ZTE!$A$5,"")))))</f>
        <v/>
      </c>
      <c r="S1092" s="436">
        <f t="shared" si="34"/>
        <v>1</v>
      </c>
      <c r="U1092" s="365" t="str">
        <f t="shared" si="35"/>
        <v>Pass</v>
      </c>
    </row>
    <row r="1093" spans="1:21" s="436" customFormat="1" ht="60">
      <c r="A1093" s="360" t="s">
        <v>1268</v>
      </c>
      <c r="B1093" s="360" t="s">
        <v>1199</v>
      </c>
      <c r="C1093" s="362" t="s">
        <v>42</v>
      </c>
      <c r="D1093" s="362" t="s">
        <v>996</v>
      </c>
      <c r="E1093" s="361" t="s">
        <v>829</v>
      </c>
      <c r="F1093" s="361" t="s">
        <v>141</v>
      </c>
      <c r="G1093" s="362" t="s">
        <v>486</v>
      </c>
      <c r="H1093" s="363">
        <v>1</v>
      </c>
      <c r="I1093" s="364"/>
      <c r="J1093" s="365"/>
      <c r="K1093" s="365"/>
      <c r="L1093" s="365">
        <v>1</v>
      </c>
      <c r="M1093" s="364" t="s">
        <v>1157</v>
      </c>
      <c r="N1093" s="365"/>
      <c r="O1093" s="366"/>
      <c r="P1093" s="366"/>
      <c r="Q1093" s="376" t="s">
        <v>1226</v>
      </c>
      <c r="R1093" s="436" t="str">
        <f>IF(Q1093="G",ZTE!$A$6,IF(Q1093="L",ZTE!$A$3,IF(JBU!Q205="C",ZTE!$A$2,IF(JBU!Q205="U",ZTE!$A$4,IF(JBU!Q205="I",ZTE!$A$5,"")))))</f>
        <v>Location: We can not find the requested criteria in your documents. Please confirm that your bid is compliant with this criteria and show us the reference in your submitted documents.</v>
      </c>
      <c r="S1093" s="436">
        <f t="shared" si="34"/>
        <v>1</v>
      </c>
      <c r="U1093" s="365" t="str">
        <f t="shared" si="35"/>
        <v>Open</v>
      </c>
    </row>
    <row r="1094" spans="1:21" s="436" customFormat="1" ht="45">
      <c r="A1094" s="360" t="s">
        <v>1268</v>
      </c>
      <c r="B1094" s="360" t="s">
        <v>1197</v>
      </c>
      <c r="C1094" s="362" t="s">
        <v>257</v>
      </c>
      <c r="D1094" s="360" t="s">
        <v>632</v>
      </c>
      <c r="E1094" s="362" t="s">
        <v>1004</v>
      </c>
      <c r="F1094" s="361" t="s">
        <v>260</v>
      </c>
      <c r="G1094" s="362" t="s">
        <v>768</v>
      </c>
      <c r="H1094" s="384">
        <v>1</v>
      </c>
      <c r="I1094" s="364"/>
      <c r="J1094" s="365"/>
      <c r="K1094" s="365"/>
      <c r="L1094" s="365">
        <v>1</v>
      </c>
      <c r="M1094" s="364" t="s">
        <v>1461</v>
      </c>
      <c r="N1094" s="365"/>
      <c r="O1094" s="366"/>
      <c r="P1094" s="366"/>
      <c r="Q1094" s="365" t="s">
        <v>1232</v>
      </c>
      <c r="R1094" s="436" t="str">
        <f>IF(Q1094="G",ZTE!$A$6,IF(Q1094="L",ZTE!$A$3,IF(JBU!Q1293="C",ZTE!$A$2,IF(JBU!Q1293="U",ZTE!$A$4,IF(JBU!Q1293="I",ZTE!$A$5,"")))))</f>
        <v>General understanding: expressions like "shall", "shall be supplied  with", "has to be", "must be" have the meaning of "will be delivered"? Please confirm.</v>
      </c>
      <c r="S1094" s="436">
        <f t="shared" si="34"/>
        <v>1</v>
      </c>
      <c r="U1094" s="365" t="str">
        <f t="shared" si="35"/>
        <v>Open</v>
      </c>
    </row>
    <row r="1095" spans="1:21" s="436" customFormat="1" ht="45">
      <c r="A1095" s="360" t="s">
        <v>1268</v>
      </c>
      <c r="B1095" s="360" t="s">
        <v>1198</v>
      </c>
      <c r="C1095" s="362" t="s">
        <v>632</v>
      </c>
      <c r="D1095" s="362" t="s">
        <v>632</v>
      </c>
      <c r="E1095" s="361" t="s">
        <v>1009</v>
      </c>
      <c r="F1095" s="361" t="s">
        <v>89</v>
      </c>
      <c r="G1095" s="362" t="s">
        <v>633</v>
      </c>
      <c r="H1095" s="363">
        <v>1</v>
      </c>
      <c r="I1095" s="394"/>
      <c r="J1095" s="365"/>
      <c r="K1095" s="365"/>
      <c r="L1095" s="365">
        <v>1</v>
      </c>
      <c r="M1095" s="362" t="s">
        <v>1469</v>
      </c>
      <c r="N1095" s="365"/>
      <c r="O1095" s="366"/>
      <c r="P1095" s="366"/>
      <c r="S1095" s="436">
        <f t="shared" si="34"/>
        <v>1</v>
      </c>
      <c r="U1095" s="365" t="str">
        <f t="shared" si="35"/>
        <v>Open</v>
      </c>
    </row>
    <row r="1096" spans="1:21" s="436" customFormat="1" ht="45">
      <c r="A1096" s="360" t="s">
        <v>1268</v>
      </c>
      <c r="B1096" s="360" t="s">
        <v>1198</v>
      </c>
      <c r="C1096" s="362" t="s">
        <v>632</v>
      </c>
      <c r="D1096" s="362" t="s">
        <v>632</v>
      </c>
      <c r="E1096" s="361" t="s">
        <v>1009</v>
      </c>
      <c r="F1096" s="361" t="s">
        <v>85</v>
      </c>
      <c r="G1096" s="362" t="s">
        <v>625</v>
      </c>
      <c r="H1096" s="363">
        <v>1</v>
      </c>
      <c r="I1096" s="364"/>
      <c r="J1096" s="365">
        <v>1</v>
      </c>
      <c r="K1096" s="365"/>
      <c r="L1096" s="365"/>
      <c r="M1096" s="362"/>
      <c r="N1096" s="365" t="s">
        <v>1264</v>
      </c>
      <c r="O1096" s="366"/>
      <c r="P1096" s="366"/>
      <c r="Q1096" s="376"/>
      <c r="S1096" s="436">
        <f t="shared" si="34"/>
        <v>1</v>
      </c>
      <c r="U1096" s="365" t="str">
        <f t="shared" si="35"/>
        <v>Pass</v>
      </c>
    </row>
    <row r="1097" spans="1:21" s="436" customFormat="1" ht="45">
      <c r="A1097" s="360" t="s">
        <v>1268</v>
      </c>
      <c r="B1097" s="360" t="s">
        <v>1198</v>
      </c>
      <c r="C1097" s="362" t="s">
        <v>632</v>
      </c>
      <c r="D1097" s="362" t="s">
        <v>632</v>
      </c>
      <c r="E1097" s="361" t="s">
        <v>1009</v>
      </c>
      <c r="F1097" s="361" t="s">
        <v>87</v>
      </c>
      <c r="G1097" s="362" t="s">
        <v>626</v>
      </c>
      <c r="H1097" s="363">
        <v>1</v>
      </c>
      <c r="I1097" s="364"/>
      <c r="J1097" s="365">
        <v>1</v>
      </c>
      <c r="K1097" s="365"/>
      <c r="L1097" s="365"/>
      <c r="M1097" s="362" t="s">
        <v>1265</v>
      </c>
      <c r="N1097" s="365"/>
      <c r="O1097" s="366" t="s">
        <v>1042</v>
      </c>
      <c r="P1097" s="366" t="s">
        <v>1087</v>
      </c>
      <c r="S1097" s="436">
        <f t="shared" si="34"/>
        <v>1</v>
      </c>
      <c r="U1097" s="365" t="str">
        <f t="shared" si="35"/>
        <v>Pass</v>
      </c>
    </row>
    <row r="1098" spans="1:21" s="436" customFormat="1" ht="45">
      <c r="A1098" s="360" t="s">
        <v>1268</v>
      </c>
      <c r="B1098" s="360" t="s">
        <v>1198</v>
      </c>
      <c r="C1098" s="362" t="s">
        <v>632</v>
      </c>
      <c r="D1098" s="362" t="s">
        <v>632</v>
      </c>
      <c r="E1098" s="361" t="s">
        <v>1009</v>
      </c>
      <c r="F1098" s="361" t="s">
        <v>86</v>
      </c>
      <c r="G1098" s="362" t="s">
        <v>1180</v>
      </c>
      <c r="H1098" s="363">
        <v>1</v>
      </c>
      <c r="I1098" s="364"/>
      <c r="J1098" s="365">
        <v>1</v>
      </c>
      <c r="K1098" s="365"/>
      <c r="L1098" s="365"/>
      <c r="M1098" s="362"/>
      <c r="N1098" s="365"/>
      <c r="O1098" s="366" t="s">
        <v>1041</v>
      </c>
      <c r="P1098" s="366" t="s">
        <v>1086</v>
      </c>
      <c r="Q1098" s="376"/>
      <c r="S1098" s="436">
        <f t="shared" si="34"/>
        <v>1</v>
      </c>
      <c r="U1098" s="365" t="str">
        <f t="shared" si="35"/>
        <v>Pass</v>
      </c>
    </row>
    <row r="1099" spans="1:21" s="436" customFormat="1" ht="45">
      <c r="A1099" s="360" t="s">
        <v>1268</v>
      </c>
      <c r="B1099" s="360" t="s">
        <v>1198</v>
      </c>
      <c r="C1099" s="362" t="s">
        <v>632</v>
      </c>
      <c r="D1099" s="362" t="s">
        <v>632</v>
      </c>
      <c r="E1099" s="361" t="s">
        <v>1009</v>
      </c>
      <c r="F1099" s="361" t="s">
        <v>86</v>
      </c>
      <c r="G1099" s="362" t="s">
        <v>815</v>
      </c>
      <c r="H1099" s="363">
        <v>1</v>
      </c>
      <c r="I1099" s="364"/>
      <c r="J1099" s="365">
        <v>1</v>
      </c>
      <c r="K1099" s="365"/>
      <c r="L1099" s="365"/>
      <c r="M1099" s="362"/>
      <c r="N1099" s="365"/>
      <c r="O1099" s="366" t="s">
        <v>1041</v>
      </c>
      <c r="P1099" s="366" t="s">
        <v>1086</v>
      </c>
      <c r="Q1099" s="376"/>
      <c r="S1099" s="436">
        <f t="shared" si="34"/>
        <v>1</v>
      </c>
      <c r="U1099" s="365" t="str">
        <f t="shared" si="35"/>
        <v>Pass</v>
      </c>
    </row>
    <row r="1100" spans="1:21" s="436" customFormat="1" ht="45">
      <c r="A1100" s="360" t="s">
        <v>1268</v>
      </c>
      <c r="B1100" s="360" t="s">
        <v>1198</v>
      </c>
      <c r="C1100" s="362" t="s">
        <v>632</v>
      </c>
      <c r="D1100" s="362" t="s">
        <v>632</v>
      </c>
      <c r="E1100" s="361" t="s">
        <v>1009</v>
      </c>
      <c r="F1100" s="361" t="s">
        <v>86</v>
      </c>
      <c r="G1100" s="362" t="s">
        <v>814</v>
      </c>
      <c r="H1100" s="363">
        <v>1</v>
      </c>
      <c r="I1100" s="364"/>
      <c r="J1100" s="365">
        <v>1</v>
      </c>
      <c r="K1100" s="365"/>
      <c r="L1100" s="365"/>
      <c r="M1100" s="362"/>
      <c r="N1100" s="365"/>
      <c r="O1100" s="366"/>
      <c r="P1100" s="366"/>
      <c r="Q1100" s="376"/>
      <c r="S1100" s="436">
        <f t="shared" si="34"/>
        <v>1</v>
      </c>
      <c r="U1100" s="365" t="str">
        <f t="shared" si="35"/>
        <v>Pass</v>
      </c>
    </row>
    <row r="1101" spans="1:21" s="436" customFormat="1" ht="45">
      <c r="A1101" s="360" t="s">
        <v>1268</v>
      </c>
      <c r="B1101" s="360" t="s">
        <v>1198</v>
      </c>
      <c r="C1101" s="362" t="s">
        <v>632</v>
      </c>
      <c r="D1101" s="362" t="s">
        <v>632</v>
      </c>
      <c r="E1101" s="361" t="s">
        <v>1009</v>
      </c>
      <c r="F1101" s="361" t="s">
        <v>86</v>
      </c>
      <c r="G1101" s="362" t="s">
        <v>816</v>
      </c>
      <c r="H1101" s="363">
        <v>1</v>
      </c>
      <c r="I1101" s="364"/>
      <c r="J1101" s="365">
        <v>1</v>
      </c>
      <c r="K1101" s="365"/>
      <c r="L1101" s="365"/>
      <c r="M1101" s="362"/>
      <c r="N1101" s="365"/>
      <c r="O1101" s="366"/>
      <c r="P1101" s="366"/>
      <c r="Q1101" s="376"/>
      <c r="S1101" s="436">
        <f t="shared" si="34"/>
        <v>1</v>
      </c>
      <c r="U1101" s="365" t="str">
        <f t="shared" si="35"/>
        <v>Pass</v>
      </c>
    </row>
    <row r="1102" spans="1:21" s="436" customFormat="1" ht="45">
      <c r="A1102" s="360" t="s">
        <v>1268</v>
      </c>
      <c r="B1102" s="360" t="s">
        <v>1198</v>
      </c>
      <c r="C1102" s="362" t="s">
        <v>632</v>
      </c>
      <c r="D1102" s="362" t="s">
        <v>632</v>
      </c>
      <c r="E1102" s="361" t="s">
        <v>1009</v>
      </c>
      <c r="F1102" s="361" t="s">
        <v>90</v>
      </c>
      <c r="G1102" s="362" t="s">
        <v>819</v>
      </c>
      <c r="H1102" s="363">
        <v>1</v>
      </c>
      <c r="I1102" s="364"/>
      <c r="J1102" s="365"/>
      <c r="K1102" s="365"/>
      <c r="L1102" s="365">
        <v>1</v>
      </c>
      <c r="M1102" s="362" t="s">
        <v>1266</v>
      </c>
      <c r="N1102" s="365"/>
      <c r="O1102" s="395" t="s">
        <v>1044</v>
      </c>
      <c r="P1102" s="366" t="s">
        <v>1089</v>
      </c>
      <c r="S1102" s="436">
        <f t="shared" si="34"/>
        <v>1</v>
      </c>
      <c r="U1102" s="365" t="str">
        <f t="shared" si="35"/>
        <v>Open</v>
      </c>
    </row>
    <row r="1103" spans="1:21" s="436" customFormat="1" ht="45">
      <c r="A1103" s="360" t="s">
        <v>1268</v>
      </c>
      <c r="B1103" s="360" t="s">
        <v>1200</v>
      </c>
      <c r="C1103" s="362" t="s">
        <v>161</v>
      </c>
      <c r="D1103" s="362" t="s">
        <v>166</v>
      </c>
      <c r="E1103" s="361" t="s">
        <v>821</v>
      </c>
      <c r="F1103" s="361" t="s">
        <v>165</v>
      </c>
      <c r="G1103" s="362" t="s">
        <v>600</v>
      </c>
      <c r="H1103" s="384">
        <v>1</v>
      </c>
      <c r="I1103" s="364"/>
      <c r="J1103" s="365">
        <v>1</v>
      </c>
      <c r="K1103" s="365"/>
      <c r="L1103" s="365"/>
      <c r="M1103" s="364" t="s">
        <v>1462</v>
      </c>
      <c r="N1103" s="365"/>
      <c r="O1103" s="366"/>
      <c r="P1103" s="366"/>
      <c r="Q1103" s="376"/>
      <c r="R1103" s="436" t="str">
        <f>IF(Q1103="G",ZTE!$A$6,IF(Q1103="L",ZTE!$A$3,IF(JBU!Q881="C",ZTE!$A$2,IF(JBU!Q881="U",ZTE!$A$4,IF(JBU!Q881="I",ZTE!$A$5,"")))))</f>
        <v/>
      </c>
      <c r="S1103" s="436">
        <f t="shared" si="34"/>
        <v>1</v>
      </c>
      <c r="U1103" s="365" t="str">
        <f t="shared" si="35"/>
        <v>Pass</v>
      </c>
    </row>
    <row r="1104" spans="1:21" s="436" customFormat="1" ht="45">
      <c r="A1104" s="360" t="s">
        <v>1268</v>
      </c>
      <c r="B1104" s="360" t="s">
        <v>1200</v>
      </c>
      <c r="C1104" s="362" t="s">
        <v>161</v>
      </c>
      <c r="D1104" s="362" t="s">
        <v>166</v>
      </c>
      <c r="E1104" s="361" t="s">
        <v>821</v>
      </c>
      <c r="F1104" s="361" t="s">
        <v>165</v>
      </c>
      <c r="G1104" s="362" t="s">
        <v>597</v>
      </c>
      <c r="H1104" s="384">
        <v>1</v>
      </c>
      <c r="I1104" s="364"/>
      <c r="J1104" s="365">
        <v>1</v>
      </c>
      <c r="K1104" s="365"/>
      <c r="L1104" s="365"/>
      <c r="M1104" s="364" t="s">
        <v>1462</v>
      </c>
      <c r="N1104" s="365"/>
      <c r="O1104" s="366"/>
      <c r="P1104" s="366"/>
      <c r="Q1104" s="376"/>
      <c r="R1104" s="436" t="str">
        <f>IF(Q1104="G",ZTE!$A$6,IF(Q1104="L",ZTE!$A$3,IF(JBU!Q882="C",ZTE!$A$2,IF(JBU!Q882="U",ZTE!$A$4,IF(JBU!Q882="I",ZTE!$A$5,"")))))</f>
        <v/>
      </c>
      <c r="S1104" s="436">
        <f t="shared" si="34"/>
        <v>1</v>
      </c>
      <c r="U1104" s="365" t="str">
        <f t="shared" si="35"/>
        <v>Pass</v>
      </c>
    </row>
    <row r="1105" spans="1:21" s="436" customFormat="1" ht="45">
      <c r="A1105" s="360" t="s">
        <v>1268</v>
      </c>
      <c r="B1105" s="360" t="s">
        <v>1200</v>
      </c>
      <c r="C1105" s="362" t="s">
        <v>161</v>
      </c>
      <c r="D1105" s="362" t="s">
        <v>166</v>
      </c>
      <c r="E1105" s="361" t="s">
        <v>821</v>
      </c>
      <c r="F1105" s="361" t="s">
        <v>165</v>
      </c>
      <c r="G1105" s="362" t="s">
        <v>598</v>
      </c>
      <c r="H1105" s="384">
        <v>1</v>
      </c>
      <c r="I1105" s="364"/>
      <c r="J1105" s="365">
        <v>1</v>
      </c>
      <c r="K1105" s="365"/>
      <c r="L1105" s="365"/>
      <c r="M1105" s="364" t="s">
        <v>1462</v>
      </c>
      <c r="N1105" s="365"/>
      <c r="O1105" s="366"/>
      <c r="P1105" s="366"/>
      <c r="Q1105" s="376"/>
      <c r="R1105" s="436" t="str">
        <f>IF(Q1105="G",ZTE!$A$6,IF(Q1105="L",ZTE!$A$3,IF(JBU!Q883="C",ZTE!$A$2,IF(JBU!Q883="U",ZTE!$A$4,IF(JBU!Q883="I",ZTE!$A$5,"")))))</f>
        <v/>
      </c>
      <c r="S1105" s="436">
        <f t="shared" si="34"/>
        <v>1</v>
      </c>
      <c r="U1105" s="365" t="str">
        <f t="shared" si="35"/>
        <v>Pass</v>
      </c>
    </row>
    <row r="1106" spans="1:21" s="436" customFormat="1" ht="45">
      <c r="A1106" s="360" t="s">
        <v>1268</v>
      </c>
      <c r="B1106" s="360" t="s">
        <v>1200</v>
      </c>
      <c r="C1106" s="362" t="s">
        <v>161</v>
      </c>
      <c r="D1106" s="362" t="s">
        <v>166</v>
      </c>
      <c r="E1106" s="361" t="s">
        <v>821</v>
      </c>
      <c r="F1106" s="361" t="s">
        <v>165</v>
      </c>
      <c r="G1106" s="362" t="s">
        <v>596</v>
      </c>
      <c r="H1106" s="384">
        <v>1</v>
      </c>
      <c r="I1106" s="364"/>
      <c r="J1106" s="365">
        <v>1</v>
      </c>
      <c r="K1106" s="365"/>
      <c r="L1106" s="365"/>
      <c r="M1106" s="364" t="s">
        <v>1462</v>
      </c>
      <c r="N1106" s="365"/>
      <c r="O1106" s="366"/>
      <c r="P1106" s="366"/>
      <c r="Q1106" s="376"/>
      <c r="R1106" s="436" t="str">
        <f>IF(Q1106="G",ZTE!$A$6,IF(Q1106="L",ZTE!$A$3,IF(JBU!Q880="C",ZTE!$A$2,IF(JBU!Q880="U",ZTE!$A$4,IF(JBU!Q880="I",ZTE!$A$5,"")))))</f>
        <v/>
      </c>
      <c r="S1106" s="436">
        <f t="shared" si="34"/>
        <v>1</v>
      </c>
      <c r="U1106" s="365" t="str">
        <f t="shared" si="35"/>
        <v>Pass</v>
      </c>
    </row>
    <row r="1107" spans="1:21" s="436" customFormat="1" ht="45">
      <c r="A1107" s="360" t="s">
        <v>1268</v>
      </c>
      <c r="B1107" s="360" t="s">
        <v>1200</v>
      </c>
      <c r="C1107" s="362" t="s">
        <v>161</v>
      </c>
      <c r="D1107" s="362" t="s">
        <v>166</v>
      </c>
      <c r="E1107" s="361" t="s">
        <v>821</v>
      </c>
      <c r="F1107" s="361" t="s">
        <v>165</v>
      </c>
      <c r="G1107" s="362" t="s">
        <v>595</v>
      </c>
      <c r="H1107" s="384">
        <v>1</v>
      </c>
      <c r="I1107" s="364"/>
      <c r="J1107" s="365">
        <v>1</v>
      </c>
      <c r="K1107" s="365"/>
      <c r="L1107" s="365"/>
      <c r="M1107" s="364" t="s">
        <v>1462</v>
      </c>
      <c r="N1107" s="365"/>
      <c r="O1107" s="366"/>
      <c r="P1107" s="366"/>
      <c r="Q1107" s="376"/>
      <c r="R1107" s="436" t="str">
        <f>IF(Q1107="G",ZTE!$A$6,IF(Q1107="L",ZTE!$A$3,IF(JBU!Q879="C",ZTE!$A$2,IF(JBU!Q879="U",ZTE!$A$4,IF(JBU!Q879="I",ZTE!$A$5,"")))))</f>
        <v/>
      </c>
      <c r="S1107" s="436">
        <f t="shared" si="34"/>
        <v>1</v>
      </c>
      <c r="U1107" s="365" t="str">
        <f t="shared" si="35"/>
        <v>Pass</v>
      </c>
    </row>
    <row r="1108" spans="1:21" s="436" customFormat="1" ht="45">
      <c r="A1108" s="360" t="s">
        <v>1268</v>
      </c>
      <c r="B1108" s="360" t="s">
        <v>1200</v>
      </c>
      <c r="C1108" s="362" t="s">
        <v>161</v>
      </c>
      <c r="D1108" s="362" t="s">
        <v>166</v>
      </c>
      <c r="E1108" s="362" t="s">
        <v>1009</v>
      </c>
      <c r="F1108" s="361" t="s">
        <v>165</v>
      </c>
      <c r="G1108" s="362" t="s">
        <v>734</v>
      </c>
      <c r="H1108" s="384">
        <v>1</v>
      </c>
      <c r="I1108" s="364"/>
      <c r="J1108" s="365">
        <v>1</v>
      </c>
      <c r="K1108" s="365"/>
      <c r="L1108" s="365"/>
      <c r="M1108" s="364" t="s">
        <v>1462</v>
      </c>
      <c r="N1108" s="365"/>
      <c r="O1108" s="366"/>
      <c r="P1108" s="366"/>
      <c r="Q1108" s="376"/>
      <c r="R1108" s="436" t="str">
        <f>IF(Q1108="G",ZTE!$A$6,IF(Q1108="L",ZTE!$A$3,IF(JBU!Q878="C",ZTE!$A$2,IF(JBU!Q878="U",ZTE!$A$4,IF(JBU!Q878="I",ZTE!$A$5,"")))))</f>
        <v/>
      </c>
      <c r="S1108" s="436">
        <f t="shared" si="34"/>
        <v>1</v>
      </c>
      <c r="U1108" s="365" t="str">
        <f t="shared" si="35"/>
        <v>Pass</v>
      </c>
    </row>
    <row r="1109" spans="1:21" s="436" customFormat="1" ht="45">
      <c r="A1109" s="360" t="s">
        <v>1268</v>
      </c>
      <c r="B1109" s="360" t="s">
        <v>1200</v>
      </c>
      <c r="C1109" s="362" t="s">
        <v>161</v>
      </c>
      <c r="D1109" s="362" t="s">
        <v>166</v>
      </c>
      <c r="E1109" s="362" t="s">
        <v>1009</v>
      </c>
      <c r="F1109" s="361" t="s">
        <v>165</v>
      </c>
      <c r="G1109" s="362" t="s">
        <v>732</v>
      </c>
      <c r="H1109" s="384">
        <v>1</v>
      </c>
      <c r="I1109" s="364"/>
      <c r="J1109" s="365">
        <v>1</v>
      </c>
      <c r="K1109" s="365"/>
      <c r="L1109" s="365"/>
      <c r="M1109" s="364" t="s">
        <v>1462</v>
      </c>
      <c r="N1109" s="365"/>
      <c r="O1109" s="366"/>
      <c r="P1109" s="366"/>
      <c r="Q1109" s="376"/>
      <c r="R1109" s="436" t="str">
        <f>IF(Q1109="G",ZTE!$A$6,IF(Q1109="L",ZTE!$A$3,IF(JBU!Q876="C",ZTE!$A$2,IF(JBU!Q876="U",ZTE!$A$4,IF(JBU!Q876="I",ZTE!$A$5,"")))))</f>
        <v/>
      </c>
      <c r="S1109" s="436">
        <f t="shared" si="34"/>
        <v>1</v>
      </c>
      <c r="U1109" s="365" t="str">
        <f t="shared" si="35"/>
        <v>Pass</v>
      </c>
    </row>
    <row r="1110" spans="1:21" s="436" customFormat="1" ht="45">
      <c r="A1110" s="360" t="s">
        <v>1268</v>
      </c>
      <c r="B1110" s="360" t="s">
        <v>1200</v>
      </c>
      <c r="C1110" s="362" t="s">
        <v>161</v>
      </c>
      <c r="D1110" s="362" t="s">
        <v>166</v>
      </c>
      <c r="E1110" s="362" t="s">
        <v>1009</v>
      </c>
      <c r="F1110" s="361" t="s">
        <v>165</v>
      </c>
      <c r="G1110" s="362" t="s">
        <v>733</v>
      </c>
      <c r="H1110" s="384">
        <v>1</v>
      </c>
      <c r="I1110" s="364"/>
      <c r="J1110" s="365">
        <v>1</v>
      </c>
      <c r="K1110" s="365"/>
      <c r="L1110" s="365"/>
      <c r="M1110" s="364" t="s">
        <v>1462</v>
      </c>
      <c r="N1110" s="365"/>
      <c r="O1110" s="366" t="s">
        <v>1062</v>
      </c>
      <c r="P1110" s="366"/>
      <c r="Q1110" s="376"/>
      <c r="R1110" s="436" t="str">
        <f>IF(Q1110="G",ZTE!$A$6,IF(Q1110="L",ZTE!$A$3,IF(JBU!Q877="C",ZTE!$A$2,IF(JBU!Q877="U",ZTE!$A$4,IF(JBU!Q877="I",ZTE!$A$5,"")))))</f>
        <v/>
      </c>
      <c r="S1110" s="436">
        <f t="shared" si="34"/>
        <v>1</v>
      </c>
      <c r="U1110" s="365" t="str">
        <f t="shared" si="35"/>
        <v>Pass</v>
      </c>
    </row>
    <row r="1111" spans="1:21" s="436" customFormat="1" ht="45">
      <c r="A1111" s="360" t="s">
        <v>1268</v>
      </c>
      <c r="B1111" s="360" t="s">
        <v>1200</v>
      </c>
      <c r="C1111" s="362" t="s">
        <v>161</v>
      </c>
      <c r="D1111" s="362" t="s">
        <v>166</v>
      </c>
      <c r="E1111" s="362" t="s">
        <v>704</v>
      </c>
      <c r="F1111" s="361" t="s">
        <v>167</v>
      </c>
      <c r="G1111" s="362" t="s">
        <v>601</v>
      </c>
      <c r="H1111" s="384">
        <v>1</v>
      </c>
      <c r="I1111" s="364"/>
      <c r="J1111" s="365"/>
      <c r="K1111" s="365"/>
      <c r="L1111" s="365">
        <v>1</v>
      </c>
      <c r="M1111" s="364" t="s">
        <v>1156</v>
      </c>
      <c r="N1111" s="365"/>
      <c r="O1111" s="366" t="s">
        <v>1047</v>
      </c>
      <c r="P1111" s="366"/>
      <c r="Q1111" s="376" t="s">
        <v>1271</v>
      </c>
      <c r="R1111" s="436" t="str">
        <f>IF(Q1111="G",ZTE!$A$6,IF(Q1111="L",ZTE!$A$3,IF(JBU!Q886="C",ZTE!$A$2,IF(JBU!Q886="U",ZTE!$A$4,IF(JBU!Q886="I",ZTE!$A$5,"")))))</f>
        <v/>
      </c>
      <c r="S1111" s="436">
        <f t="shared" si="34"/>
        <v>1</v>
      </c>
      <c r="U1111" s="365" t="str">
        <f t="shared" si="35"/>
        <v>Open</v>
      </c>
    </row>
    <row r="1112" spans="1:21" s="436" customFormat="1" ht="45">
      <c r="A1112" s="360" t="s">
        <v>1268</v>
      </c>
      <c r="B1112" s="360" t="s">
        <v>1200</v>
      </c>
      <c r="C1112" s="362" t="s">
        <v>161</v>
      </c>
      <c r="D1112" s="362" t="s">
        <v>166</v>
      </c>
      <c r="E1112" s="362" t="s">
        <v>704</v>
      </c>
      <c r="F1112" s="361" t="s">
        <v>167</v>
      </c>
      <c r="G1112" s="362" t="s">
        <v>215</v>
      </c>
      <c r="H1112" s="384">
        <v>1</v>
      </c>
      <c r="I1112" s="364"/>
      <c r="J1112" s="365"/>
      <c r="K1112" s="365"/>
      <c r="L1112" s="365">
        <v>1</v>
      </c>
      <c r="M1112" s="364" t="s">
        <v>1156</v>
      </c>
      <c r="N1112" s="365"/>
      <c r="O1112" s="366" t="s">
        <v>1047</v>
      </c>
      <c r="P1112" s="366"/>
      <c r="Q1112" s="376" t="s">
        <v>1271</v>
      </c>
      <c r="R1112" s="436" t="str">
        <f>IF(Q1112="G",ZTE!$A$6,IF(Q1112="L",ZTE!$A$3,IF(JBU!Q885="C",ZTE!$A$2,IF(JBU!Q885="U",ZTE!$A$4,IF(JBU!Q885="I",ZTE!$A$5,"")))))</f>
        <v/>
      </c>
      <c r="S1112" s="436">
        <f t="shared" si="34"/>
        <v>1</v>
      </c>
      <c r="U1112" s="365" t="str">
        <f t="shared" si="35"/>
        <v>Open</v>
      </c>
    </row>
    <row r="1113" spans="1:21" s="436" customFormat="1" ht="45">
      <c r="A1113" s="360" t="s">
        <v>1268</v>
      </c>
      <c r="B1113" s="360" t="s">
        <v>1200</v>
      </c>
      <c r="C1113" s="362" t="s">
        <v>161</v>
      </c>
      <c r="D1113" s="362" t="s">
        <v>166</v>
      </c>
      <c r="E1113" s="362" t="s">
        <v>704</v>
      </c>
      <c r="F1113" s="361" t="s">
        <v>167</v>
      </c>
      <c r="G1113" s="362" t="s">
        <v>590</v>
      </c>
      <c r="H1113" s="384">
        <v>1</v>
      </c>
      <c r="I1113" s="364"/>
      <c r="J1113" s="365">
        <v>1</v>
      </c>
      <c r="K1113" s="365"/>
      <c r="L1113" s="365"/>
      <c r="M1113" s="364" t="s">
        <v>1462</v>
      </c>
      <c r="N1113" s="365"/>
      <c r="O1113" s="366" t="s">
        <v>1047</v>
      </c>
      <c r="P1113" s="366"/>
      <c r="Q1113" s="376"/>
      <c r="R1113" s="436" t="str">
        <f>IF(Q1113="G",ZTE!$A$6,IF(Q1113="L",ZTE!$A$3,IF(JBU!Q884="C",ZTE!$A$2,IF(JBU!Q884="U",ZTE!$A$4,IF(JBU!Q884="I",ZTE!$A$5,"")))))</f>
        <v/>
      </c>
      <c r="S1113" s="436">
        <f t="shared" si="34"/>
        <v>1</v>
      </c>
      <c r="U1113" s="365" t="str">
        <f t="shared" si="35"/>
        <v>Pass</v>
      </c>
    </row>
    <row r="1114" spans="1:21" s="436" customFormat="1" ht="30">
      <c r="A1114" s="436" t="s">
        <v>1268</v>
      </c>
      <c r="B1114" s="436" t="s">
        <v>1383</v>
      </c>
      <c r="C1114" s="377" t="s">
        <v>300</v>
      </c>
      <c r="D1114" s="377" t="s">
        <v>781</v>
      </c>
      <c r="E1114" s="436" t="s">
        <v>960</v>
      </c>
      <c r="F1114" s="378" t="s">
        <v>301</v>
      </c>
      <c r="G1114" s="379" t="s">
        <v>303</v>
      </c>
      <c r="H1114" s="382">
        <v>2</v>
      </c>
      <c r="J1114" s="436">
        <v>1</v>
      </c>
      <c r="M1114" s="381"/>
      <c r="N1114" s="390"/>
      <c r="O1114" s="366"/>
      <c r="P1114" s="366"/>
      <c r="S1114" s="436">
        <f t="shared" si="34"/>
        <v>1</v>
      </c>
      <c r="U1114" s="365" t="str">
        <f t="shared" si="35"/>
        <v>Pass</v>
      </c>
    </row>
    <row r="1115" spans="1:21" s="436" customFormat="1">
      <c r="A1115" s="436" t="s">
        <v>1268</v>
      </c>
      <c r="B1115" s="436" t="s">
        <v>1383</v>
      </c>
      <c r="C1115" s="377" t="s">
        <v>300</v>
      </c>
      <c r="D1115" s="377" t="s">
        <v>781</v>
      </c>
      <c r="E1115" s="436" t="s">
        <v>960</v>
      </c>
      <c r="F1115" s="378" t="s">
        <v>301</v>
      </c>
      <c r="G1115" s="379" t="s">
        <v>304</v>
      </c>
      <c r="H1115" s="382">
        <v>2</v>
      </c>
      <c r="J1115" s="436">
        <v>1</v>
      </c>
      <c r="M1115" s="381"/>
      <c r="N1115" s="390"/>
      <c r="O1115" s="366"/>
      <c r="P1115" s="366"/>
      <c r="S1115" s="436">
        <f t="shared" si="34"/>
        <v>1</v>
      </c>
      <c r="U1115" s="365" t="str">
        <f t="shared" si="35"/>
        <v>Pass</v>
      </c>
    </row>
    <row r="1116" spans="1:21" s="436" customFormat="1">
      <c r="A1116" s="436" t="s">
        <v>1268</v>
      </c>
      <c r="B1116" s="436" t="s">
        <v>1383</v>
      </c>
      <c r="C1116" s="377" t="s">
        <v>300</v>
      </c>
      <c r="D1116" s="377" t="s">
        <v>781</v>
      </c>
      <c r="E1116" s="436" t="s">
        <v>960</v>
      </c>
      <c r="F1116" s="378" t="s">
        <v>301</v>
      </c>
      <c r="G1116" s="379" t="s">
        <v>302</v>
      </c>
      <c r="H1116" s="382">
        <v>2</v>
      </c>
      <c r="J1116" s="436">
        <v>1</v>
      </c>
      <c r="M1116" s="381"/>
      <c r="N1116" s="390"/>
      <c r="O1116" s="366"/>
      <c r="P1116" s="366"/>
      <c r="S1116" s="436">
        <f t="shared" si="34"/>
        <v>1</v>
      </c>
      <c r="U1116" s="365" t="str">
        <f t="shared" si="35"/>
        <v>Pass</v>
      </c>
    </row>
    <row r="1117" spans="1:21" s="436" customFormat="1" ht="30">
      <c r="A1117" s="436" t="s">
        <v>1268</v>
      </c>
      <c r="B1117" s="436" t="s">
        <v>1383</v>
      </c>
      <c r="C1117" s="377" t="s">
        <v>287</v>
      </c>
      <c r="D1117" s="377" t="s">
        <v>781</v>
      </c>
      <c r="E1117" s="379" t="s">
        <v>959</v>
      </c>
      <c r="F1117" s="378" t="s">
        <v>294</v>
      </c>
      <c r="G1117" s="379" t="s">
        <v>295</v>
      </c>
      <c r="H1117" s="382">
        <v>2</v>
      </c>
      <c r="J1117" s="436">
        <v>1</v>
      </c>
      <c r="M1117" s="381"/>
      <c r="N1117" s="390"/>
      <c r="O1117" s="366"/>
      <c r="P1117" s="366"/>
      <c r="S1117" s="436">
        <f t="shared" si="34"/>
        <v>1</v>
      </c>
      <c r="U1117" s="365" t="str">
        <f t="shared" si="35"/>
        <v>Pass</v>
      </c>
    </row>
    <row r="1118" spans="1:21" s="436" customFormat="1" ht="45">
      <c r="A1118" s="436" t="s">
        <v>1268</v>
      </c>
      <c r="B1118" s="436" t="s">
        <v>1383</v>
      </c>
      <c r="C1118" s="377" t="s">
        <v>287</v>
      </c>
      <c r="D1118" s="377" t="s">
        <v>781</v>
      </c>
      <c r="E1118" s="379" t="s">
        <v>959</v>
      </c>
      <c r="F1118" s="378" t="s">
        <v>294</v>
      </c>
      <c r="G1118" s="379" t="s">
        <v>913</v>
      </c>
      <c r="H1118" s="382">
        <v>2</v>
      </c>
      <c r="J1118" s="436">
        <v>1</v>
      </c>
      <c r="M1118" s="381"/>
      <c r="N1118" s="390"/>
      <c r="O1118" s="366"/>
      <c r="P1118" s="366"/>
      <c r="S1118" s="436">
        <f t="shared" si="34"/>
        <v>1</v>
      </c>
      <c r="U1118" s="365" t="str">
        <f t="shared" si="35"/>
        <v>Pass</v>
      </c>
    </row>
    <row r="1119" spans="1:21" s="436" customFormat="1" ht="30">
      <c r="A1119" s="436" t="s">
        <v>1268</v>
      </c>
      <c r="B1119" s="436" t="s">
        <v>1383</v>
      </c>
      <c r="C1119" s="377" t="s">
        <v>287</v>
      </c>
      <c r="D1119" s="377" t="s">
        <v>781</v>
      </c>
      <c r="E1119" s="379" t="s">
        <v>959</v>
      </c>
      <c r="F1119" s="378" t="s">
        <v>294</v>
      </c>
      <c r="G1119" s="379" t="s">
        <v>296</v>
      </c>
      <c r="H1119" s="380">
        <v>1</v>
      </c>
      <c r="J1119" s="436">
        <v>1</v>
      </c>
      <c r="M1119" s="381"/>
      <c r="N1119" s="390"/>
      <c r="O1119" s="366"/>
      <c r="P1119" s="366"/>
      <c r="S1119" s="436">
        <f t="shared" si="34"/>
        <v>1</v>
      </c>
      <c r="U1119" s="365" t="str">
        <f t="shared" si="35"/>
        <v>Pass</v>
      </c>
    </row>
    <row r="1120" spans="1:21" s="436" customFormat="1" ht="30">
      <c r="A1120" s="436" t="s">
        <v>1268</v>
      </c>
      <c r="B1120" s="436" t="s">
        <v>1383</v>
      </c>
      <c r="C1120" s="377" t="s">
        <v>883</v>
      </c>
      <c r="D1120" s="377" t="s">
        <v>781</v>
      </c>
      <c r="E1120" s="436" t="s">
        <v>1021</v>
      </c>
      <c r="F1120" s="378" t="s">
        <v>274</v>
      </c>
      <c r="G1120" s="379" t="s">
        <v>885</v>
      </c>
      <c r="H1120" s="380">
        <v>1</v>
      </c>
      <c r="J1120" s="436">
        <v>1</v>
      </c>
      <c r="M1120" s="381"/>
      <c r="N1120" s="390"/>
      <c r="O1120" s="366"/>
      <c r="P1120" s="366"/>
      <c r="S1120" s="436">
        <f t="shared" si="34"/>
        <v>1</v>
      </c>
      <c r="U1120" s="365" t="str">
        <f t="shared" si="35"/>
        <v>Pass</v>
      </c>
    </row>
    <row r="1121" spans="1:21" s="436" customFormat="1" ht="30">
      <c r="A1121" s="436" t="s">
        <v>1268</v>
      </c>
      <c r="B1121" s="436" t="s">
        <v>1383</v>
      </c>
      <c r="C1121" s="377" t="s">
        <v>0</v>
      </c>
      <c r="D1121" s="377" t="s">
        <v>781</v>
      </c>
      <c r="E1121" s="436" t="s">
        <v>1021</v>
      </c>
      <c r="F1121" s="378" t="s">
        <v>264</v>
      </c>
      <c r="G1121" s="379" t="s">
        <v>872</v>
      </c>
      <c r="H1121" s="380">
        <v>1</v>
      </c>
      <c r="J1121" s="436">
        <v>1</v>
      </c>
      <c r="M1121" s="381"/>
      <c r="N1121" s="390"/>
      <c r="O1121" s="366"/>
      <c r="P1121" s="366"/>
      <c r="S1121" s="436">
        <f t="shared" si="34"/>
        <v>1</v>
      </c>
      <c r="U1121" s="365" t="str">
        <f t="shared" si="35"/>
        <v>Pass</v>
      </c>
    </row>
    <row r="1122" spans="1:21" s="436" customFormat="1" ht="30">
      <c r="A1122" s="436" t="s">
        <v>1268</v>
      </c>
      <c r="B1122" s="436" t="s">
        <v>1383</v>
      </c>
      <c r="C1122" s="377" t="s">
        <v>0</v>
      </c>
      <c r="D1122" s="377" t="s">
        <v>781</v>
      </c>
      <c r="E1122" s="436" t="s">
        <v>1021</v>
      </c>
      <c r="F1122" s="378" t="s">
        <v>264</v>
      </c>
      <c r="G1122" s="379" t="s">
        <v>871</v>
      </c>
      <c r="H1122" s="380">
        <v>1</v>
      </c>
      <c r="J1122" s="436">
        <v>1</v>
      </c>
      <c r="M1122" s="381"/>
      <c r="N1122" s="390"/>
      <c r="O1122" s="366"/>
      <c r="P1122" s="366"/>
      <c r="S1122" s="436">
        <f t="shared" si="34"/>
        <v>1</v>
      </c>
      <c r="U1122" s="365" t="str">
        <f t="shared" si="35"/>
        <v>Pass</v>
      </c>
    </row>
    <row r="1123" spans="1:21" s="436" customFormat="1" ht="45">
      <c r="A1123" s="436" t="s">
        <v>1268</v>
      </c>
      <c r="B1123" s="436" t="s">
        <v>1383</v>
      </c>
      <c r="C1123" s="377" t="s">
        <v>883</v>
      </c>
      <c r="D1123" s="377" t="s">
        <v>781</v>
      </c>
      <c r="E1123" s="436" t="s">
        <v>1021</v>
      </c>
      <c r="F1123" s="378" t="s">
        <v>275</v>
      </c>
      <c r="G1123" s="403" t="s">
        <v>886</v>
      </c>
      <c r="H1123" s="382">
        <v>2</v>
      </c>
      <c r="J1123" s="436">
        <v>1</v>
      </c>
      <c r="M1123" s="381"/>
      <c r="N1123" s="390" t="s">
        <v>1062</v>
      </c>
      <c r="O1123" s="366"/>
      <c r="P1123" s="366"/>
      <c r="S1123" s="436">
        <f t="shared" si="34"/>
        <v>1</v>
      </c>
      <c r="U1123" s="365" t="str">
        <f t="shared" si="35"/>
        <v>Pass</v>
      </c>
    </row>
    <row r="1124" spans="1:21" s="436" customFormat="1" ht="30">
      <c r="A1124" s="436" t="s">
        <v>1268</v>
      </c>
      <c r="B1124" s="436" t="s">
        <v>1383</v>
      </c>
      <c r="C1124" s="377" t="s">
        <v>0</v>
      </c>
      <c r="D1124" s="377" t="s">
        <v>781</v>
      </c>
      <c r="E1124" s="436" t="s">
        <v>1021</v>
      </c>
      <c r="F1124" s="378" t="s">
        <v>264</v>
      </c>
      <c r="G1124" s="379" t="s">
        <v>267</v>
      </c>
      <c r="H1124" s="380">
        <v>1</v>
      </c>
      <c r="J1124" s="436">
        <v>1</v>
      </c>
      <c r="M1124" s="381"/>
      <c r="N1124" s="390"/>
      <c r="O1124" s="366"/>
      <c r="P1124" s="366"/>
      <c r="S1124" s="436">
        <f t="shared" si="34"/>
        <v>1</v>
      </c>
      <c r="U1124" s="365" t="str">
        <f t="shared" si="35"/>
        <v>Pass</v>
      </c>
    </row>
    <row r="1125" spans="1:21" s="436" customFormat="1" ht="30">
      <c r="A1125" s="436" t="s">
        <v>1268</v>
      </c>
      <c r="B1125" s="436" t="s">
        <v>1383</v>
      </c>
      <c r="C1125" s="377" t="s">
        <v>0</v>
      </c>
      <c r="D1125" s="377" t="s">
        <v>781</v>
      </c>
      <c r="E1125" s="436" t="s">
        <v>1021</v>
      </c>
      <c r="F1125" s="378" t="s">
        <v>264</v>
      </c>
      <c r="G1125" s="379" t="s">
        <v>868</v>
      </c>
      <c r="H1125" s="380">
        <v>1</v>
      </c>
      <c r="J1125" s="436">
        <v>1</v>
      </c>
      <c r="M1125" s="381"/>
      <c r="N1125" s="390"/>
      <c r="O1125" s="366"/>
      <c r="P1125" s="366"/>
      <c r="S1125" s="436">
        <f t="shared" si="34"/>
        <v>1</v>
      </c>
      <c r="U1125" s="365" t="str">
        <f t="shared" si="35"/>
        <v>Pass</v>
      </c>
    </row>
    <row r="1126" spans="1:21" s="436" customFormat="1" ht="30">
      <c r="A1126" s="436" t="s">
        <v>1268</v>
      </c>
      <c r="B1126" s="436" t="s">
        <v>1383</v>
      </c>
      <c r="C1126" s="377" t="s">
        <v>0</v>
      </c>
      <c r="D1126" s="377" t="s">
        <v>781</v>
      </c>
      <c r="E1126" s="436" t="s">
        <v>1021</v>
      </c>
      <c r="F1126" s="378" t="s">
        <v>264</v>
      </c>
      <c r="G1126" s="379" t="s">
        <v>869</v>
      </c>
      <c r="H1126" s="380">
        <v>1</v>
      </c>
      <c r="J1126" s="436">
        <v>1</v>
      </c>
      <c r="M1126" s="381"/>
      <c r="N1126" s="390"/>
      <c r="O1126" s="366"/>
      <c r="P1126" s="366"/>
      <c r="S1126" s="436">
        <f t="shared" si="34"/>
        <v>1</v>
      </c>
      <c r="U1126" s="365" t="str">
        <f t="shared" si="35"/>
        <v>Pass</v>
      </c>
    </row>
    <row r="1127" spans="1:21" s="436" customFormat="1" ht="30">
      <c r="A1127" s="436" t="s">
        <v>1268</v>
      </c>
      <c r="B1127" s="436" t="s">
        <v>1383</v>
      </c>
      <c r="C1127" s="377" t="s">
        <v>883</v>
      </c>
      <c r="D1127" s="377" t="s">
        <v>781</v>
      </c>
      <c r="E1127" s="436" t="s">
        <v>1021</v>
      </c>
      <c r="F1127" s="378" t="s">
        <v>273</v>
      </c>
      <c r="G1127" s="402" t="s">
        <v>884</v>
      </c>
      <c r="H1127" s="380">
        <v>1</v>
      </c>
      <c r="L1127" s="436">
        <v>1</v>
      </c>
      <c r="M1127" s="381" t="s">
        <v>1400</v>
      </c>
      <c r="N1127" s="390"/>
      <c r="O1127" s="366"/>
      <c r="P1127" s="366"/>
      <c r="S1127" s="436">
        <f t="shared" si="34"/>
        <v>1</v>
      </c>
      <c r="U1127" s="365" t="str">
        <f t="shared" si="35"/>
        <v>Open</v>
      </c>
    </row>
    <row r="1128" spans="1:21" s="436" customFormat="1" ht="45">
      <c r="A1128" s="436" t="s">
        <v>1268</v>
      </c>
      <c r="B1128" s="436" t="s">
        <v>1383</v>
      </c>
      <c r="C1128" s="377" t="s">
        <v>0</v>
      </c>
      <c r="D1128" s="377" t="s">
        <v>781</v>
      </c>
      <c r="E1128" s="436" t="s">
        <v>1021</v>
      </c>
      <c r="F1128" s="378" t="s">
        <v>264</v>
      </c>
      <c r="G1128" s="379" t="s">
        <v>880</v>
      </c>
      <c r="H1128" s="382">
        <v>3</v>
      </c>
      <c r="J1128" s="436">
        <v>1</v>
      </c>
      <c r="M1128" s="381"/>
      <c r="N1128" s="390"/>
      <c r="O1128" s="366"/>
      <c r="P1128" s="366"/>
      <c r="S1128" s="436">
        <f t="shared" si="34"/>
        <v>1</v>
      </c>
      <c r="U1128" s="365" t="str">
        <f t="shared" si="35"/>
        <v>Pass</v>
      </c>
    </row>
    <row r="1129" spans="1:21" s="436" customFormat="1" ht="30">
      <c r="A1129" s="436" t="s">
        <v>1268</v>
      </c>
      <c r="B1129" s="436" t="s">
        <v>1383</v>
      </c>
      <c r="C1129" s="377" t="s">
        <v>0</v>
      </c>
      <c r="D1129" s="377" t="s">
        <v>781</v>
      </c>
      <c r="E1129" s="436" t="s">
        <v>1021</v>
      </c>
      <c r="F1129" s="378" t="s">
        <v>264</v>
      </c>
      <c r="G1129" s="379" t="s">
        <v>874</v>
      </c>
      <c r="H1129" s="382">
        <v>3</v>
      </c>
      <c r="J1129" s="436">
        <v>1</v>
      </c>
      <c r="M1129" s="381"/>
      <c r="N1129" s="390"/>
      <c r="O1129" s="366"/>
      <c r="P1129" s="366"/>
      <c r="S1129" s="436">
        <f t="shared" si="34"/>
        <v>1</v>
      </c>
      <c r="U1129" s="365" t="str">
        <f t="shared" si="35"/>
        <v>Pass</v>
      </c>
    </row>
    <row r="1130" spans="1:21" s="436" customFormat="1" ht="30">
      <c r="A1130" s="436" t="s">
        <v>1268</v>
      </c>
      <c r="B1130" s="436" t="s">
        <v>1383</v>
      </c>
      <c r="C1130" s="377" t="s">
        <v>0</v>
      </c>
      <c r="D1130" s="377" t="s">
        <v>781</v>
      </c>
      <c r="E1130" s="436" t="s">
        <v>1021</v>
      </c>
      <c r="F1130" s="378" t="s">
        <v>264</v>
      </c>
      <c r="G1130" s="379" t="s">
        <v>269</v>
      </c>
      <c r="H1130" s="382">
        <v>2</v>
      </c>
      <c r="J1130" s="436">
        <v>1</v>
      </c>
      <c r="M1130" s="381"/>
      <c r="N1130" s="390"/>
      <c r="O1130" s="366"/>
      <c r="P1130" s="366"/>
      <c r="S1130" s="436">
        <f t="shared" si="34"/>
        <v>1</v>
      </c>
      <c r="U1130" s="365" t="str">
        <f t="shared" si="35"/>
        <v>Pass</v>
      </c>
    </row>
    <row r="1131" spans="1:21" s="436" customFormat="1" ht="30">
      <c r="A1131" s="436" t="s">
        <v>1268</v>
      </c>
      <c r="B1131" s="436" t="s">
        <v>1383</v>
      </c>
      <c r="C1131" s="377" t="s">
        <v>0</v>
      </c>
      <c r="D1131" s="377" t="s">
        <v>781</v>
      </c>
      <c r="E1131" s="436" t="s">
        <v>1021</v>
      </c>
      <c r="F1131" s="378" t="s">
        <v>264</v>
      </c>
      <c r="G1131" s="379" t="s">
        <v>268</v>
      </c>
      <c r="H1131" s="382">
        <v>3</v>
      </c>
      <c r="J1131" s="436">
        <v>1</v>
      </c>
      <c r="M1131" s="381"/>
      <c r="N1131" s="390"/>
      <c r="O1131" s="366"/>
      <c r="P1131" s="366"/>
      <c r="S1131" s="436">
        <f t="shared" si="34"/>
        <v>1</v>
      </c>
      <c r="U1131" s="365" t="str">
        <f t="shared" si="35"/>
        <v>Pass</v>
      </c>
    </row>
    <row r="1132" spans="1:21" s="436" customFormat="1" ht="30">
      <c r="A1132" s="436" t="s">
        <v>1268</v>
      </c>
      <c r="B1132" s="436" t="s">
        <v>1383</v>
      </c>
      <c r="C1132" s="377" t="s">
        <v>0</v>
      </c>
      <c r="D1132" s="377" t="s">
        <v>781</v>
      </c>
      <c r="E1132" s="436" t="s">
        <v>1021</v>
      </c>
      <c r="F1132" s="378" t="s">
        <v>264</v>
      </c>
      <c r="G1132" s="379" t="s">
        <v>272</v>
      </c>
      <c r="H1132" s="382">
        <v>3</v>
      </c>
      <c r="J1132" s="436">
        <v>1</v>
      </c>
      <c r="M1132" s="381"/>
      <c r="N1132" s="390"/>
      <c r="O1132" s="366"/>
      <c r="P1132" s="366"/>
      <c r="S1132" s="436">
        <f t="shared" si="34"/>
        <v>1</v>
      </c>
      <c r="U1132" s="365" t="str">
        <f t="shared" si="35"/>
        <v>Pass</v>
      </c>
    </row>
    <row r="1133" spans="1:21" s="436" customFormat="1" ht="30">
      <c r="A1133" s="436" t="s">
        <v>1268</v>
      </c>
      <c r="B1133" s="436" t="s">
        <v>1383</v>
      </c>
      <c r="C1133" s="377" t="s">
        <v>0</v>
      </c>
      <c r="D1133" s="377" t="s">
        <v>781</v>
      </c>
      <c r="E1133" s="436" t="s">
        <v>1021</v>
      </c>
      <c r="F1133" s="378" t="s">
        <v>264</v>
      </c>
      <c r="G1133" s="379" t="s">
        <v>870</v>
      </c>
      <c r="H1133" s="380">
        <v>1</v>
      </c>
      <c r="J1133" s="436">
        <v>1</v>
      </c>
      <c r="M1133" s="381"/>
      <c r="N1133" s="390"/>
      <c r="O1133" s="366"/>
      <c r="P1133" s="366"/>
      <c r="S1133" s="436">
        <f t="shared" si="34"/>
        <v>1</v>
      </c>
      <c r="U1133" s="365" t="str">
        <f t="shared" si="35"/>
        <v>Pass</v>
      </c>
    </row>
    <row r="1134" spans="1:21" s="436" customFormat="1" ht="30">
      <c r="A1134" s="436" t="s">
        <v>1268</v>
      </c>
      <c r="B1134" s="436" t="s">
        <v>1383</v>
      </c>
      <c r="C1134" s="377" t="s">
        <v>0</v>
      </c>
      <c r="D1134" s="377" t="s">
        <v>781</v>
      </c>
      <c r="E1134" s="436" t="s">
        <v>1021</v>
      </c>
      <c r="F1134" s="378" t="s">
        <v>264</v>
      </c>
      <c r="G1134" s="379" t="s">
        <v>1389</v>
      </c>
      <c r="H1134" s="407">
        <v>1</v>
      </c>
      <c r="J1134" s="436">
        <v>1</v>
      </c>
      <c r="M1134" s="381"/>
      <c r="N1134" s="390"/>
      <c r="O1134" s="366"/>
      <c r="P1134" s="366"/>
      <c r="S1134" s="436">
        <f t="shared" si="34"/>
        <v>1</v>
      </c>
      <c r="U1134" s="365" t="str">
        <f t="shared" si="35"/>
        <v>Pass</v>
      </c>
    </row>
    <row r="1135" spans="1:21" s="436" customFormat="1" ht="30">
      <c r="A1135" s="436" t="s">
        <v>1268</v>
      </c>
      <c r="B1135" s="436" t="s">
        <v>1383</v>
      </c>
      <c r="C1135" s="377" t="s">
        <v>0</v>
      </c>
      <c r="D1135" s="377" t="s">
        <v>781</v>
      </c>
      <c r="E1135" s="436" t="s">
        <v>1021</v>
      </c>
      <c r="F1135" s="378" t="s">
        <v>264</v>
      </c>
      <c r="G1135" s="379" t="s">
        <v>266</v>
      </c>
      <c r="H1135" s="382">
        <v>3</v>
      </c>
      <c r="J1135" s="436">
        <v>1</v>
      </c>
      <c r="M1135" s="381"/>
      <c r="N1135" s="390"/>
      <c r="O1135" s="366"/>
      <c r="P1135" s="366"/>
      <c r="S1135" s="436">
        <f t="shared" si="34"/>
        <v>1</v>
      </c>
      <c r="U1135" s="365" t="str">
        <f t="shared" si="35"/>
        <v>Pass</v>
      </c>
    </row>
    <row r="1136" spans="1:21" s="436" customFormat="1" ht="30">
      <c r="A1136" s="436" t="s">
        <v>1268</v>
      </c>
      <c r="B1136" s="436" t="s">
        <v>1383</v>
      </c>
      <c r="C1136" s="377" t="s">
        <v>0</v>
      </c>
      <c r="D1136" s="377" t="s">
        <v>781</v>
      </c>
      <c r="E1136" s="436" t="s">
        <v>1021</v>
      </c>
      <c r="F1136" s="378" t="s">
        <v>264</v>
      </c>
      <c r="G1136" s="379" t="s">
        <v>876</v>
      </c>
      <c r="H1136" s="380">
        <v>1</v>
      </c>
      <c r="J1136" s="436">
        <v>1</v>
      </c>
      <c r="M1136" s="381"/>
      <c r="N1136" s="390"/>
      <c r="O1136" s="366"/>
      <c r="P1136" s="366"/>
      <c r="S1136" s="436">
        <f t="shared" si="34"/>
        <v>1</v>
      </c>
      <c r="U1136" s="365" t="str">
        <f t="shared" si="35"/>
        <v>Pass</v>
      </c>
    </row>
    <row r="1137" spans="1:21" s="436" customFormat="1" ht="30">
      <c r="A1137" s="436" t="s">
        <v>1268</v>
      </c>
      <c r="B1137" s="436" t="s">
        <v>1383</v>
      </c>
      <c r="C1137" s="377" t="s">
        <v>0</v>
      </c>
      <c r="D1137" s="377" t="s">
        <v>781</v>
      </c>
      <c r="E1137" s="436" t="s">
        <v>1021</v>
      </c>
      <c r="F1137" s="378" t="s">
        <v>264</v>
      </c>
      <c r="G1137" s="379" t="s">
        <v>877</v>
      </c>
      <c r="H1137" s="380">
        <v>1</v>
      </c>
      <c r="J1137" s="436">
        <v>1</v>
      </c>
      <c r="M1137" s="381"/>
      <c r="N1137" s="390"/>
      <c r="O1137" s="366"/>
      <c r="P1137" s="366"/>
      <c r="S1137" s="436">
        <f t="shared" si="34"/>
        <v>1</v>
      </c>
      <c r="U1137" s="365" t="str">
        <f t="shared" si="35"/>
        <v>Pass</v>
      </c>
    </row>
    <row r="1138" spans="1:21" s="436" customFormat="1" ht="30">
      <c r="A1138" s="436" t="s">
        <v>1268</v>
      </c>
      <c r="B1138" s="436" t="s">
        <v>1383</v>
      </c>
      <c r="C1138" s="377" t="s">
        <v>0</v>
      </c>
      <c r="D1138" s="377" t="s">
        <v>781</v>
      </c>
      <c r="E1138" s="436" t="s">
        <v>1021</v>
      </c>
      <c r="F1138" s="378" t="s">
        <v>264</v>
      </c>
      <c r="G1138" s="379" t="s">
        <v>866</v>
      </c>
      <c r="H1138" s="407">
        <v>2</v>
      </c>
      <c r="J1138" s="436">
        <v>1</v>
      </c>
      <c r="M1138" s="381"/>
      <c r="N1138" s="390"/>
      <c r="O1138" s="366"/>
      <c r="P1138" s="366"/>
      <c r="S1138" s="436">
        <f t="shared" si="34"/>
        <v>1</v>
      </c>
      <c r="U1138" s="365" t="str">
        <f t="shared" si="35"/>
        <v>Pass</v>
      </c>
    </row>
    <row r="1139" spans="1:21" s="436" customFormat="1" ht="60">
      <c r="A1139" s="436" t="s">
        <v>1268</v>
      </c>
      <c r="B1139" s="436" t="s">
        <v>1383</v>
      </c>
      <c r="C1139" s="377" t="s">
        <v>0</v>
      </c>
      <c r="D1139" s="377" t="s">
        <v>781</v>
      </c>
      <c r="E1139" s="436" t="s">
        <v>1021</v>
      </c>
      <c r="F1139" s="378" t="s">
        <v>264</v>
      </c>
      <c r="G1139" s="379" t="s">
        <v>882</v>
      </c>
      <c r="H1139" s="380">
        <v>1</v>
      </c>
      <c r="L1139" s="436">
        <v>1</v>
      </c>
      <c r="M1139" s="381" t="s">
        <v>1399</v>
      </c>
      <c r="N1139" s="390"/>
      <c r="O1139" s="366"/>
      <c r="P1139" s="366"/>
      <c r="S1139" s="436">
        <f t="shared" si="34"/>
        <v>1</v>
      </c>
      <c r="U1139" s="365" t="str">
        <f t="shared" si="35"/>
        <v>Open</v>
      </c>
    </row>
    <row r="1140" spans="1:21" s="436" customFormat="1" ht="30">
      <c r="A1140" s="436" t="s">
        <v>1268</v>
      </c>
      <c r="B1140" s="436" t="s">
        <v>1383</v>
      </c>
      <c r="C1140" s="377" t="s">
        <v>0</v>
      </c>
      <c r="D1140" s="377" t="s">
        <v>781</v>
      </c>
      <c r="E1140" s="436" t="s">
        <v>1021</v>
      </c>
      <c r="F1140" s="378" t="s">
        <v>264</v>
      </c>
      <c r="G1140" s="379" t="s">
        <v>875</v>
      </c>
      <c r="H1140" s="382">
        <v>3</v>
      </c>
      <c r="J1140" s="436">
        <v>1</v>
      </c>
      <c r="M1140" s="381"/>
      <c r="N1140" s="390"/>
      <c r="O1140" s="366"/>
      <c r="P1140" s="366"/>
      <c r="S1140" s="436">
        <f t="shared" si="34"/>
        <v>1</v>
      </c>
      <c r="U1140" s="365" t="str">
        <f t="shared" si="35"/>
        <v>Pass</v>
      </c>
    </row>
    <row r="1141" spans="1:21" s="436" customFormat="1" ht="45">
      <c r="A1141" s="436" t="s">
        <v>1268</v>
      </c>
      <c r="B1141" s="436" t="s">
        <v>1383</v>
      </c>
      <c r="C1141" s="377" t="s">
        <v>0</v>
      </c>
      <c r="D1141" s="377" t="s">
        <v>781</v>
      </c>
      <c r="E1141" s="436" t="s">
        <v>1021</v>
      </c>
      <c r="F1141" s="378" t="s">
        <v>264</v>
      </c>
      <c r="G1141" s="379" t="s">
        <v>867</v>
      </c>
      <c r="H1141" s="407">
        <v>2</v>
      </c>
      <c r="J1141" s="436">
        <v>1</v>
      </c>
      <c r="M1141" s="381"/>
      <c r="N1141" s="390"/>
      <c r="O1141" s="366"/>
      <c r="P1141" s="366"/>
      <c r="S1141" s="436">
        <f t="shared" si="34"/>
        <v>1</v>
      </c>
      <c r="U1141" s="365" t="str">
        <f t="shared" si="35"/>
        <v>Pass</v>
      </c>
    </row>
    <row r="1142" spans="1:21" s="436" customFormat="1" ht="30">
      <c r="A1142" s="436" t="s">
        <v>1268</v>
      </c>
      <c r="B1142" s="436" t="s">
        <v>1383</v>
      </c>
      <c r="C1142" s="377" t="s">
        <v>0</v>
      </c>
      <c r="D1142" s="377" t="s">
        <v>781</v>
      </c>
      <c r="E1142" s="436" t="s">
        <v>1021</v>
      </c>
      <c r="F1142" s="378" t="s">
        <v>264</v>
      </c>
      <c r="G1142" s="379" t="s">
        <v>271</v>
      </c>
      <c r="H1142" s="382">
        <v>3</v>
      </c>
      <c r="J1142" s="436">
        <v>1</v>
      </c>
      <c r="M1142" s="381"/>
      <c r="N1142" s="390"/>
      <c r="O1142" s="366"/>
      <c r="P1142" s="366"/>
      <c r="S1142" s="436">
        <f t="shared" si="34"/>
        <v>1</v>
      </c>
      <c r="U1142" s="365" t="str">
        <f t="shared" si="35"/>
        <v>Pass</v>
      </c>
    </row>
    <row r="1143" spans="1:21" s="436" customFormat="1" ht="30">
      <c r="A1143" s="436" t="s">
        <v>1268</v>
      </c>
      <c r="B1143" s="436" t="s">
        <v>1383</v>
      </c>
      <c r="C1143" s="377" t="s">
        <v>0</v>
      </c>
      <c r="D1143" s="377" t="s">
        <v>781</v>
      </c>
      <c r="E1143" s="436" t="s">
        <v>1021</v>
      </c>
      <c r="F1143" s="378" t="s">
        <v>264</v>
      </c>
      <c r="G1143" s="379" t="s">
        <v>265</v>
      </c>
      <c r="H1143" s="380">
        <v>1</v>
      </c>
      <c r="J1143" s="436">
        <v>1</v>
      </c>
      <c r="M1143" s="381"/>
      <c r="N1143" s="390"/>
      <c r="O1143" s="366"/>
      <c r="P1143" s="366"/>
      <c r="S1143" s="436">
        <f t="shared" si="34"/>
        <v>1</v>
      </c>
      <c r="U1143" s="365" t="str">
        <f t="shared" si="35"/>
        <v>Pass</v>
      </c>
    </row>
    <row r="1144" spans="1:21" s="436" customFormat="1" ht="60">
      <c r="A1144" s="436" t="s">
        <v>1268</v>
      </c>
      <c r="B1144" s="436" t="s">
        <v>1383</v>
      </c>
      <c r="C1144" s="377" t="s">
        <v>0</v>
      </c>
      <c r="D1144" s="377" t="s">
        <v>781</v>
      </c>
      <c r="E1144" s="436" t="s">
        <v>1021</v>
      </c>
      <c r="F1144" s="378" t="s">
        <v>264</v>
      </c>
      <c r="G1144" s="379" t="s">
        <v>878</v>
      </c>
      <c r="H1144" s="380">
        <v>1</v>
      </c>
      <c r="J1144" s="436">
        <v>1</v>
      </c>
      <c r="M1144" s="381"/>
      <c r="N1144" s="390"/>
      <c r="O1144" s="366"/>
      <c r="P1144" s="366"/>
      <c r="S1144" s="436">
        <f t="shared" si="34"/>
        <v>1</v>
      </c>
      <c r="U1144" s="365" t="str">
        <f t="shared" si="35"/>
        <v>Pass</v>
      </c>
    </row>
    <row r="1145" spans="1:21" s="436" customFormat="1" ht="30">
      <c r="A1145" s="436" t="s">
        <v>1268</v>
      </c>
      <c r="B1145" s="436" t="s">
        <v>1383</v>
      </c>
      <c r="C1145" s="377" t="s">
        <v>0</v>
      </c>
      <c r="D1145" s="377" t="s">
        <v>781</v>
      </c>
      <c r="E1145" s="436" t="s">
        <v>1021</v>
      </c>
      <c r="F1145" s="378" t="s">
        <v>264</v>
      </c>
      <c r="G1145" s="379" t="s">
        <v>873</v>
      </c>
      <c r="H1145" s="407">
        <v>2</v>
      </c>
      <c r="J1145" s="436">
        <v>1</v>
      </c>
      <c r="M1145" s="381"/>
      <c r="N1145" s="390"/>
      <c r="O1145" s="366"/>
      <c r="P1145" s="366"/>
      <c r="S1145" s="436">
        <f t="shared" si="34"/>
        <v>1</v>
      </c>
      <c r="U1145" s="365" t="str">
        <f t="shared" si="35"/>
        <v>Pass</v>
      </c>
    </row>
    <row r="1146" spans="1:21" s="436" customFormat="1" ht="30">
      <c r="A1146" s="436" t="s">
        <v>1268</v>
      </c>
      <c r="B1146" s="436" t="s">
        <v>1383</v>
      </c>
      <c r="C1146" s="377" t="s">
        <v>0</v>
      </c>
      <c r="D1146" s="377" t="s">
        <v>781</v>
      </c>
      <c r="E1146" s="436" t="s">
        <v>1021</v>
      </c>
      <c r="F1146" s="378" t="s">
        <v>264</v>
      </c>
      <c r="G1146" s="379" t="s">
        <v>881</v>
      </c>
      <c r="H1146" s="382">
        <v>3</v>
      </c>
      <c r="J1146" s="436">
        <v>1</v>
      </c>
      <c r="M1146" s="381"/>
      <c r="N1146" s="390"/>
      <c r="O1146" s="366"/>
      <c r="P1146" s="366"/>
      <c r="S1146" s="436">
        <f t="shared" si="34"/>
        <v>1</v>
      </c>
      <c r="U1146" s="365" t="str">
        <f t="shared" si="35"/>
        <v>Pass</v>
      </c>
    </row>
    <row r="1147" spans="1:21" s="436" customFormat="1" ht="30">
      <c r="A1147" s="436" t="s">
        <v>1268</v>
      </c>
      <c r="B1147" s="436" t="s">
        <v>1383</v>
      </c>
      <c r="C1147" s="377" t="s">
        <v>0</v>
      </c>
      <c r="D1147" s="377" t="s">
        <v>781</v>
      </c>
      <c r="E1147" s="436" t="s">
        <v>1021</v>
      </c>
      <c r="F1147" s="378" t="s">
        <v>264</v>
      </c>
      <c r="G1147" s="379" t="s">
        <v>879</v>
      </c>
      <c r="H1147" s="382">
        <v>3</v>
      </c>
      <c r="J1147" s="436">
        <v>1</v>
      </c>
      <c r="M1147" s="381"/>
      <c r="N1147" s="390"/>
      <c r="O1147" s="366"/>
      <c r="P1147" s="366"/>
      <c r="S1147" s="436">
        <f t="shared" si="34"/>
        <v>1</v>
      </c>
      <c r="U1147" s="365" t="str">
        <f t="shared" si="35"/>
        <v>Pass</v>
      </c>
    </row>
    <row r="1148" spans="1:21" s="436" customFormat="1" ht="30">
      <c r="A1148" s="436" t="s">
        <v>1268</v>
      </c>
      <c r="B1148" s="436" t="s">
        <v>1383</v>
      </c>
      <c r="C1148" s="377" t="s">
        <v>0</v>
      </c>
      <c r="D1148" s="377" t="s">
        <v>781</v>
      </c>
      <c r="E1148" s="436" t="s">
        <v>1021</v>
      </c>
      <c r="F1148" s="378" t="s">
        <v>264</v>
      </c>
      <c r="G1148" s="379" t="s">
        <v>270</v>
      </c>
      <c r="H1148" s="380">
        <v>1</v>
      </c>
      <c r="J1148" s="436">
        <v>1</v>
      </c>
      <c r="M1148" s="381"/>
      <c r="N1148" s="390"/>
      <c r="O1148" s="366"/>
      <c r="P1148" s="366"/>
      <c r="S1148" s="436">
        <f t="shared" si="34"/>
        <v>1</v>
      </c>
      <c r="U1148" s="365" t="str">
        <f t="shared" si="35"/>
        <v>Pass</v>
      </c>
    </row>
    <row r="1149" spans="1:21" s="436" customFormat="1" ht="60">
      <c r="A1149" s="360" t="s">
        <v>1268</v>
      </c>
      <c r="B1149" s="360" t="s">
        <v>1199</v>
      </c>
      <c r="C1149" s="362" t="s">
        <v>42</v>
      </c>
      <c r="D1149" s="361" t="s">
        <v>781</v>
      </c>
      <c r="E1149" s="361" t="s">
        <v>1004</v>
      </c>
      <c r="F1149" s="361" t="s">
        <v>140</v>
      </c>
      <c r="G1149" s="362" t="s">
        <v>706</v>
      </c>
      <c r="H1149" s="363">
        <v>1</v>
      </c>
      <c r="I1149" s="364"/>
      <c r="J1149" s="365"/>
      <c r="K1149" s="365"/>
      <c r="L1149" s="365">
        <v>1</v>
      </c>
      <c r="M1149" s="364" t="s">
        <v>1157</v>
      </c>
      <c r="N1149" s="365" t="s">
        <v>1359</v>
      </c>
      <c r="O1149" s="366"/>
      <c r="P1149" s="366"/>
      <c r="Q1149" s="376" t="s">
        <v>1226</v>
      </c>
      <c r="R1149" s="436" t="str">
        <f>IF(Q1149="G",ZTE!$A$6,IF(Q1149="L",ZTE!$A$3,IF(JBU!Q193="C",ZTE!$A$2,IF(JBU!Q193="U",ZTE!$A$4,IF(JBU!Q193="I",ZTE!$A$5,"")))))</f>
        <v>Location: We can not find the requested criteria in your documents. Please confirm that your bid is compliant with this criteria and show us the reference in your submitted documents.</v>
      </c>
      <c r="S1149" s="436">
        <f t="shared" si="34"/>
        <v>1</v>
      </c>
      <c r="U1149" s="365" t="str">
        <f t="shared" si="35"/>
        <v>Open</v>
      </c>
    </row>
    <row r="1150" spans="1:21" s="436" customFormat="1" ht="30">
      <c r="A1150" s="436" t="s">
        <v>1268</v>
      </c>
      <c r="B1150" s="436" t="s">
        <v>1383</v>
      </c>
      <c r="C1150" s="377" t="s">
        <v>287</v>
      </c>
      <c r="D1150" s="377" t="s">
        <v>781</v>
      </c>
      <c r="E1150" s="379" t="s">
        <v>284</v>
      </c>
      <c r="F1150" s="378" t="s">
        <v>289</v>
      </c>
      <c r="G1150" s="379" t="s">
        <v>905</v>
      </c>
      <c r="H1150" s="382">
        <v>2</v>
      </c>
      <c r="J1150" s="436">
        <v>1</v>
      </c>
      <c r="M1150" s="381"/>
      <c r="N1150" s="390"/>
      <c r="O1150" s="366"/>
      <c r="P1150" s="366"/>
      <c r="S1150" s="436">
        <f t="shared" si="34"/>
        <v>1</v>
      </c>
      <c r="U1150" s="365" t="str">
        <f t="shared" si="35"/>
        <v>Pass</v>
      </c>
    </row>
    <row r="1151" spans="1:21" s="436" customFormat="1" ht="45">
      <c r="A1151" s="436" t="s">
        <v>1268</v>
      </c>
      <c r="B1151" s="436" t="s">
        <v>1383</v>
      </c>
      <c r="C1151" s="377" t="s">
        <v>287</v>
      </c>
      <c r="D1151" s="377" t="s">
        <v>781</v>
      </c>
      <c r="E1151" s="379" t="s">
        <v>284</v>
      </c>
      <c r="F1151" s="378" t="s">
        <v>289</v>
      </c>
      <c r="G1151" s="379" t="s">
        <v>906</v>
      </c>
      <c r="H1151" s="380">
        <v>1</v>
      </c>
      <c r="J1151" s="436">
        <v>1</v>
      </c>
      <c r="M1151" s="381"/>
      <c r="N1151" s="390"/>
      <c r="O1151" s="366"/>
      <c r="P1151" s="366"/>
      <c r="S1151" s="436">
        <f t="shared" si="34"/>
        <v>1</v>
      </c>
      <c r="U1151" s="365" t="str">
        <f t="shared" si="35"/>
        <v>Pass</v>
      </c>
    </row>
    <row r="1152" spans="1:21" s="436" customFormat="1" ht="30">
      <c r="A1152" s="436" t="s">
        <v>1268</v>
      </c>
      <c r="B1152" s="436" t="s">
        <v>1383</v>
      </c>
      <c r="C1152" s="377" t="s">
        <v>276</v>
      </c>
      <c r="D1152" s="377" t="s">
        <v>781</v>
      </c>
      <c r="E1152" s="379" t="s">
        <v>284</v>
      </c>
      <c r="F1152" s="378" t="s">
        <v>283</v>
      </c>
      <c r="G1152" s="379" t="s">
        <v>891</v>
      </c>
      <c r="H1152" s="382">
        <v>2</v>
      </c>
      <c r="J1152" s="436">
        <v>1</v>
      </c>
      <c r="M1152" s="381"/>
      <c r="N1152" s="390"/>
      <c r="O1152" s="366"/>
      <c r="P1152" s="366"/>
      <c r="S1152" s="436">
        <f t="shared" si="34"/>
        <v>1</v>
      </c>
      <c r="U1152" s="365" t="str">
        <f t="shared" si="35"/>
        <v>Pass</v>
      </c>
    </row>
    <row r="1153" spans="1:21" s="436" customFormat="1" ht="30">
      <c r="A1153" s="436" t="s">
        <v>1268</v>
      </c>
      <c r="B1153" s="436" t="s">
        <v>1383</v>
      </c>
      <c r="C1153" s="377" t="s">
        <v>287</v>
      </c>
      <c r="D1153" s="377" t="s">
        <v>781</v>
      </c>
      <c r="E1153" s="379" t="s">
        <v>284</v>
      </c>
      <c r="F1153" s="378" t="s">
        <v>289</v>
      </c>
      <c r="G1153" s="379" t="s">
        <v>903</v>
      </c>
      <c r="H1153" s="380">
        <v>1</v>
      </c>
      <c r="J1153" s="436">
        <v>1</v>
      </c>
      <c r="M1153" s="381"/>
      <c r="N1153" s="390"/>
      <c r="O1153" s="366"/>
      <c r="P1153" s="366"/>
      <c r="S1153" s="436">
        <f t="shared" si="34"/>
        <v>1</v>
      </c>
      <c r="U1153" s="365" t="str">
        <f t="shared" si="35"/>
        <v>Pass</v>
      </c>
    </row>
    <row r="1154" spans="1:21" s="436" customFormat="1" ht="30">
      <c r="A1154" s="436" t="s">
        <v>1268</v>
      </c>
      <c r="B1154" s="436" t="s">
        <v>1383</v>
      </c>
      <c r="C1154" s="377" t="s">
        <v>287</v>
      </c>
      <c r="D1154" s="377" t="s">
        <v>781</v>
      </c>
      <c r="E1154" s="379" t="s">
        <v>284</v>
      </c>
      <c r="F1154" s="378" t="s">
        <v>289</v>
      </c>
      <c r="G1154" s="379" t="s">
        <v>904</v>
      </c>
      <c r="H1154" s="380">
        <v>1</v>
      </c>
      <c r="J1154" s="436">
        <v>1</v>
      </c>
      <c r="M1154" s="381"/>
      <c r="N1154" s="390"/>
      <c r="O1154" s="366"/>
      <c r="P1154" s="366"/>
      <c r="S1154" s="436">
        <f t="shared" ref="S1154:S1217" si="36">SUM(J1154:L1154)</f>
        <v>1</v>
      </c>
      <c r="U1154" s="365" t="str">
        <f t="shared" ref="U1154:U1217" si="37">IF(J1154=1,"Pass",IF(K1154=1,"Fail","Open"))</f>
        <v>Pass</v>
      </c>
    </row>
    <row r="1155" spans="1:21" s="436" customFormat="1" ht="30">
      <c r="A1155" s="436" t="s">
        <v>1268</v>
      </c>
      <c r="B1155" s="436" t="s">
        <v>1383</v>
      </c>
      <c r="C1155" s="377" t="s">
        <v>276</v>
      </c>
      <c r="D1155" s="377" t="s">
        <v>781</v>
      </c>
      <c r="E1155" s="379" t="s">
        <v>284</v>
      </c>
      <c r="F1155" s="378" t="s">
        <v>283</v>
      </c>
      <c r="G1155" s="379" t="s">
        <v>890</v>
      </c>
      <c r="H1155" s="380">
        <v>1</v>
      </c>
      <c r="J1155" s="436">
        <v>1</v>
      </c>
      <c r="M1155" s="381"/>
      <c r="N1155" s="390"/>
      <c r="O1155" s="366"/>
      <c r="P1155" s="366"/>
      <c r="S1155" s="436">
        <f t="shared" si="36"/>
        <v>1</v>
      </c>
      <c r="U1155" s="365" t="str">
        <f t="shared" si="37"/>
        <v>Pass</v>
      </c>
    </row>
    <row r="1156" spans="1:21" s="436" customFormat="1" ht="30">
      <c r="A1156" s="436" t="s">
        <v>1268</v>
      </c>
      <c r="B1156" s="436" t="s">
        <v>1383</v>
      </c>
      <c r="C1156" s="377" t="s">
        <v>287</v>
      </c>
      <c r="D1156" s="377" t="s">
        <v>781</v>
      </c>
      <c r="E1156" s="379" t="s">
        <v>284</v>
      </c>
      <c r="F1156" s="378" t="s">
        <v>289</v>
      </c>
      <c r="G1156" s="379" t="s">
        <v>902</v>
      </c>
      <c r="H1156" s="380">
        <v>1</v>
      </c>
      <c r="J1156" s="436">
        <v>1</v>
      </c>
      <c r="M1156" s="381"/>
      <c r="N1156" s="390"/>
      <c r="O1156" s="366"/>
      <c r="P1156" s="366"/>
      <c r="S1156" s="436">
        <f t="shared" si="36"/>
        <v>1</v>
      </c>
      <c r="U1156" s="365" t="str">
        <f t="shared" si="37"/>
        <v>Pass</v>
      </c>
    </row>
    <row r="1157" spans="1:21" s="436" customFormat="1" ht="45">
      <c r="A1157" s="436" t="s">
        <v>1268</v>
      </c>
      <c r="B1157" s="436" t="s">
        <v>1383</v>
      </c>
      <c r="C1157" s="377" t="s">
        <v>276</v>
      </c>
      <c r="D1157" s="377" t="s">
        <v>781</v>
      </c>
      <c r="E1157" s="379" t="s">
        <v>284</v>
      </c>
      <c r="F1157" s="378" t="s">
        <v>283</v>
      </c>
      <c r="G1157" s="379" t="s">
        <v>892</v>
      </c>
      <c r="H1157" s="380">
        <v>1</v>
      </c>
      <c r="J1157" s="436">
        <v>1</v>
      </c>
      <c r="M1157" s="381"/>
      <c r="N1157" s="390"/>
      <c r="O1157" s="366"/>
      <c r="P1157" s="366"/>
      <c r="S1157" s="436">
        <f t="shared" si="36"/>
        <v>1</v>
      </c>
      <c r="U1157" s="365" t="str">
        <f t="shared" si="37"/>
        <v>Pass</v>
      </c>
    </row>
    <row r="1158" spans="1:21" s="436" customFormat="1" ht="30">
      <c r="A1158" s="436" t="s">
        <v>1268</v>
      </c>
      <c r="B1158" s="436" t="s">
        <v>1383</v>
      </c>
      <c r="C1158" s="377" t="s">
        <v>287</v>
      </c>
      <c r="D1158" s="377" t="s">
        <v>781</v>
      </c>
      <c r="E1158" s="379" t="s">
        <v>284</v>
      </c>
      <c r="F1158" s="378" t="s">
        <v>289</v>
      </c>
      <c r="G1158" s="379" t="s">
        <v>908</v>
      </c>
      <c r="H1158" s="380">
        <v>1</v>
      </c>
      <c r="J1158" s="436">
        <v>1</v>
      </c>
      <c r="M1158" s="381"/>
      <c r="N1158" s="390"/>
      <c r="O1158" s="366"/>
      <c r="P1158" s="366"/>
      <c r="S1158" s="436">
        <f t="shared" si="36"/>
        <v>1</v>
      </c>
      <c r="U1158" s="365" t="str">
        <f t="shared" si="37"/>
        <v>Pass</v>
      </c>
    </row>
    <row r="1159" spans="1:21" s="436" customFormat="1" ht="30">
      <c r="A1159" s="436" t="s">
        <v>1268</v>
      </c>
      <c r="B1159" s="436" t="s">
        <v>1383</v>
      </c>
      <c r="C1159" s="377" t="s">
        <v>276</v>
      </c>
      <c r="D1159" s="377" t="s">
        <v>781</v>
      </c>
      <c r="E1159" s="379" t="s">
        <v>284</v>
      </c>
      <c r="F1159" s="378" t="s">
        <v>283</v>
      </c>
      <c r="G1159" s="379" t="s">
        <v>894</v>
      </c>
      <c r="H1159" s="380">
        <v>1</v>
      </c>
      <c r="J1159" s="436">
        <v>1</v>
      </c>
      <c r="M1159" s="381"/>
      <c r="N1159" s="390"/>
      <c r="O1159" s="366"/>
      <c r="P1159" s="366"/>
      <c r="S1159" s="436">
        <f t="shared" si="36"/>
        <v>1</v>
      </c>
      <c r="U1159" s="365" t="str">
        <f t="shared" si="37"/>
        <v>Pass</v>
      </c>
    </row>
    <row r="1160" spans="1:21" s="436" customFormat="1" ht="30">
      <c r="A1160" s="436" t="s">
        <v>1268</v>
      </c>
      <c r="B1160" s="436" t="s">
        <v>1383</v>
      </c>
      <c r="C1160" s="377" t="s">
        <v>276</v>
      </c>
      <c r="D1160" s="377" t="s">
        <v>781</v>
      </c>
      <c r="E1160" s="379" t="s">
        <v>284</v>
      </c>
      <c r="F1160" s="378" t="s">
        <v>283</v>
      </c>
      <c r="G1160" s="379" t="s">
        <v>285</v>
      </c>
      <c r="H1160" s="382">
        <v>2</v>
      </c>
      <c r="J1160" s="436">
        <v>1</v>
      </c>
      <c r="M1160" s="381"/>
      <c r="N1160" s="390"/>
      <c r="O1160" s="366"/>
      <c r="P1160" s="366"/>
      <c r="S1160" s="436">
        <f t="shared" si="36"/>
        <v>1</v>
      </c>
      <c r="U1160" s="365" t="str">
        <f t="shared" si="37"/>
        <v>Pass</v>
      </c>
    </row>
    <row r="1161" spans="1:21" s="436" customFormat="1" ht="30">
      <c r="A1161" s="436" t="s">
        <v>1268</v>
      </c>
      <c r="B1161" s="436" t="s">
        <v>1383</v>
      </c>
      <c r="C1161" s="377" t="s">
        <v>287</v>
      </c>
      <c r="D1161" s="377" t="s">
        <v>781</v>
      </c>
      <c r="E1161" s="379" t="s">
        <v>284</v>
      </c>
      <c r="F1161" s="378" t="s">
        <v>289</v>
      </c>
      <c r="G1161" s="379" t="s">
        <v>900</v>
      </c>
      <c r="H1161" s="380">
        <v>1</v>
      </c>
      <c r="J1161" s="436">
        <v>1</v>
      </c>
      <c r="M1161" s="381"/>
      <c r="N1161" s="390"/>
      <c r="O1161" s="366"/>
      <c r="P1161" s="366"/>
      <c r="S1161" s="436">
        <f t="shared" si="36"/>
        <v>1</v>
      </c>
      <c r="U1161" s="365" t="str">
        <f t="shared" si="37"/>
        <v>Pass</v>
      </c>
    </row>
    <row r="1162" spans="1:21" s="436" customFormat="1" ht="30">
      <c r="A1162" s="436" t="s">
        <v>1268</v>
      </c>
      <c r="B1162" s="436" t="s">
        <v>1383</v>
      </c>
      <c r="C1162" s="377" t="s">
        <v>276</v>
      </c>
      <c r="D1162" s="377" t="s">
        <v>781</v>
      </c>
      <c r="E1162" s="379" t="s">
        <v>284</v>
      </c>
      <c r="F1162" s="378" t="s">
        <v>283</v>
      </c>
      <c r="G1162" s="379" t="s">
        <v>893</v>
      </c>
      <c r="H1162" s="380">
        <v>1</v>
      </c>
      <c r="J1162" s="436">
        <v>1</v>
      </c>
      <c r="M1162" s="381"/>
      <c r="N1162" s="390"/>
      <c r="O1162" s="366"/>
      <c r="P1162" s="366"/>
      <c r="S1162" s="436">
        <f t="shared" si="36"/>
        <v>1</v>
      </c>
      <c r="U1162" s="365" t="str">
        <f t="shared" si="37"/>
        <v>Pass</v>
      </c>
    </row>
    <row r="1163" spans="1:21" s="436" customFormat="1" ht="30">
      <c r="A1163" s="436" t="s">
        <v>1268</v>
      </c>
      <c r="B1163" s="436" t="s">
        <v>1383</v>
      </c>
      <c r="C1163" s="377" t="s">
        <v>287</v>
      </c>
      <c r="D1163" s="377" t="s">
        <v>781</v>
      </c>
      <c r="E1163" s="379" t="s">
        <v>284</v>
      </c>
      <c r="F1163" s="378" t="s">
        <v>289</v>
      </c>
      <c r="G1163" s="379" t="s">
        <v>907</v>
      </c>
      <c r="H1163" s="380">
        <v>1</v>
      </c>
      <c r="J1163" s="436">
        <v>1</v>
      </c>
      <c r="M1163" s="381"/>
      <c r="N1163" s="390"/>
      <c r="O1163" s="366"/>
      <c r="P1163" s="366"/>
      <c r="S1163" s="436">
        <f t="shared" si="36"/>
        <v>1</v>
      </c>
      <c r="U1163" s="365" t="str">
        <f t="shared" si="37"/>
        <v>Pass</v>
      </c>
    </row>
    <row r="1164" spans="1:21" s="436" customFormat="1" ht="30">
      <c r="A1164" s="436" t="s">
        <v>1268</v>
      </c>
      <c r="B1164" s="436" t="s">
        <v>1383</v>
      </c>
      <c r="C1164" s="377" t="s">
        <v>287</v>
      </c>
      <c r="D1164" s="377" t="s">
        <v>781</v>
      </c>
      <c r="E1164" s="379" t="s">
        <v>284</v>
      </c>
      <c r="F1164" s="378" t="s">
        <v>289</v>
      </c>
      <c r="G1164" s="379" t="s">
        <v>901</v>
      </c>
      <c r="H1164" s="380">
        <v>1</v>
      </c>
      <c r="J1164" s="436">
        <v>1</v>
      </c>
      <c r="M1164" s="381"/>
      <c r="N1164" s="390"/>
      <c r="O1164" s="366"/>
      <c r="P1164" s="366"/>
      <c r="S1164" s="436">
        <f t="shared" si="36"/>
        <v>1</v>
      </c>
      <c r="U1164" s="365" t="str">
        <f t="shared" si="37"/>
        <v>Pass</v>
      </c>
    </row>
    <row r="1165" spans="1:21" s="436" customFormat="1" ht="30">
      <c r="A1165" s="436" t="s">
        <v>1268</v>
      </c>
      <c r="B1165" s="436" t="s">
        <v>1383</v>
      </c>
      <c r="C1165" s="377" t="s">
        <v>276</v>
      </c>
      <c r="D1165" s="377" t="s">
        <v>781</v>
      </c>
      <c r="E1165" s="379" t="s">
        <v>1020</v>
      </c>
      <c r="F1165" s="378" t="s">
        <v>286</v>
      </c>
      <c r="G1165" s="379" t="s">
        <v>958</v>
      </c>
      <c r="H1165" s="380">
        <v>1</v>
      </c>
      <c r="J1165" s="436">
        <v>1</v>
      </c>
      <c r="M1165" s="381"/>
      <c r="N1165" s="390"/>
      <c r="O1165" s="366"/>
      <c r="P1165" s="366"/>
      <c r="S1165" s="436">
        <f t="shared" si="36"/>
        <v>1</v>
      </c>
      <c r="U1165" s="365" t="str">
        <f t="shared" si="37"/>
        <v>Pass</v>
      </c>
    </row>
    <row r="1166" spans="1:21" s="436" customFormat="1" ht="30">
      <c r="A1166" s="436" t="s">
        <v>1268</v>
      </c>
      <c r="B1166" s="436" t="s">
        <v>1383</v>
      </c>
      <c r="C1166" s="377" t="s">
        <v>276</v>
      </c>
      <c r="D1166" s="377" t="s">
        <v>781</v>
      </c>
      <c r="E1166" s="379" t="s">
        <v>996</v>
      </c>
      <c r="F1166" s="378" t="s">
        <v>286</v>
      </c>
      <c r="G1166" s="379" t="s">
        <v>895</v>
      </c>
      <c r="H1166" s="382">
        <v>3</v>
      </c>
      <c r="J1166" s="436">
        <v>1</v>
      </c>
      <c r="M1166" s="381"/>
      <c r="N1166" s="390"/>
      <c r="O1166" s="366"/>
      <c r="P1166" s="366"/>
      <c r="S1166" s="436">
        <f t="shared" si="36"/>
        <v>1</v>
      </c>
      <c r="U1166" s="365" t="str">
        <f t="shared" si="37"/>
        <v>Pass</v>
      </c>
    </row>
    <row r="1167" spans="1:21" s="436" customFormat="1" ht="30">
      <c r="A1167" s="436" t="s">
        <v>1268</v>
      </c>
      <c r="B1167" s="436" t="s">
        <v>1383</v>
      </c>
      <c r="C1167" s="377" t="s">
        <v>276</v>
      </c>
      <c r="D1167" s="377" t="s">
        <v>781</v>
      </c>
      <c r="E1167" s="379" t="s">
        <v>278</v>
      </c>
      <c r="F1167" s="378" t="s">
        <v>277</v>
      </c>
      <c r="G1167" s="379" t="s">
        <v>279</v>
      </c>
      <c r="H1167" s="380">
        <v>1</v>
      </c>
      <c r="J1167" s="436">
        <v>1</v>
      </c>
      <c r="M1167" s="381"/>
      <c r="N1167" s="390"/>
      <c r="O1167" s="366"/>
      <c r="P1167" s="366"/>
      <c r="S1167" s="436">
        <f t="shared" si="36"/>
        <v>1</v>
      </c>
      <c r="U1167" s="365" t="str">
        <f t="shared" si="37"/>
        <v>Pass</v>
      </c>
    </row>
    <row r="1168" spans="1:21" s="436" customFormat="1" ht="30">
      <c r="A1168" s="436" t="s">
        <v>1268</v>
      </c>
      <c r="B1168" s="436" t="s">
        <v>1383</v>
      </c>
      <c r="C1168" s="377" t="s">
        <v>276</v>
      </c>
      <c r="D1168" s="377" t="s">
        <v>781</v>
      </c>
      <c r="E1168" s="379" t="s">
        <v>278</v>
      </c>
      <c r="F1168" s="378" t="s">
        <v>277</v>
      </c>
      <c r="G1168" s="379" t="s">
        <v>282</v>
      </c>
      <c r="H1168" s="380">
        <v>1</v>
      </c>
      <c r="J1168" s="436">
        <v>1</v>
      </c>
      <c r="M1168" s="381"/>
      <c r="N1168" s="390"/>
      <c r="O1168" s="366"/>
      <c r="P1168" s="366"/>
      <c r="S1168" s="436">
        <f t="shared" si="36"/>
        <v>1</v>
      </c>
      <c r="U1168" s="365" t="str">
        <f t="shared" si="37"/>
        <v>Pass</v>
      </c>
    </row>
    <row r="1169" spans="1:21" s="436" customFormat="1" ht="30">
      <c r="A1169" s="436" t="s">
        <v>1268</v>
      </c>
      <c r="B1169" s="436" t="s">
        <v>1383</v>
      </c>
      <c r="C1169" s="377" t="s">
        <v>276</v>
      </c>
      <c r="D1169" s="377" t="s">
        <v>781</v>
      </c>
      <c r="E1169" s="379" t="s">
        <v>278</v>
      </c>
      <c r="F1169" s="378" t="s">
        <v>277</v>
      </c>
      <c r="G1169" s="379" t="s">
        <v>281</v>
      </c>
      <c r="H1169" s="380">
        <v>1</v>
      </c>
      <c r="J1169" s="436">
        <v>1</v>
      </c>
      <c r="M1169" s="381"/>
      <c r="N1169" s="390" t="s">
        <v>1022</v>
      </c>
      <c r="O1169" s="366"/>
      <c r="P1169" s="366"/>
      <c r="S1169" s="436">
        <f t="shared" si="36"/>
        <v>1</v>
      </c>
      <c r="U1169" s="365" t="str">
        <f t="shared" si="37"/>
        <v>Pass</v>
      </c>
    </row>
    <row r="1170" spans="1:21" s="436" customFormat="1" ht="30">
      <c r="A1170" s="436" t="s">
        <v>1268</v>
      </c>
      <c r="B1170" s="436" t="s">
        <v>1383</v>
      </c>
      <c r="C1170" s="377" t="s">
        <v>276</v>
      </c>
      <c r="D1170" s="377" t="s">
        <v>781</v>
      </c>
      <c r="E1170" s="379" t="s">
        <v>278</v>
      </c>
      <c r="F1170" s="378" t="s">
        <v>277</v>
      </c>
      <c r="G1170" s="379" t="s">
        <v>889</v>
      </c>
      <c r="H1170" s="382">
        <v>2</v>
      </c>
      <c r="J1170" s="436">
        <v>1</v>
      </c>
      <c r="M1170" s="381"/>
      <c r="N1170" s="390"/>
      <c r="O1170" s="366"/>
      <c r="P1170" s="366"/>
      <c r="S1170" s="436">
        <f t="shared" si="36"/>
        <v>1</v>
      </c>
      <c r="U1170" s="365" t="str">
        <f t="shared" si="37"/>
        <v>Pass</v>
      </c>
    </row>
    <row r="1171" spans="1:21" s="436" customFormat="1" ht="30">
      <c r="A1171" s="436" t="s">
        <v>1268</v>
      </c>
      <c r="B1171" s="436" t="s">
        <v>1383</v>
      </c>
      <c r="C1171" s="377" t="s">
        <v>287</v>
      </c>
      <c r="D1171" s="377" t="s">
        <v>781</v>
      </c>
      <c r="E1171" s="379" t="s">
        <v>278</v>
      </c>
      <c r="F1171" s="378" t="s">
        <v>288</v>
      </c>
      <c r="G1171" s="379" t="s">
        <v>898</v>
      </c>
      <c r="H1171" s="380">
        <v>1</v>
      </c>
      <c r="J1171" s="436">
        <v>1</v>
      </c>
      <c r="M1171" s="381"/>
      <c r="N1171" s="390"/>
      <c r="O1171" s="366"/>
      <c r="P1171" s="366"/>
      <c r="S1171" s="436">
        <f t="shared" si="36"/>
        <v>1</v>
      </c>
      <c r="U1171" s="365" t="str">
        <f t="shared" si="37"/>
        <v>Pass</v>
      </c>
    </row>
    <row r="1172" spans="1:21" s="436" customFormat="1" ht="30">
      <c r="A1172" s="436" t="s">
        <v>1268</v>
      </c>
      <c r="B1172" s="436" t="s">
        <v>1383</v>
      </c>
      <c r="C1172" s="377" t="s">
        <v>287</v>
      </c>
      <c r="D1172" s="377" t="s">
        <v>781</v>
      </c>
      <c r="E1172" s="379" t="s">
        <v>278</v>
      </c>
      <c r="F1172" s="378" t="s">
        <v>288</v>
      </c>
      <c r="G1172" s="379" t="s">
        <v>899</v>
      </c>
      <c r="H1172" s="380">
        <v>1</v>
      </c>
      <c r="J1172" s="436">
        <v>1</v>
      </c>
      <c r="M1172" s="381"/>
      <c r="N1172" s="390"/>
      <c r="O1172" s="366"/>
      <c r="P1172" s="366"/>
      <c r="S1172" s="436">
        <f t="shared" si="36"/>
        <v>1</v>
      </c>
      <c r="U1172" s="365" t="str">
        <f t="shared" si="37"/>
        <v>Pass</v>
      </c>
    </row>
    <row r="1173" spans="1:21" s="436" customFormat="1" ht="45">
      <c r="A1173" s="436" t="s">
        <v>1268</v>
      </c>
      <c r="B1173" s="436" t="s">
        <v>1383</v>
      </c>
      <c r="C1173" s="377" t="s">
        <v>276</v>
      </c>
      <c r="D1173" s="377" t="s">
        <v>781</v>
      </c>
      <c r="E1173" s="379" t="s">
        <v>278</v>
      </c>
      <c r="F1173" s="378" t="s">
        <v>277</v>
      </c>
      <c r="G1173" s="379" t="s">
        <v>887</v>
      </c>
      <c r="H1173" s="382">
        <v>2</v>
      </c>
      <c r="J1173" s="436">
        <v>1</v>
      </c>
      <c r="M1173" s="381"/>
      <c r="N1173" s="390" t="s">
        <v>1062</v>
      </c>
      <c r="O1173" s="366"/>
      <c r="P1173" s="366"/>
      <c r="S1173" s="436">
        <f t="shared" si="36"/>
        <v>1</v>
      </c>
      <c r="U1173" s="365" t="str">
        <f t="shared" si="37"/>
        <v>Pass</v>
      </c>
    </row>
    <row r="1174" spans="1:21" s="436" customFormat="1" ht="60">
      <c r="A1174" s="436" t="s">
        <v>1268</v>
      </c>
      <c r="B1174" s="436" t="s">
        <v>1383</v>
      </c>
      <c r="C1174" s="377" t="s">
        <v>276</v>
      </c>
      <c r="D1174" s="377" t="s">
        <v>781</v>
      </c>
      <c r="E1174" s="379" t="s">
        <v>278</v>
      </c>
      <c r="F1174" s="378" t="s">
        <v>277</v>
      </c>
      <c r="G1174" s="379" t="s">
        <v>888</v>
      </c>
      <c r="H1174" s="380">
        <v>1</v>
      </c>
      <c r="J1174" s="436">
        <v>1</v>
      </c>
      <c r="M1174" s="381"/>
      <c r="N1174" s="390"/>
      <c r="O1174" s="366"/>
      <c r="P1174" s="366"/>
      <c r="S1174" s="436">
        <f t="shared" si="36"/>
        <v>1</v>
      </c>
      <c r="U1174" s="365" t="str">
        <f t="shared" si="37"/>
        <v>Pass</v>
      </c>
    </row>
    <row r="1175" spans="1:21" s="436" customFormat="1" ht="30">
      <c r="A1175" s="436" t="s">
        <v>1268</v>
      </c>
      <c r="B1175" s="436" t="s">
        <v>1383</v>
      </c>
      <c r="C1175" s="377" t="s">
        <v>276</v>
      </c>
      <c r="D1175" s="377" t="s">
        <v>781</v>
      </c>
      <c r="E1175" s="379" t="s">
        <v>278</v>
      </c>
      <c r="F1175" s="378" t="s">
        <v>277</v>
      </c>
      <c r="G1175" s="379" t="s">
        <v>280</v>
      </c>
      <c r="H1175" s="382">
        <v>2</v>
      </c>
      <c r="J1175" s="436">
        <v>1</v>
      </c>
      <c r="M1175" s="381"/>
      <c r="N1175" s="390" t="s">
        <v>1062</v>
      </c>
      <c r="O1175" s="366"/>
      <c r="P1175" s="366"/>
      <c r="S1175" s="436">
        <f t="shared" si="36"/>
        <v>1</v>
      </c>
      <c r="U1175" s="365" t="str">
        <f t="shared" si="37"/>
        <v>Pass</v>
      </c>
    </row>
    <row r="1176" spans="1:21" s="436" customFormat="1" ht="30">
      <c r="A1176" s="436" t="s">
        <v>1268</v>
      </c>
      <c r="B1176" s="436" t="s">
        <v>1383</v>
      </c>
      <c r="C1176" s="377" t="s">
        <v>287</v>
      </c>
      <c r="D1176" s="377" t="s">
        <v>781</v>
      </c>
      <c r="E1176" s="379" t="s">
        <v>278</v>
      </c>
      <c r="F1176" s="378" t="s">
        <v>288</v>
      </c>
      <c r="G1176" s="379" t="s">
        <v>896</v>
      </c>
      <c r="H1176" s="380">
        <v>1</v>
      </c>
      <c r="J1176" s="436">
        <v>1</v>
      </c>
      <c r="M1176" s="381"/>
      <c r="N1176" s="390"/>
      <c r="O1176" s="366"/>
      <c r="P1176" s="366"/>
      <c r="S1176" s="436">
        <f t="shared" si="36"/>
        <v>1</v>
      </c>
      <c r="U1176" s="365" t="str">
        <f t="shared" si="37"/>
        <v>Pass</v>
      </c>
    </row>
    <row r="1177" spans="1:21" s="436" customFormat="1" ht="30">
      <c r="A1177" s="436" t="s">
        <v>1268</v>
      </c>
      <c r="B1177" s="436" t="s">
        <v>1383</v>
      </c>
      <c r="C1177" s="377" t="s">
        <v>287</v>
      </c>
      <c r="D1177" s="377" t="s">
        <v>781</v>
      </c>
      <c r="E1177" s="379" t="s">
        <v>278</v>
      </c>
      <c r="F1177" s="378" t="s">
        <v>288</v>
      </c>
      <c r="G1177" s="379" t="s">
        <v>897</v>
      </c>
      <c r="H1177" s="380">
        <v>1</v>
      </c>
      <c r="J1177" s="436">
        <v>1</v>
      </c>
      <c r="M1177" s="381"/>
      <c r="N1177" s="390"/>
      <c r="O1177" s="366"/>
      <c r="P1177" s="366"/>
      <c r="S1177" s="436">
        <f t="shared" si="36"/>
        <v>1</v>
      </c>
      <c r="U1177" s="365" t="str">
        <f t="shared" si="37"/>
        <v>Pass</v>
      </c>
    </row>
    <row r="1178" spans="1:21" s="436" customFormat="1" ht="45">
      <c r="A1178" s="436" t="s">
        <v>1268</v>
      </c>
      <c r="B1178" s="436" t="s">
        <v>1383</v>
      </c>
      <c r="C1178" s="377" t="s">
        <v>287</v>
      </c>
      <c r="D1178" s="377" t="s">
        <v>781</v>
      </c>
      <c r="E1178" s="379" t="s">
        <v>290</v>
      </c>
      <c r="F1178" s="378" t="s">
        <v>291</v>
      </c>
      <c r="G1178" s="379" t="s">
        <v>909</v>
      </c>
      <c r="H1178" s="382">
        <v>2</v>
      </c>
      <c r="J1178" s="436">
        <v>1</v>
      </c>
      <c r="M1178" s="381"/>
      <c r="N1178" s="390"/>
      <c r="O1178" s="366"/>
      <c r="P1178" s="366"/>
      <c r="S1178" s="436">
        <f t="shared" si="36"/>
        <v>1</v>
      </c>
      <c r="U1178" s="365" t="str">
        <f t="shared" si="37"/>
        <v>Pass</v>
      </c>
    </row>
    <row r="1179" spans="1:21" s="436" customFormat="1" ht="45">
      <c r="A1179" s="436" t="s">
        <v>1268</v>
      </c>
      <c r="B1179" s="436" t="s">
        <v>1383</v>
      </c>
      <c r="C1179" s="377" t="s">
        <v>315</v>
      </c>
      <c r="D1179" s="377" t="s">
        <v>781</v>
      </c>
      <c r="E1179" s="379" t="s">
        <v>1009</v>
      </c>
      <c r="F1179" s="378" t="s">
        <v>317</v>
      </c>
      <c r="G1179" s="379" t="s">
        <v>919</v>
      </c>
      <c r="H1179" s="382">
        <v>2</v>
      </c>
      <c r="J1179" s="436">
        <v>1</v>
      </c>
      <c r="M1179" s="381"/>
      <c r="N1179" s="390"/>
      <c r="O1179" s="366"/>
      <c r="P1179" s="366"/>
      <c r="S1179" s="436">
        <f t="shared" si="36"/>
        <v>1</v>
      </c>
      <c r="U1179" s="365" t="str">
        <f t="shared" si="37"/>
        <v>Pass</v>
      </c>
    </row>
    <row r="1180" spans="1:21" s="436" customFormat="1" ht="60">
      <c r="A1180" s="436" t="s">
        <v>1268</v>
      </c>
      <c r="B1180" s="436" t="s">
        <v>1383</v>
      </c>
      <c r="C1180" s="377" t="s">
        <v>330</v>
      </c>
      <c r="D1180" s="377" t="s">
        <v>781</v>
      </c>
      <c r="E1180" s="379" t="s">
        <v>1009</v>
      </c>
      <c r="F1180" s="404" t="s">
        <v>331</v>
      </c>
      <c r="G1180" s="364" t="s">
        <v>982</v>
      </c>
      <c r="H1180" s="116">
        <v>1</v>
      </c>
      <c r="J1180" s="436">
        <v>1</v>
      </c>
      <c r="M1180" s="381"/>
      <c r="N1180" s="390"/>
      <c r="O1180" s="366"/>
      <c r="P1180" s="366"/>
      <c r="S1180" s="436">
        <f t="shared" si="36"/>
        <v>1</v>
      </c>
      <c r="U1180" s="365" t="str">
        <f t="shared" si="37"/>
        <v>Pass</v>
      </c>
    </row>
    <row r="1181" spans="1:21" s="436" customFormat="1" ht="60">
      <c r="A1181" s="436" t="s">
        <v>1268</v>
      </c>
      <c r="B1181" s="436" t="s">
        <v>1383</v>
      </c>
      <c r="C1181" s="377" t="s">
        <v>333</v>
      </c>
      <c r="D1181" s="377" t="s">
        <v>781</v>
      </c>
      <c r="E1181" s="379" t="s">
        <v>1009</v>
      </c>
      <c r="F1181" s="378" t="s">
        <v>338</v>
      </c>
      <c r="G1181" s="379" t="s">
        <v>931</v>
      </c>
      <c r="H1181" s="392">
        <v>1</v>
      </c>
      <c r="L1181" s="436">
        <v>1</v>
      </c>
      <c r="M1181" s="381" t="s">
        <v>1403</v>
      </c>
      <c r="N1181" s="390" t="s">
        <v>1404</v>
      </c>
      <c r="O1181" s="366"/>
      <c r="P1181" s="366"/>
      <c r="S1181" s="436">
        <f t="shared" si="36"/>
        <v>1</v>
      </c>
      <c r="U1181" s="365" t="str">
        <f t="shared" si="37"/>
        <v>Open</v>
      </c>
    </row>
    <row r="1182" spans="1:21" s="436" customFormat="1" ht="45">
      <c r="A1182" s="436" t="s">
        <v>1268</v>
      </c>
      <c r="B1182" s="436" t="s">
        <v>1383</v>
      </c>
      <c r="C1182" s="377" t="s">
        <v>340</v>
      </c>
      <c r="D1182" s="377" t="s">
        <v>781</v>
      </c>
      <c r="E1182" s="379" t="s">
        <v>1009</v>
      </c>
      <c r="F1182" s="378" t="s">
        <v>342</v>
      </c>
      <c r="G1182" s="379" t="s">
        <v>934</v>
      </c>
      <c r="H1182" s="391">
        <v>1</v>
      </c>
      <c r="J1182" s="436">
        <v>1</v>
      </c>
      <c r="M1182" s="381"/>
      <c r="N1182" s="390" t="s">
        <v>1405</v>
      </c>
      <c r="O1182" s="366"/>
      <c r="P1182" s="366"/>
      <c r="S1182" s="436">
        <f t="shared" si="36"/>
        <v>1</v>
      </c>
      <c r="U1182" s="365" t="str">
        <f t="shared" si="37"/>
        <v>Pass</v>
      </c>
    </row>
    <row r="1183" spans="1:21" s="436" customFormat="1" ht="45">
      <c r="A1183" s="436" t="s">
        <v>1268</v>
      </c>
      <c r="B1183" s="436" t="s">
        <v>1383</v>
      </c>
      <c r="C1183" s="377" t="s">
        <v>320</v>
      </c>
      <c r="D1183" s="377" t="s">
        <v>781</v>
      </c>
      <c r="E1183" s="379" t="s">
        <v>1009</v>
      </c>
      <c r="F1183" s="378" t="s">
        <v>326</v>
      </c>
      <c r="G1183" s="379" t="s">
        <v>925</v>
      </c>
      <c r="H1183" s="382">
        <v>2</v>
      </c>
      <c r="J1183" s="436">
        <v>1</v>
      </c>
      <c r="M1183" s="381"/>
      <c r="N1183" s="390"/>
      <c r="O1183" s="366"/>
      <c r="P1183" s="366"/>
      <c r="S1183" s="436">
        <f t="shared" si="36"/>
        <v>1</v>
      </c>
      <c r="U1183" s="365" t="str">
        <f t="shared" si="37"/>
        <v>Pass</v>
      </c>
    </row>
    <row r="1184" spans="1:21" s="436" customFormat="1" ht="45">
      <c r="A1184" s="436" t="s">
        <v>1268</v>
      </c>
      <c r="B1184" s="436" t="s">
        <v>1383</v>
      </c>
      <c r="C1184" s="405" t="s">
        <v>964</v>
      </c>
      <c r="D1184" s="377" t="s">
        <v>781</v>
      </c>
      <c r="E1184" s="379" t="s">
        <v>1009</v>
      </c>
      <c r="F1184" s="378" t="s">
        <v>347</v>
      </c>
      <c r="G1184" s="406" t="s">
        <v>963</v>
      </c>
      <c r="H1184" s="380">
        <v>1</v>
      </c>
      <c r="J1184" s="436">
        <v>1</v>
      </c>
      <c r="M1184" s="381"/>
      <c r="N1184" s="390"/>
      <c r="O1184" s="366"/>
      <c r="P1184" s="366"/>
      <c r="S1184" s="436">
        <f t="shared" si="36"/>
        <v>1</v>
      </c>
      <c r="U1184" s="365" t="str">
        <f t="shared" si="37"/>
        <v>Pass</v>
      </c>
    </row>
    <row r="1185" spans="1:21" s="436" customFormat="1" ht="45">
      <c r="A1185" s="436" t="s">
        <v>1268</v>
      </c>
      <c r="B1185" s="436" t="s">
        <v>1383</v>
      </c>
      <c r="C1185" s="377" t="s">
        <v>340</v>
      </c>
      <c r="D1185" s="377" t="s">
        <v>781</v>
      </c>
      <c r="E1185" s="379" t="s">
        <v>1009</v>
      </c>
      <c r="F1185" s="378" t="s">
        <v>342</v>
      </c>
      <c r="G1185" s="383" t="s">
        <v>935</v>
      </c>
      <c r="H1185" s="391">
        <v>1</v>
      </c>
      <c r="L1185" s="436">
        <v>1</v>
      </c>
      <c r="M1185" s="381" t="s">
        <v>1517</v>
      </c>
      <c r="N1185" s="390" t="s">
        <v>1407</v>
      </c>
      <c r="O1185" s="366"/>
      <c r="P1185" s="366"/>
      <c r="S1185" s="436">
        <f t="shared" si="36"/>
        <v>1</v>
      </c>
      <c r="U1185" s="365" t="str">
        <f t="shared" si="37"/>
        <v>Open</v>
      </c>
    </row>
    <row r="1186" spans="1:21" s="436" customFormat="1" ht="60">
      <c r="A1186" s="436" t="s">
        <v>1268</v>
      </c>
      <c r="B1186" s="436" t="s">
        <v>1383</v>
      </c>
      <c r="C1186" s="377" t="s">
        <v>333</v>
      </c>
      <c r="D1186" s="377" t="s">
        <v>781</v>
      </c>
      <c r="E1186" s="379" t="s">
        <v>1009</v>
      </c>
      <c r="F1186" s="378" t="s">
        <v>339</v>
      </c>
      <c r="G1186" s="379" t="s">
        <v>932</v>
      </c>
      <c r="H1186" s="382">
        <v>2</v>
      </c>
      <c r="J1186" s="436">
        <v>1</v>
      </c>
      <c r="M1186" s="381"/>
      <c r="N1186" s="390"/>
      <c r="O1186" s="366"/>
      <c r="P1186" s="366"/>
      <c r="S1186" s="436">
        <f t="shared" si="36"/>
        <v>1</v>
      </c>
      <c r="U1186" s="365" t="str">
        <f t="shared" si="37"/>
        <v>Pass</v>
      </c>
    </row>
    <row r="1187" spans="1:21" s="436" customFormat="1" ht="45">
      <c r="A1187" s="436" t="s">
        <v>1268</v>
      </c>
      <c r="B1187" s="436" t="s">
        <v>1383</v>
      </c>
      <c r="C1187" s="377" t="s">
        <v>362</v>
      </c>
      <c r="D1187" s="377" t="s">
        <v>781</v>
      </c>
      <c r="E1187" s="379" t="s">
        <v>1009</v>
      </c>
      <c r="F1187" s="378" t="s">
        <v>354</v>
      </c>
      <c r="G1187" s="381" t="s">
        <v>968</v>
      </c>
      <c r="H1187" s="380">
        <v>1</v>
      </c>
      <c r="J1187" s="436">
        <v>1</v>
      </c>
      <c r="M1187" s="381"/>
      <c r="N1187" s="390"/>
      <c r="O1187" s="366"/>
      <c r="P1187" s="366"/>
      <c r="S1187" s="436">
        <f t="shared" si="36"/>
        <v>1</v>
      </c>
      <c r="U1187" s="365" t="str">
        <f t="shared" si="37"/>
        <v>Pass</v>
      </c>
    </row>
    <row r="1188" spans="1:21" s="436" customFormat="1" ht="45">
      <c r="A1188" s="436" t="s">
        <v>1268</v>
      </c>
      <c r="B1188" s="436" t="s">
        <v>1383</v>
      </c>
      <c r="C1188" s="377" t="s">
        <v>300</v>
      </c>
      <c r="D1188" s="377" t="s">
        <v>781</v>
      </c>
      <c r="E1188" s="379" t="s">
        <v>1009</v>
      </c>
      <c r="F1188" s="378" t="s">
        <v>306</v>
      </c>
      <c r="G1188" s="403" t="s">
        <v>305</v>
      </c>
      <c r="H1188" s="382">
        <v>2</v>
      </c>
      <c r="J1188" s="436">
        <v>1</v>
      </c>
      <c r="M1188" s="381"/>
      <c r="N1188" s="390"/>
      <c r="O1188" s="366"/>
      <c r="P1188" s="366"/>
      <c r="S1188" s="436">
        <f t="shared" si="36"/>
        <v>1</v>
      </c>
      <c r="U1188" s="365" t="str">
        <f t="shared" si="37"/>
        <v>Pass</v>
      </c>
    </row>
    <row r="1189" spans="1:21" s="436" customFormat="1" ht="45">
      <c r="A1189" s="436" t="s">
        <v>1268</v>
      </c>
      <c r="B1189" s="436" t="s">
        <v>1383</v>
      </c>
      <c r="C1189" s="377" t="s">
        <v>315</v>
      </c>
      <c r="D1189" s="377" t="s">
        <v>781</v>
      </c>
      <c r="E1189" s="379" t="s">
        <v>1009</v>
      </c>
      <c r="F1189" s="378" t="s">
        <v>318</v>
      </c>
      <c r="G1189" s="379" t="s">
        <v>978</v>
      </c>
      <c r="H1189" s="382">
        <v>2</v>
      </c>
      <c r="J1189" s="436">
        <v>1</v>
      </c>
      <c r="M1189" s="381"/>
      <c r="N1189" s="390"/>
      <c r="O1189" s="366"/>
      <c r="P1189" s="366"/>
      <c r="S1189" s="436">
        <f t="shared" si="36"/>
        <v>1</v>
      </c>
      <c r="U1189" s="365" t="str">
        <f t="shared" si="37"/>
        <v>Pass</v>
      </c>
    </row>
    <row r="1190" spans="1:21" s="436" customFormat="1" ht="45">
      <c r="A1190" s="436" t="s">
        <v>1268</v>
      </c>
      <c r="B1190" s="436" t="s">
        <v>1383</v>
      </c>
      <c r="C1190" s="377" t="s">
        <v>364</v>
      </c>
      <c r="D1190" s="377" t="s">
        <v>781</v>
      </c>
      <c r="E1190" s="379" t="s">
        <v>1009</v>
      </c>
      <c r="F1190" s="378" t="s">
        <v>356</v>
      </c>
      <c r="G1190" s="381" t="s">
        <v>970</v>
      </c>
      <c r="H1190" s="382">
        <v>2</v>
      </c>
      <c r="J1190" s="436">
        <v>1</v>
      </c>
      <c r="M1190" s="381"/>
      <c r="N1190" s="390"/>
      <c r="O1190" s="366"/>
      <c r="P1190" s="366"/>
      <c r="S1190" s="436">
        <f t="shared" si="36"/>
        <v>1</v>
      </c>
      <c r="U1190" s="365" t="str">
        <f t="shared" si="37"/>
        <v>Pass</v>
      </c>
    </row>
    <row r="1191" spans="1:21" s="436" customFormat="1" ht="45">
      <c r="A1191" s="436" t="s">
        <v>1268</v>
      </c>
      <c r="B1191" s="436" t="s">
        <v>1383</v>
      </c>
      <c r="C1191" s="377" t="s">
        <v>320</v>
      </c>
      <c r="D1191" s="377" t="s">
        <v>781</v>
      </c>
      <c r="E1191" s="379" t="s">
        <v>1009</v>
      </c>
      <c r="F1191" s="378" t="s">
        <v>322</v>
      </c>
      <c r="G1191" s="379" t="s">
        <v>922</v>
      </c>
      <c r="H1191" s="380">
        <v>1</v>
      </c>
      <c r="J1191" s="436">
        <v>1</v>
      </c>
      <c r="M1191" s="381"/>
      <c r="N1191" s="390"/>
      <c r="O1191" s="366"/>
      <c r="P1191" s="366"/>
      <c r="S1191" s="436">
        <f t="shared" si="36"/>
        <v>1</v>
      </c>
      <c r="U1191" s="365" t="str">
        <f t="shared" si="37"/>
        <v>Pass</v>
      </c>
    </row>
    <row r="1192" spans="1:21" s="436" customFormat="1" ht="45">
      <c r="A1192" s="436" t="s">
        <v>1268</v>
      </c>
      <c r="B1192" s="436" t="s">
        <v>1383</v>
      </c>
      <c r="C1192" s="377" t="s">
        <v>297</v>
      </c>
      <c r="D1192" s="377" t="s">
        <v>781</v>
      </c>
      <c r="E1192" s="379" t="s">
        <v>1009</v>
      </c>
      <c r="F1192" s="378" t="s">
        <v>298</v>
      </c>
      <c r="G1192" s="379" t="s">
        <v>915</v>
      </c>
      <c r="H1192" s="382">
        <v>2</v>
      </c>
      <c r="J1192" s="436">
        <v>1</v>
      </c>
      <c r="M1192" s="381"/>
      <c r="N1192" s="390"/>
      <c r="O1192" s="366"/>
      <c r="P1192" s="366"/>
      <c r="S1192" s="436">
        <f t="shared" si="36"/>
        <v>1</v>
      </c>
      <c r="U1192" s="365" t="str">
        <f t="shared" si="37"/>
        <v>Pass</v>
      </c>
    </row>
    <row r="1193" spans="1:21" s="436" customFormat="1" ht="75">
      <c r="A1193" s="436" t="s">
        <v>1268</v>
      </c>
      <c r="B1193" s="436" t="s">
        <v>1383</v>
      </c>
      <c r="C1193" s="377" t="s">
        <v>309</v>
      </c>
      <c r="D1193" s="377" t="s">
        <v>781</v>
      </c>
      <c r="E1193" s="379" t="s">
        <v>1009</v>
      </c>
      <c r="F1193" s="378" t="s">
        <v>310</v>
      </c>
      <c r="G1193" s="379" t="s">
        <v>916</v>
      </c>
      <c r="H1193" s="380">
        <v>1</v>
      </c>
      <c r="J1193" s="436">
        <v>1</v>
      </c>
      <c r="M1193" s="381"/>
      <c r="N1193" s="390"/>
      <c r="O1193" s="366"/>
      <c r="P1193" s="366"/>
      <c r="S1193" s="436">
        <f t="shared" si="36"/>
        <v>1</v>
      </c>
      <c r="U1193" s="365" t="str">
        <f t="shared" si="37"/>
        <v>Pass</v>
      </c>
    </row>
    <row r="1194" spans="1:21" s="436" customFormat="1" ht="45">
      <c r="A1194" s="436" t="s">
        <v>1268</v>
      </c>
      <c r="B1194" s="436" t="s">
        <v>1383</v>
      </c>
      <c r="C1194" s="405" t="s">
        <v>964</v>
      </c>
      <c r="D1194" s="377" t="s">
        <v>781</v>
      </c>
      <c r="E1194" s="379" t="s">
        <v>1009</v>
      </c>
      <c r="F1194" s="378" t="s">
        <v>348</v>
      </c>
      <c r="G1194" s="379" t="s">
        <v>939</v>
      </c>
      <c r="H1194" s="380">
        <v>1</v>
      </c>
      <c r="J1194" s="436">
        <v>1</v>
      </c>
      <c r="M1194" s="381"/>
      <c r="N1194" s="390"/>
      <c r="O1194" s="366"/>
      <c r="P1194" s="366"/>
      <c r="S1194" s="436">
        <f t="shared" si="36"/>
        <v>1</v>
      </c>
      <c r="U1194" s="365" t="str">
        <f t="shared" si="37"/>
        <v>Pass</v>
      </c>
    </row>
    <row r="1195" spans="1:21" s="436" customFormat="1" ht="45">
      <c r="A1195" s="436" t="s">
        <v>1268</v>
      </c>
      <c r="B1195" s="436" t="s">
        <v>1383</v>
      </c>
      <c r="C1195" s="377" t="s">
        <v>300</v>
      </c>
      <c r="D1195" s="377" t="s">
        <v>781</v>
      </c>
      <c r="E1195" s="379" t="s">
        <v>1009</v>
      </c>
      <c r="F1195" s="378" t="s">
        <v>308</v>
      </c>
      <c r="G1195" s="403" t="s">
        <v>307</v>
      </c>
      <c r="H1195" s="382">
        <v>2</v>
      </c>
      <c r="J1195" s="436">
        <v>1</v>
      </c>
      <c r="M1195" s="381"/>
      <c r="N1195" s="390"/>
      <c r="O1195" s="366"/>
      <c r="P1195" s="366"/>
      <c r="S1195" s="436">
        <f t="shared" si="36"/>
        <v>1</v>
      </c>
      <c r="U1195" s="365" t="str">
        <f t="shared" si="37"/>
        <v>Pass</v>
      </c>
    </row>
    <row r="1196" spans="1:21" s="436" customFormat="1" ht="75">
      <c r="A1196" s="436" t="s">
        <v>1268</v>
      </c>
      <c r="B1196" s="436" t="s">
        <v>1383</v>
      </c>
      <c r="C1196" s="377" t="s">
        <v>309</v>
      </c>
      <c r="D1196" s="377" t="s">
        <v>781</v>
      </c>
      <c r="E1196" s="379" t="s">
        <v>1009</v>
      </c>
      <c r="F1196" s="378" t="s">
        <v>314</v>
      </c>
      <c r="G1196" s="379" t="s">
        <v>977</v>
      </c>
      <c r="H1196" s="382">
        <v>2</v>
      </c>
      <c r="J1196" s="436">
        <v>1</v>
      </c>
      <c r="M1196" s="381"/>
      <c r="N1196" s="390"/>
      <c r="O1196" s="366"/>
      <c r="P1196" s="366"/>
      <c r="S1196" s="436">
        <f t="shared" si="36"/>
        <v>1</v>
      </c>
      <c r="U1196" s="365" t="str">
        <f t="shared" si="37"/>
        <v>Pass</v>
      </c>
    </row>
    <row r="1197" spans="1:21" s="436" customFormat="1" ht="45">
      <c r="A1197" s="436" t="s">
        <v>1268</v>
      </c>
      <c r="B1197" s="436" t="s">
        <v>1383</v>
      </c>
      <c r="C1197" s="377" t="s">
        <v>363</v>
      </c>
      <c r="D1197" s="377" t="s">
        <v>781</v>
      </c>
      <c r="E1197" s="379" t="s">
        <v>1009</v>
      </c>
      <c r="F1197" s="378" t="s">
        <v>355</v>
      </c>
      <c r="G1197" s="381" t="s">
        <v>969</v>
      </c>
      <c r="H1197" s="392">
        <v>2</v>
      </c>
      <c r="L1197" s="436">
        <v>1</v>
      </c>
      <c r="M1197" s="381" t="s">
        <v>1410</v>
      </c>
      <c r="N1197" s="390"/>
      <c r="O1197" s="366"/>
      <c r="P1197" s="366"/>
      <c r="S1197" s="436">
        <f t="shared" si="36"/>
        <v>1</v>
      </c>
      <c r="U1197" s="365" t="str">
        <f t="shared" si="37"/>
        <v>Open</v>
      </c>
    </row>
    <row r="1198" spans="1:21" s="436" customFormat="1" ht="45">
      <c r="A1198" s="436" t="s">
        <v>1268</v>
      </c>
      <c r="B1198" s="436" t="s">
        <v>1383</v>
      </c>
      <c r="C1198" s="377" t="s">
        <v>340</v>
      </c>
      <c r="D1198" s="377" t="s">
        <v>781</v>
      </c>
      <c r="E1198" s="379" t="s">
        <v>1009</v>
      </c>
      <c r="F1198" s="378" t="s">
        <v>343</v>
      </c>
      <c r="G1198" s="379" t="s">
        <v>936</v>
      </c>
      <c r="H1198" s="392">
        <v>3</v>
      </c>
      <c r="J1198" s="436">
        <v>1</v>
      </c>
      <c r="M1198" s="381"/>
      <c r="N1198" s="390" t="s">
        <v>1405</v>
      </c>
      <c r="O1198" s="366"/>
      <c r="P1198" s="366"/>
      <c r="S1198" s="436">
        <f t="shared" si="36"/>
        <v>1</v>
      </c>
      <c r="U1198" s="365" t="str">
        <f t="shared" si="37"/>
        <v>Pass</v>
      </c>
    </row>
    <row r="1199" spans="1:21" s="436" customFormat="1" ht="45">
      <c r="A1199" s="436" t="s">
        <v>1268</v>
      </c>
      <c r="B1199" s="436" t="s">
        <v>1383</v>
      </c>
      <c r="C1199" s="377" t="s">
        <v>340</v>
      </c>
      <c r="D1199" s="377" t="s">
        <v>781</v>
      </c>
      <c r="E1199" s="379" t="s">
        <v>1009</v>
      </c>
      <c r="F1199" s="378" t="s">
        <v>345</v>
      </c>
      <c r="G1199" s="379" t="s">
        <v>937</v>
      </c>
      <c r="H1199" s="382">
        <v>3</v>
      </c>
      <c r="J1199" s="436">
        <v>1</v>
      </c>
      <c r="M1199" s="381"/>
      <c r="N1199" s="390"/>
      <c r="O1199" s="366"/>
      <c r="P1199" s="366"/>
      <c r="S1199" s="436">
        <f t="shared" si="36"/>
        <v>1</v>
      </c>
      <c r="U1199" s="365" t="str">
        <f t="shared" si="37"/>
        <v>Pass</v>
      </c>
    </row>
    <row r="1200" spans="1:21" s="436" customFormat="1" ht="60">
      <c r="A1200" s="436" t="s">
        <v>1268</v>
      </c>
      <c r="B1200" s="436" t="s">
        <v>1383</v>
      </c>
      <c r="C1200" s="377" t="s">
        <v>333</v>
      </c>
      <c r="D1200" s="377" t="s">
        <v>781</v>
      </c>
      <c r="E1200" s="379" t="s">
        <v>1009</v>
      </c>
      <c r="F1200" s="378" t="s">
        <v>336</v>
      </c>
      <c r="G1200" s="379" t="s">
        <v>961</v>
      </c>
      <c r="H1200" s="382">
        <v>3</v>
      </c>
      <c r="J1200" s="436">
        <v>1</v>
      </c>
      <c r="M1200" s="381"/>
      <c r="N1200" s="390"/>
      <c r="O1200" s="366"/>
      <c r="P1200" s="366"/>
      <c r="S1200" s="436">
        <f t="shared" si="36"/>
        <v>1</v>
      </c>
      <c r="U1200" s="365" t="str">
        <f t="shared" si="37"/>
        <v>Pass</v>
      </c>
    </row>
    <row r="1201" spans="1:21" s="436" customFormat="1" ht="60">
      <c r="A1201" s="436" t="s">
        <v>1268</v>
      </c>
      <c r="B1201" s="436" t="s">
        <v>1383</v>
      </c>
      <c r="C1201" s="377" t="s">
        <v>333</v>
      </c>
      <c r="D1201" s="377" t="s">
        <v>781</v>
      </c>
      <c r="E1201" s="379" t="s">
        <v>1009</v>
      </c>
      <c r="F1201" s="378" t="s">
        <v>334</v>
      </c>
      <c r="G1201" s="379" t="s">
        <v>928</v>
      </c>
      <c r="H1201" s="382">
        <v>2</v>
      </c>
      <c r="J1201" s="436">
        <v>1</v>
      </c>
      <c r="M1201" s="381"/>
      <c r="N1201" s="390"/>
      <c r="O1201" s="366"/>
      <c r="P1201" s="366"/>
      <c r="S1201" s="436">
        <f t="shared" si="36"/>
        <v>1</v>
      </c>
      <c r="U1201" s="365" t="str">
        <f t="shared" si="37"/>
        <v>Pass</v>
      </c>
    </row>
    <row r="1202" spans="1:21" s="436" customFormat="1" ht="60">
      <c r="A1202" s="436" t="s">
        <v>1268</v>
      </c>
      <c r="B1202" s="436" t="s">
        <v>1383</v>
      </c>
      <c r="C1202" s="377" t="s">
        <v>333</v>
      </c>
      <c r="D1202" s="377" t="s">
        <v>781</v>
      </c>
      <c r="E1202" s="379" t="s">
        <v>1009</v>
      </c>
      <c r="F1202" s="378" t="s">
        <v>335</v>
      </c>
      <c r="G1202" s="379" t="s">
        <v>929</v>
      </c>
      <c r="H1202" s="382">
        <v>2</v>
      </c>
      <c r="J1202" s="436">
        <v>1</v>
      </c>
      <c r="M1202" s="381"/>
      <c r="N1202" s="390"/>
      <c r="O1202" s="366"/>
      <c r="P1202" s="366"/>
      <c r="S1202" s="436">
        <f t="shared" si="36"/>
        <v>1</v>
      </c>
      <c r="U1202" s="365" t="str">
        <f t="shared" si="37"/>
        <v>Pass</v>
      </c>
    </row>
    <row r="1203" spans="1:21" s="436" customFormat="1" ht="105">
      <c r="A1203" s="436" t="s">
        <v>1268</v>
      </c>
      <c r="B1203" s="436" t="s">
        <v>1383</v>
      </c>
      <c r="C1203" s="377" t="s">
        <v>366</v>
      </c>
      <c r="D1203" s="377" t="s">
        <v>781</v>
      </c>
      <c r="E1203" s="379" t="s">
        <v>1009</v>
      </c>
      <c r="F1203" s="378" t="s">
        <v>358</v>
      </c>
      <c r="G1203" s="381" t="s">
        <v>972</v>
      </c>
      <c r="H1203" s="382">
        <v>2</v>
      </c>
      <c r="J1203" s="436">
        <v>1</v>
      </c>
      <c r="M1203" s="381"/>
      <c r="N1203" s="390"/>
      <c r="O1203" s="366"/>
      <c r="P1203" s="366"/>
      <c r="S1203" s="436">
        <f t="shared" si="36"/>
        <v>1</v>
      </c>
      <c r="U1203" s="365" t="str">
        <f t="shared" si="37"/>
        <v>Pass</v>
      </c>
    </row>
    <row r="1204" spans="1:21" s="436" customFormat="1" ht="45">
      <c r="A1204" s="436" t="s">
        <v>1268</v>
      </c>
      <c r="B1204" s="436" t="s">
        <v>1383</v>
      </c>
      <c r="C1204" s="377" t="s">
        <v>351</v>
      </c>
      <c r="D1204" s="377" t="s">
        <v>781</v>
      </c>
      <c r="E1204" s="379" t="s">
        <v>1009</v>
      </c>
      <c r="F1204" s="378" t="s">
        <v>352</v>
      </c>
      <c r="G1204" s="379" t="s">
        <v>966</v>
      </c>
      <c r="H1204" s="380">
        <v>1</v>
      </c>
      <c r="J1204" s="436">
        <v>1</v>
      </c>
      <c r="M1204" s="381"/>
      <c r="N1204" s="390" t="s">
        <v>1409</v>
      </c>
      <c r="O1204" s="366"/>
      <c r="P1204" s="366"/>
      <c r="S1204" s="436">
        <f t="shared" si="36"/>
        <v>1</v>
      </c>
      <c r="U1204" s="365" t="str">
        <f t="shared" si="37"/>
        <v>Pass</v>
      </c>
    </row>
    <row r="1205" spans="1:21" s="436" customFormat="1" ht="45">
      <c r="A1205" s="436" t="s">
        <v>1268</v>
      </c>
      <c r="B1205" s="436" t="s">
        <v>1383</v>
      </c>
      <c r="C1205" s="377" t="s">
        <v>340</v>
      </c>
      <c r="D1205" s="377" t="s">
        <v>781</v>
      </c>
      <c r="E1205" s="379" t="s">
        <v>1009</v>
      </c>
      <c r="F1205" s="378" t="s">
        <v>346</v>
      </c>
      <c r="G1205" s="379" t="s">
        <v>938</v>
      </c>
      <c r="H1205" s="382">
        <v>3</v>
      </c>
      <c r="J1205" s="436">
        <v>1</v>
      </c>
      <c r="M1205" s="381"/>
      <c r="N1205" s="390"/>
      <c r="O1205" s="366"/>
      <c r="P1205" s="366"/>
      <c r="S1205" s="436">
        <f t="shared" si="36"/>
        <v>1</v>
      </c>
      <c r="U1205" s="365" t="str">
        <f t="shared" si="37"/>
        <v>Pass</v>
      </c>
    </row>
    <row r="1206" spans="1:21" s="436" customFormat="1" ht="60">
      <c r="A1206" s="436" t="s">
        <v>1268</v>
      </c>
      <c r="B1206" s="436" t="s">
        <v>1383</v>
      </c>
      <c r="C1206" s="377" t="s">
        <v>297</v>
      </c>
      <c r="D1206" s="377" t="s">
        <v>781</v>
      </c>
      <c r="E1206" s="379" t="s">
        <v>1009</v>
      </c>
      <c r="F1206" s="378" t="s">
        <v>298</v>
      </c>
      <c r="G1206" s="379" t="s">
        <v>914</v>
      </c>
      <c r="H1206" s="382">
        <v>2</v>
      </c>
      <c r="J1206" s="436">
        <v>1</v>
      </c>
      <c r="M1206" s="381"/>
      <c r="N1206" s="390"/>
      <c r="O1206" s="366"/>
      <c r="P1206" s="366"/>
      <c r="S1206" s="436">
        <f t="shared" si="36"/>
        <v>1</v>
      </c>
      <c r="U1206" s="365" t="str">
        <f t="shared" si="37"/>
        <v>Pass</v>
      </c>
    </row>
    <row r="1207" spans="1:21" s="436" customFormat="1" ht="45">
      <c r="A1207" s="436" t="s">
        <v>1268</v>
      </c>
      <c r="B1207" s="436" t="s">
        <v>1383</v>
      </c>
      <c r="C1207" s="377" t="s">
        <v>320</v>
      </c>
      <c r="D1207" s="377" t="s">
        <v>781</v>
      </c>
      <c r="E1207" s="379" t="s">
        <v>1009</v>
      </c>
      <c r="F1207" s="378" t="s">
        <v>328</v>
      </c>
      <c r="G1207" s="379" t="s">
        <v>981</v>
      </c>
      <c r="H1207" s="380">
        <v>1</v>
      </c>
      <c r="J1207" s="436">
        <v>1</v>
      </c>
      <c r="M1207" s="381"/>
      <c r="N1207" s="390"/>
      <c r="O1207" s="366"/>
      <c r="P1207" s="366"/>
      <c r="S1207" s="436">
        <f t="shared" si="36"/>
        <v>1</v>
      </c>
      <c r="U1207" s="365" t="str">
        <f t="shared" si="37"/>
        <v>Pass</v>
      </c>
    </row>
    <row r="1208" spans="1:21" s="436" customFormat="1" ht="45">
      <c r="A1208" s="436" t="s">
        <v>1268</v>
      </c>
      <c r="B1208" s="436" t="s">
        <v>1383</v>
      </c>
      <c r="C1208" s="377" t="s">
        <v>351</v>
      </c>
      <c r="D1208" s="377" t="s">
        <v>781</v>
      </c>
      <c r="E1208" s="379" t="s">
        <v>1009</v>
      </c>
      <c r="F1208" s="378" t="s">
        <v>350</v>
      </c>
      <c r="G1208" s="379" t="s">
        <v>965</v>
      </c>
      <c r="H1208" s="380">
        <v>1</v>
      </c>
      <c r="J1208" s="436">
        <v>1</v>
      </c>
      <c r="M1208" s="381"/>
      <c r="N1208" s="390"/>
      <c r="O1208" s="366"/>
      <c r="P1208" s="366"/>
      <c r="S1208" s="436">
        <f t="shared" si="36"/>
        <v>1</v>
      </c>
      <c r="U1208" s="365" t="str">
        <f t="shared" si="37"/>
        <v>Pass</v>
      </c>
    </row>
    <row r="1209" spans="1:21" s="436" customFormat="1" ht="75">
      <c r="A1209" s="436" t="s">
        <v>1268</v>
      </c>
      <c r="B1209" s="436" t="s">
        <v>1383</v>
      </c>
      <c r="C1209" s="377" t="s">
        <v>309</v>
      </c>
      <c r="D1209" s="377" t="s">
        <v>781</v>
      </c>
      <c r="E1209" s="379" t="s">
        <v>1009</v>
      </c>
      <c r="F1209" s="378" t="s">
        <v>313</v>
      </c>
      <c r="G1209" s="379" t="s">
        <v>918</v>
      </c>
      <c r="H1209" s="382">
        <v>3</v>
      </c>
      <c r="J1209" s="436">
        <v>1</v>
      </c>
      <c r="M1209" s="381"/>
      <c r="N1209" s="390"/>
      <c r="O1209" s="366"/>
      <c r="P1209" s="366"/>
      <c r="S1209" s="436">
        <f t="shared" si="36"/>
        <v>1</v>
      </c>
      <c r="U1209" s="365" t="str">
        <f t="shared" si="37"/>
        <v>Pass</v>
      </c>
    </row>
    <row r="1210" spans="1:21" s="436" customFormat="1" ht="75">
      <c r="A1210" s="436" t="s">
        <v>1268</v>
      </c>
      <c r="B1210" s="436" t="s">
        <v>1383</v>
      </c>
      <c r="C1210" s="377" t="s">
        <v>309</v>
      </c>
      <c r="D1210" s="377" t="s">
        <v>781</v>
      </c>
      <c r="E1210" s="379" t="s">
        <v>1009</v>
      </c>
      <c r="F1210" s="378" t="s">
        <v>312</v>
      </c>
      <c r="G1210" s="379" t="s">
        <v>917</v>
      </c>
      <c r="H1210" s="382">
        <v>3</v>
      </c>
      <c r="J1210" s="436">
        <v>1</v>
      </c>
      <c r="M1210" s="381"/>
      <c r="N1210" s="390"/>
      <c r="O1210" s="366"/>
      <c r="P1210" s="366"/>
      <c r="S1210" s="436">
        <f t="shared" si="36"/>
        <v>1</v>
      </c>
      <c r="U1210" s="365" t="str">
        <f t="shared" si="37"/>
        <v>Pass</v>
      </c>
    </row>
    <row r="1211" spans="1:21" s="436" customFormat="1" ht="45">
      <c r="A1211" s="436" t="s">
        <v>1268</v>
      </c>
      <c r="B1211" s="436" t="s">
        <v>1383</v>
      </c>
      <c r="C1211" s="377" t="s">
        <v>297</v>
      </c>
      <c r="D1211" s="377" t="s">
        <v>781</v>
      </c>
      <c r="E1211" s="379" t="s">
        <v>1009</v>
      </c>
      <c r="F1211" s="378" t="s">
        <v>298</v>
      </c>
      <c r="G1211" s="379" t="s">
        <v>299</v>
      </c>
      <c r="H1211" s="380">
        <v>1</v>
      </c>
      <c r="J1211" s="436">
        <v>1</v>
      </c>
      <c r="M1211" s="381"/>
      <c r="N1211" s="390"/>
      <c r="O1211" s="366"/>
      <c r="P1211" s="366"/>
      <c r="S1211" s="436">
        <f t="shared" si="36"/>
        <v>1</v>
      </c>
      <c r="U1211" s="365" t="str">
        <f t="shared" si="37"/>
        <v>Pass</v>
      </c>
    </row>
    <row r="1212" spans="1:21" s="436" customFormat="1" ht="45">
      <c r="A1212" s="436" t="s">
        <v>1268</v>
      </c>
      <c r="B1212" s="436" t="s">
        <v>1383</v>
      </c>
      <c r="C1212" s="377" t="s">
        <v>320</v>
      </c>
      <c r="D1212" s="377" t="s">
        <v>781</v>
      </c>
      <c r="E1212" s="379" t="s">
        <v>1009</v>
      </c>
      <c r="F1212" s="378" t="s">
        <v>321</v>
      </c>
      <c r="G1212" s="379" t="s">
        <v>921</v>
      </c>
      <c r="H1212" s="380">
        <v>1</v>
      </c>
      <c r="J1212" s="436">
        <v>1</v>
      </c>
      <c r="M1212" s="381"/>
      <c r="N1212" s="390"/>
      <c r="O1212" s="366"/>
      <c r="P1212" s="366"/>
      <c r="S1212" s="436">
        <f t="shared" si="36"/>
        <v>1</v>
      </c>
      <c r="U1212" s="365" t="str">
        <f t="shared" si="37"/>
        <v>Pass</v>
      </c>
    </row>
    <row r="1213" spans="1:21" s="436" customFormat="1" ht="45">
      <c r="A1213" s="436" t="s">
        <v>1268</v>
      </c>
      <c r="B1213" s="436" t="s">
        <v>1383</v>
      </c>
      <c r="C1213" s="377" t="s">
        <v>315</v>
      </c>
      <c r="D1213" s="377" t="s">
        <v>781</v>
      </c>
      <c r="E1213" s="379" t="s">
        <v>1009</v>
      </c>
      <c r="F1213" s="378" t="s">
        <v>316</v>
      </c>
      <c r="G1213" s="379" t="s">
        <v>976</v>
      </c>
      <c r="H1213" s="380">
        <v>1</v>
      </c>
      <c r="J1213" s="436">
        <v>1</v>
      </c>
      <c r="M1213" s="381"/>
      <c r="N1213" s="390"/>
      <c r="O1213" s="366"/>
      <c r="P1213" s="366"/>
      <c r="S1213" s="436">
        <f t="shared" si="36"/>
        <v>1</v>
      </c>
      <c r="U1213" s="365" t="str">
        <f t="shared" si="37"/>
        <v>Pass</v>
      </c>
    </row>
    <row r="1214" spans="1:21" s="436" customFormat="1" ht="60">
      <c r="A1214" s="436" t="s">
        <v>1268</v>
      </c>
      <c r="B1214" s="436" t="s">
        <v>1383</v>
      </c>
      <c r="C1214" s="377" t="s">
        <v>333</v>
      </c>
      <c r="D1214" s="377" t="s">
        <v>781</v>
      </c>
      <c r="E1214" s="379" t="s">
        <v>1009</v>
      </c>
      <c r="F1214" s="378" t="s">
        <v>337</v>
      </c>
      <c r="G1214" s="379" t="s">
        <v>930</v>
      </c>
      <c r="H1214" s="380">
        <v>1</v>
      </c>
      <c r="L1214" s="436">
        <v>1</v>
      </c>
      <c r="M1214" s="381" t="s">
        <v>1470</v>
      </c>
      <c r="N1214" s="390" t="s">
        <v>1402</v>
      </c>
      <c r="O1214" s="366"/>
      <c r="P1214" s="366"/>
      <c r="S1214" s="436">
        <f t="shared" si="36"/>
        <v>1</v>
      </c>
      <c r="U1214" s="365" t="str">
        <f t="shared" si="37"/>
        <v>Open</v>
      </c>
    </row>
    <row r="1215" spans="1:21" s="436" customFormat="1" ht="60">
      <c r="A1215" s="436" t="s">
        <v>1268</v>
      </c>
      <c r="B1215" s="436" t="s">
        <v>1383</v>
      </c>
      <c r="C1215" s="377" t="s">
        <v>330</v>
      </c>
      <c r="D1215" s="377" t="s">
        <v>781</v>
      </c>
      <c r="E1215" s="379" t="s">
        <v>1009</v>
      </c>
      <c r="F1215" s="378" t="s">
        <v>332</v>
      </c>
      <c r="G1215" s="379" t="s">
        <v>983</v>
      </c>
      <c r="H1215" s="380">
        <v>1</v>
      </c>
      <c r="J1215" s="436">
        <v>1</v>
      </c>
      <c r="M1215" s="381"/>
      <c r="N1215" s="390"/>
      <c r="O1215" s="366"/>
      <c r="P1215" s="366"/>
      <c r="S1215" s="436">
        <f t="shared" si="36"/>
        <v>1</v>
      </c>
      <c r="U1215" s="365" t="str">
        <f t="shared" si="37"/>
        <v>Pass</v>
      </c>
    </row>
    <row r="1216" spans="1:21" s="436" customFormat="1" ht="45">
      <c r="A1216" s="436" t="s">
        <v>1268</v>
      </c>
      <c r="B1216" s="436" t="s">
        <v>1383</v>
      </c>
      <c r="C1216" s="377" t="s">
        <v>297</v>
      </c>
      <c r="D1216" s="377" t="s">
        <v>781</v>
      </c>
      <c r="E1216" s="379" t="s">
        <v>1009</v>
      </c>
      <c r="F1216" s="378" t="s">
        <v>298</v>
      </c>
      <c r="G1216" s="379" t="s">
        <v>979</v>
      </c>
      <c r="H1216" s="380">
        <v>1</v>
      </c>
      <c r="J1216" s="436">
        <v>1</v>
      </c>
      <c r="M1216" s="381"/>
      <c r="N1216" s="390"/>
      <c r="O1216" s="366"/>
      <c r="P1216" s="366"/>
      <c r="S1216" s="436">
        <f t="shared" si="36"/>
        <v>1</v>
      </c>
      <c r="U1216" s="365" t="str">
        <f t="shared" si="37"/>
        <v>Pass</v>
      </c>
    </row>
    <row r="1217" spans="1:21" s="436" customFormat="1" ht="45">
      <c r="A1217" s="436" t="s">
        <v>1268</v>
      </c>
      <c r="B1217" s="436" t="s">
        <v>1383</v>
      </c>
      <c r="C1217" s="405" t="s">
        <v>964</v>
      </c>
      <c r="D1217" s="377" t="s">
        <v>781</v>
      </c>
      <c r="E1217" s="379" t="s">
        <v>1009</v>
      </c>
      <c r="F1217" s="378" t="s">
        <v>349</v>
      </c>
      <c r="G1217" s="379" t="s">
        <v>940</v>
      </c>
      <c r="H1217" s="382">
        <v>2</v>
      </c>
      <c r="J1217" s="436">
        <v>1</v>
      </c>
      <c r="M1217" s="381"/>
      <c r="N1217" s="390"/>
      <c r="O1217" s="366"/>
      <c r="P1217" s="366"/>
      <c r="S1217" s="436">
        <f t="shared" si="36"/>
        <v>1</v>
      </c>
      <c r="U1217" s="365" t="str">
        <f t="shared" si="37"/>
        <v>Pass</v>
      </c>
    </row>
    <row r="1218" spans="1:21" s="436" customFormat="1" ht="60">
      <c r="A1218" s="436" t="s">
        <v>1268</v>
      </c>
      <c r="B1218" s="436" t="s">
        <v>1383</v>
      </c>
      <c r="C1218" s="377" t="s">
        <v>361</v>
      </c>
      <c r="D1218" s="377" t="s">
        <v>781</v>
      </c>
      <c r="E1218" s="379" t="s">
        <v>1009</v>
      </c>
      <c r="F1218" s="378" t="s">
        <v>353</v>
      </c>
      <c r="G1218" s="381" t="s">
        <v>967</v>
      </c>
      <c r="H1218" s="380">
        <v>1</v>
      </c>
      <c r="J1218" s="436">
        <v>1</v>
      </c>
      <c r="M1218" s="381"/>
      <c r="N1218" s="390"/>
      <c r="O1218" s="366"/>
      <c r="P1218" s="366"/>
      <c r="S1218" s="436">
        <f t="shared" ref="S1218:S1281" si="38">SUM(J1218:L1218)</f>
        <v>1</v>
      </c>
      <c r="U1218" s="365" t="str">
        <f t="shared" ref="U1218:U1281" si="39">IF(J1218=1,"Pass",IF(K1218=1,"Fail","Open"))</f>
        <v>Pass</v>
      </c>
    </row>
    <row r="1219" spans="1:21" s="436" customFormat="1" ht="75">
      <c r="A1219" s="436" t="s">
        <v>1268</v>
      </c>
      <c r="B1219" s="436" t="s">
        <v>1383</v>
      </c>
      <c r="C1219" s="377" t="s">
        <v>309</v>
      </c>
      <c r="D1219" s="377" t="s">
        <v>781</v>
      </c>
      <c r="E1219" s="379" t="s">
        <v>1009</v>
      </c>
      <c r="F1219" s="378" t="s">
        <v>311</v>
      </c>
      <c r="G1219" s="379" t="s">
        <v>975</v>
      </c>
      <c r="H1219" s="380">
        <v>1</v>
      </c>
      <c r="L1219" s="436">
        <v>1</v>
      </c>
      <c r="M1219" s="381" t="s">
        <v>1401</v>
      </c>
      <c r="N1219" s="390"/>
      <c r="O1219" s="366"/>
      <c r="P1219" s="366"/>
      <c r="S1219" s="436">
        <f t="shared" si="38"/>
        <v>1</v>
      </c>
      <c r="U1219" s="365" t="str">
        <f t="shared" si="39"/>
        <v>Open</v>
      </c>
    </row>
    <row r="1220" spans="1:21" s="436" customFormat="1" ht="60">
      <c r="A1220" s="436" t="s">
        <v>1268</v>
      </c>
      <c r="B1220" s="436" t="s">
        <v>1383</v>
      </c>
      <c r="C1220" s="377" t="s">
        <v>367</v>
      </c>
      <c r="D1220" s="377" t="s">
        <v>781</v>
      </c>
      <c r="E1220" s="379" t="s">
        <v>1009</v>
      </c>
      <c r="F1220" s="378" t="s">
        <v>359</v>
      </c>
      <c r="G1220" s="381" t="s">
        <v>973</v>
      </c>
      <c r="H1220" s="382">
        <v>2</v>
      </c>
      <c r="L1220" s="436">
        <v>1</v>
      </c>
      <c r="M1220" s="381" t="s">
        <v>1471</v>
      </c>
      <c r="N1220" s="390"/>
      <c r="O1220" s="366"/>
      <c r="P1220" s="366"/>
      <c r="S1220" s="436">
        <f t="shared" si="38"/>
        <v>1</v>
      </c>
      <c r="U1220" s="365" t="str">
        <f t="shared" si="39"/>
        <v>Open</v>
      </c>
    </row>
    <row r="1221" spans="1:21" s="436" customFormat="1" ht="45">
      <c r="A1221" s="436" t="s">
        <v>1268</v>
      </c>
      <c r="B1221" s="436" t="s">
        <v>1383</v>
      </c>
      <c r="C1221" s="377" t="s">
        <v>320</v>
      </c>
      <c r="D1221" s="377" t="s">
        <v>781</v>
      </c>
      <c r="E1221" s="379" t="s">
        <v>1009</v>
      </c>
      <c r="F1221" s="378" t="s">
        <v>327</v>
      </c>
      <c r="G1221" s="379" t="s">
        <v>926</v>
      </c>
      <c r="H1221" s="380">
        <v>1</v>
      </c>
      <c r="J1221" s="436">
        <v>1</v>
      </c>
      <c r="M1221" s="381"/>
      <c r="N1221" s="390"/>
      <c r="O1221" s="366"/>
      <c r="P1221" s="366"/>
      <c r="S1221" s="436">
        <f t="shared" si="38"/>
        <v>1</v>
      </c>
      <c r="U1221" s="365" t="str">
        <f t="shared" si="39"/>
        <v>Pass</v>
      </c>
    </row>
    <row r="1222" spans="1:21" s="436" customFormat="1" ht="45">
      <c r="A1222" s="436" t="s">
        <v>1268</v>
      </c>
      <c r="B1222" s="436" t="s">
        <v>1383</v>
      </c>
      <c r="C1222" s="377" t="s">
        <v>315</v>
      </c>
      <c r="D1222" s="377" t="s">
        <v>781</v>
      </c>
      <c r="E1222" s="379" t="s">
        <v>1009</v>
      </c>
      <c r="F1222" s="378" t="s">
        <v>319</v>
      </c>
      <c r="G1222" s="379" t="s">
        <v>920</v>
      </c>
      <c r="H1222" s="382">
        <v>2</v>
      </c>
      <c r="J1222" s="436">
        <v>1</v>
      </c>
      <c r="M1222" s="381"/>
      <c r="N1222" s="390"/>
      <c r="O1222" s="366"/>
      <c r="P1222" s="366"/>
      <c r="S1222" s="436">
        <f t="shared" si="38"/>
        <v>1</v>
      </c>
      <c r="U1222" s="365" t="str">
        <f t="shared" si="39"/>
        <v>Pass</v>
      </c>
    </row>
    <row r="1223" spans="1:21" s="436" customFormat="1" ht="45">
      <c r="A1223" s="436" t="s">
        <v>1268</v>
      </c>
      <c r="B1223" s="436" t="s">
        <v>1383</v>
      </c>
      <c r="C1223" s="377" t="s">
        <v>320</v>
      </c>
      <c r="D1223" s="377" t="s">
        <v>781</v>
      </c>
      <c r="E1223" s="379" t="s">
        <v>1009</v>
      </c>
      <c r="F1223" s="378" t="s">
        <v>324</v>
      </c>
      <c r="G1223" s="379" t="s">
        <v>923</v>
      </c>
      <c r="H1223" s="382">
        <v>2</v>
      </c>
      <c r="J1223" s="436">
        <v>1</v>
      </c>
      <c r="M1223" s="381"/>
      <c r="N1223" s="390"/>
      <c r="O1223" s="366"/>
      <c r="P1223" s="366"/>
      <c r="S1223" s="436">
        <f t="shared" si="38"/>
        <v>1</v>
      </c>
      <c r="U1223" s="365" t="str">
        <f t="shared" si="39"/>
        <v>Pass</v>
      </c>
    </row>
    <row r="1224" spans="1:21" s="436" customFormat="1" ht="45">
      <c r="A1224" s="436" t="s">
        <v>1268</v>
      </c>
      <c r="B1224" s="436" t="s">
        <v>1383</v>
      </c>
      <c r="C1224" s="377" t="s">
        <v>340</v>
      </c>
      <c r="D1224" s="377" t="s">
        <v>781</v>
      </c>
      <c r="E1224" s="379" t="s">
        <v>1009</v>
      </c>
      <c r="F1224" s="378" t="s">
        <v>341</v>
      </c>
      <c r="G1224" s="379" t="s">
        <v>933</v>
      </c>
      <c r="H1224" s="380">
        <v>1</v>
      </c>
      <c r="J1224" s="436">
        <v>1</v>
      </c>
      <c r="M1224" s="381"/>
      <c r="N1224" s="390"/>
      <c r="O1224" s="366"/>
      <c r="P1224" s="366"/>
      <c r="S1224" s="436">
        <f t="shared" si="38"/>
        <v>1</v>
      </c>
      <c r="U1224" s="365" t="str">
        <f t="shared" si="39"/>
        <v>Pass</v>
      </c>
    </row>
    <row r="1225" spans="1:21" s="436" customFormat="1" ht="45">
      <c r="A1225" s="436" t="s">
        <v>1268</v>
      </c>
      <c r="B1225" s="436" t="s">
        <v>1383</v>
      </c>
      <c r="C1225" s="377" t="s">
        <v>368</v>
      </c>
      <c r="D1225" s="377" t="s">
        <v>781</v>
      </c>
      <c r="E1225" s="379" t="s">
        <v>1009</v>
      </c>
      <c r="F1225" s="378" t="s">
        <v>360</v>
      </c>
      <c r="G1225" s="381" t="s">
        <v>974</v>
      </c>
      <c r="H1225" s="393">
        <v>1</v>
      </c>
      <c r="J1225" s="436">
        <v>1</v>
      </c>
      <c r="M1225" s="381"/>
      <c r="N1225" s="390"/>
      <c r="O1225" s="366"/>
      <c r="P1225" s="366"/>
      <c r="S1225" s="436">
        <f t="shared" si="38"/>
        <v>1</v>
      </c>
      <c r="U1225" s="365" t="str">
        <f t="shared" si="39"/>
        <v>Pass</v>
      </c>
    </row>
    <row r="1226" spans="1:21" s="436" customFormat="1" ht="45">
      <c r="A1226" s="436" t="s">
        <v>1268</v>
      </c>
      <c r="B1226" s="436" t="s">
        <v>1383</v>
      </c>
      <c r="C1226" s="377" t="s">
        <v>320</v>
      </c>
      <c r="D1226" s="377" t="s">
        <v>781</v>
      </c>
      <c r="E1226" s="379" t="s">
        <v>1009</v>
      </c>
      <c r="F1226" s="378" t="s">
        <v>323</v>
      </c>
      <c r="G1226" s="379" t="s">
        <v>980</v>
      </c>
      <c r="H1226" s="382">
        <v>2</v>
      </c>
      <c r="J1226" s="436">
        <v>1</v>
      </c>
      <c r="M1226" s="381"/>
      <c r="N1226" s="390"/>
      <c r="O1226" s="366"/>
      <c r="P1226" s="366"/>
      <c r="S1226" s="436">
        <f t="shared" si="38"/>
        <v>1</v>
      </c>
      <c r="U1226" s="365" t="str">
        <f t="shared" si="39"/>
        <v>Pass</v>
      </c>
    </row>
    <row r="1227" spans="1:21" s="436" customFormat="1" ht="45">
      <c r="A1227" s="436" t="s">
        <v>1268</v>
      </c>
      <c r="B1227" s="436" t="s">
        <v>1383</v>
      </c>
      <c r="C1227" s="377" t="s">
        <v>365</v>
      </c>
      <c r="D1227" s="377" t="s">
        <v>781</v>
      </c>
      <c r="E1227" s="379" t="s">
        <v>1009</v>
      </c>
      <c r="F1227" s="378" t="s">
        <v>357</v>
      </c>
      <c r="G1227" s="381" t="s">
        <v>971</v>
      </c>
      <c r="H1227" s="382">
        <v>2</v>
      </c>
      <c r="J1227" s="436">
        <v>1</v>
      </c>
      <c r="M1227" s="381"/>
      <c r="N1227" s="390"/>
      <c r="O1227" s="366"/>
      <c r="P1227" s="366"/>
      <c r="S1227" s="436">
        <f t="shared" si="38"/>
        <v>1</v>
      </c>
      <c r="U1227" s="365" t="str">
        <f t="shared" si="39"/>
        <v>Pass</v>
      </c>
    </row>
    <row r="1228" spans="1:21" s="436" customFormat="1" ht="60">
      <c r="A1228" s="436" t="s">
        <v>1268</v>
      </c>
      <c r="B1228" s="436" t="s">
        <v>1383</v>
      </c>
      <c r="C1228" s="377" t="s">
        <v>340</v>
      </c>
      <c r="D1228" s="377" t="s">
        <v>781</v>
      </c>
      <c r="E1228" s="379" t="s">
        <v>1009</v>
      </c>
      <c r="F1228" s="378" t="s">
        <v>344</v>
      </c>
      <c r="G1228" s="379" t="s">
        <v>962</v>
      </c>
      <c r="H1228" s="392">
        <v>2</v>
      </c>
      <c r="J1228" s="436">
        <v>1</v>
      </c>
      <c r="M1228" s="381" t="s">
        <v>1461</v>
      </c>
      <c r="N1228" s="390" t="s">
        <v>1408</v>
      </c>
      <c r="O1228" s="366"/>
      <c r="P1228" s="366"/>
      <c r="S1228" s="436">
        <f t="shared" si="38"/>
        <v>1</v>
      </c>
      <c r="U1228" s="365" t="str">
        <f t="shared" si="39"/>
        <v>Pass</v>
      </c>
    </row>
    <row r="1229" spans="1:21" s="436" customFormat="1" ht="45">
      <c r="A1229" s="436" t="s">
        <v>1268</v>
      </c>
      <c r="B1229" s="436" t="s">
        <v>1383</v>
      </c>
      <c r="C1229" s="377" t="s">
        <v>320</v>
      </c>
      <c r="D1229" s="377" t="s">
        <v>781</v>
      </c>
      <c r="E1229" s="379" t="s">
        <v>1009</v>
      </c>
      <c r="F1229" s="378" t="s">
        <v>329</v>
      </c>
      <c r="G1229" s="379" t="s">
        <v>927</v>
      </c>
      <c r="H1229" s="382">
        <v>2</v>
      </c>
      <c r="J1229" s="436">
        <v>1</v>
      </c>
      <c r="M1229" s="381"/>
      <c r="N1229" s="390"/>
      <c r="O1229" s="366"/>
      <c r="P1229" s="366"/>
      <c r="S1229" s="436">
        <f t="shared" si="38"/>
        <v>1</v>
      </c>
      <c r="U1229" s="365" t="str">
        <f t="shared" si="39"/>
        <v>Pass</v>
      </c>
    </row>
    <row r="1230" spans="1:21" s="436" customFormat="1" ht="45">
      <c r="A1230" s="436" t="s">
        <v>1268</v>
      </c>
      <c r="B1230" s="436" t="s">
        <v>1383</v>
      </c>
      <c r="C1230" s="377" t="s">
        <v>320</v>
      </c>
      <c r="D1230" s="377" t="s">
        <v>781</v>
      </c>
      <c r="E1230" s="379" t="s">
        <v>1009</v>
      </c>
      <c r="F1230" s="378" t="s">
        <v>325</v>
      </c>
      <c r="G1230" s="379" t="s">
        <v>924</v>
      </c>
      <c r="H1230" s="382">
        <v>2</v>
      </c>
      <c r="J1230" s="436">
        <v>1</v>
      </c>
      <c r="M1230" s="381"/>
      <c r="N1230" s="390"/>
      <c r="O1230" s="366"/>
      <c r="P1230" s="366"/>
      <c r="S1230" s="436">
        <f t="shared" si="38"/>
        <v>1</v>
      </c>
      <c r="U1230" s="365" t="str">
        <f t="shared" si="39"/>
        <v>Pass</v>
      </c>
    </row>
    <row r="1231" spans="1:21" s="436" customFormat="1" ht="75">
      <c r="A1231" s="436" t="s">
        <v>1268</v>
      </c>
      <c r="B1231" s="436" t="s">
        <v>1383</v>
      </c>
      <c r="C1231" s="377" t="s">
        <v>1395</v>
      </c>
      <c r="D1231" s="377" t="s">
        <v>781</v>
      </c>
      <c r="E1231" s="379" t="s">
        <v>1009</v>
      </c>
      <c r="F1231" s="378" t="s">
        <v>1396</v>
      </c>
      <c r="G1231" s="403" t="s">
        <v>1397</v>
      </c>
      <c r="H1231" s="382">
        <v>2</v>
      </c>
      <c r="J1231" s="436">
        <v>1</v>
      </c>
      <c r="M1231" s="381"/>
      <c r="N1231" s="390"/>
      <c r="O1231" s="366"/>
      <c r="P1231" s="366"/>
      <c r="S1231" s="436">
        <f t="shared" si="38"/>
        <v>1</v>
      </c>
      <c r="U1231" s="365" t="str">
        <f t="shared" si="39"/>
        <v>Pass</v>
      </c>
    </row>
    <row r="1232" spans="1:21" s="436" customFormat="1" ht="60">
      <c r="A1232" s="436" t="s">
        <v>1268</v>
      </c>
      <c r="B1232" s="436" t="s">
        <v>1383</v>
      </c>
      <c r="C1232" s="377" t="s">
        <v>287</v>
      </c>
      <c r="D1232" s="377" t="s">
        <v>781</v>
      </c>
      <c r="E1232" s="379" t="s">
        <v>292</v>
      </c>
      <c r="F1232" s="378" t="s">
        <v>293</v>
      </c>
      <c r="G1232" s="379" t="s">
        <v>912</v>
      </c>
      <c r="H1232" s="380">
        <v>1</v>
      </c>
      <c r="J1232" s="436">
        <v>1</v>
      </c>
      <c r="M1232" s="381"/>
      <c r="N1232" s="390"/>
      <c r="O1232" s="366"/>
      <c r="P1232" s="366"/>
      <c r="S1232" s="436">
        <f t="shared" si="38"/>
        <v>1</v>
      </c>
      <c r="U1232" s="365" t="str">
        <f t="shared" si="39"/>
        <v>Pass</v>
      </c>
    </row>
    <row r="1233" spans="1:21" s="436" customFormat="1" ht="60">
      <c r="A1233" s="436" t="s">
        <v>1268</v>
      </c>
      <c r="B1233" s="436" t="s">
        <v>1383</v>
      </c>
      <c r="C1233" s="377" t="s">
        <v>287</v>
      </c>
      <c r="D1233" s="377" t="s">
        <v>781</v>
      </c>
      <c r="E1233" s="379" t="s">
        <v>292</v>
      </c>
      <c r="F1233" s="378" t="s">
        <v>293</v>
      </c>
      <c r="G1233" s="379" t="s">
        <v>910</v>
      </c>
      <c r="H1233" s="380">
        <v>1</v>
      </c>
      <c r="J1233" s="436">
        <v>1</v>
      </c>
      <c r="M1233" s="381"/>
      <c r="N1233" s="390"/>
      <c r="O1233" s="366"/>
      <c r="P1233" s="366"/>
      <c r="S1233" s="436">
        <f t="shared" si="38"/>
        <v>1</v>
      </c>
      <c r="U1233" s="365" t="str">
        <f t="shared" si="39"/>
        <v>Pass</v>
      </c>
    </row>
    <row r="1234" spans="1:21" s="436" customFormat="1" ht="60">
      <c r="A1234" s="436" t="s">
        <v>1268</v>
      </c>
      <c r="B1234" s="436" t="s">
        <v>1383</v>
      </c>
      <c r="C1234" s="377" t="s">
        <v>287</v>
      </c>
      <c r="D1234" s="377" t="s">
        <v>781</v>
      </c>
      <c r="E1234" s="379" t="s">
        <v>292</v>
      </c>
      <c r="F1234" s="378" t="s">
        <v>293</v>
      </c>
      <c r="G1234" s="379" t="s">
        <v>911</v>
      </c>
      <c r="H1234" s="382">
        <v>2</v>
      </c>
      <c r="J1234" s="436">
        <v>1</v>
      </c>
      <c r="M1234" s="381"/>
      <c r="N1234" s="390"/>
      <c r="O1234" s="366"/>
      <c r="P1234" s="366"/>
      <c r="S1234" s="436">
        <f t="shared" si="38"/>
        <v>1</v>
      </c>
      <c r="U1234" s="365" t="str">
        <f t="shared" si="39"/>
        <v>Pass</v>
      </c>
    </row>
    <row r="1235" spans="1:21" s="436" customFormat="1" ht="45">
      <c r="A1235" s="360" t="s">
        <v>1268</v>
      </c>
      <c r="B1235" s="360" t="s">
        <v>1197</v>
      </c>
      <c r="C1235" s="361" t="s">
        <v>801</v>
      </c>
      <c r="D1235" s="361" t="s">
        <v>793</v>
      </c>
      <c r="E1235" s="361" t="s">
        <v>1009</v>
      </c>
      <c r="F1235" s="361" t="s">
        <v>27</v>
      </c>
      <c r="G1235" s="362" t="s">
        <v>652</v>
      </c>
      <c r="H1235" s="363">
        <v>1</v>
      </c>
      <c r="I1235" s="364" t="s">
        <v>1311</v>
      </c>
      <c r="J1235" s="365">
        <v>1</v>
      </c>
      <c r="K1235" s="365"/>
      <c r="L1235" s="365"/>
      <c r="M1235" s="364" t="s">
        <v>1462</v>
      </c>
      <c r="N1235" s="365"/>
      <c r="O1235" s="366"/>
      <c r="P1235" s="366"/>
      <c r="Q1235" s="365"/>
      <c r="R1235" s="436" t="str">
        <f>IF(Q1235="G",ZTE!$A$6,IF(Q1235="L",ZTE!$A$3,IF(JBU!Q1261="C",ZTE!$A$2,IF(JBU!Q1261="U",ZTE!$A$4,IF(JBU!Q1261="I",ZTE!$A$5,"")))))</f>
        <v/>
      </c>
      <c r="S1235" s="436">
        <f t="shared" si="38"/>
        <v>1</v>
      </c>
      <c r="U1235" s="365" t="str">
        <f t="shared" si="39"/>
        <v>Pass</v>
      </c>
    </row>
    <row r="1236" spans="1:21" s="436" customFormat="1" ht="45">
      <c r="A1236" s="360" t="s">
        <v>1268</v>
      </c>
      <c r="B1236" s="360" t="s">
        <v>1197</v>
      </c>
      <c r="C1236" s="361" t="s">
        <v>801</v>
      </c>
      <c r="D1236" s="361" t="s">
        <v>793</v>
      </c>
      <c r="E1236" s="361" t="s">
        <v>1009</v>
      </c>
      <c r="F1236" s="361" t="s">
        <v>27</v>
      </c>
      <c r="G1236" s="362" t="s">
        <v>651</v>
      </c>
      <c r="H1236" s="363">
        <v>1</v>
      </c>
      <c r="I1236" s="364" t="s">
        <v>1310</v>
      </c>
      <c r="J1236" s="365">
        <v>1</v>
      </c>
      <c r="K1236" s="365"/>
      <c r="L1236" s="365"/>
      <c r="M1236" s="364" t="s">
        <v>1462</v>
      </c>
      <c r="N1236" s="365"/>
      <c r="O1236" s="366"/>
      <c r="P1236" s="366"/>
      <c r="Q1236" s="365"/>
      <c r="R1236" s="436" t="str">
        <f>IF(Q1236="G",ZTE!$A$6,IF(Q1236="L",ZTE!$A$3,IF(JBU!Q1260="C",ZTE!$A$2,IF(JBU!Q1260="U",ZTE!$A$4,IF(JBU!Q1260="I",ZTE!$A$5,"")))))</f>
        <v/>
      </c>
      <c r="S1236" s="436">
        <f t="shared" si="38"/>
        <v>1</v>
      </c>
      <c r="U1236" s="365" t="str">
        <f t="shared" si="39"/>
        <v>Pass</v>
      </c>
    </row>
    <row r="1237" spans="1:21" s="436" customFormat="1" ht="45">
      <c r="A1237" s="360" t="s">
        <v>1268</v>
      </c>
      <c r="B1237" s="360" t="s">
        <v>1197</v>
      </c>
      <c r="C1237" s="361" t="s">
        <v>801</v>
      </c>
      <c r="D1237" s="361" t="s">
        <v>793</v>
      </c>
      <c r="E1237" s="361" t="s">
        <v>1009</v>
      </c>
      <c r="F1237" s="361" t="s">
        <v>27</v>
      </c>
      <c r="G1237" s="362" t="s">
        <v>375</v>
      </c>
      <c r="H1237" s="363">
        <v>1</v>
      </c>
      <c r="I1237" s="364" t="s">
        <v>1311</v>
      </c>
      <c r="J1237" s="365">
        <v>1</v>
      </c>
      <c r="K1237" s="365"/>
      <c r="L1237" s="365"/>
      <c r="M1237" s="364" t="s">
        <v>1156</v>
      </c>
      <c r="N1237" s="365"/>
      <c r="O1237" s="366"/>
      <c r="P1237" s="366"/>
      <c r="Q1237" s="365"/>
      <c r="R1237" s="436" t="str">
        <f>IF(Q1237="G",ZTE!$A$6,IF(Q1237="L",ZTE!$A$3,IF(JBU!Q1262="C",ZTE!$A$2,IF(JBU!Q1262="U",ZTE!$A$4,IF(JBU!Q1262="I",ZTE!$A$5,"")))))</f>
        <v/>
      </c>
      <c r="S1237" s="436">
        <f t="shared" si="38"/>
        <v>1</v>
      </c>
      <c r="U1237" s="365" t="str">
        <f t="shared" si="39"/>
        <v>Pass</v>
      </c>
    </row>
    <row r="1238" spans="1:21" s="436" customFormat="1" ht="45">
      <c r="A1238" s="360" t="s">
        <v>1268</v>
      </c>
      <c r="B1238" s="360" t="s">
        <v>1197</v>
      </c>
      <c r="C1238" s="361" t="s">
        <v>801</v>
      </c>
      <c r="D1238" s="361" t="s">
        <v>793</v>
      </c>
      <c r="E1238" s="361" t="s">
        <v>1009</v>
      </c>
      <c r="F1238" s="361" t="s">
        <v>27</v>
      </c>
      <c r="G1238" s="362" t="s">
        <v>376</v>
      </c>
      <c r="H1238" s="363">
        <v>1</v>
      </c>
      <c r="I1238" s="364" t="s">
        <v>1312</v>
      </c>
      <c r="J1238" s="365">
        <v>1</v>
      </c>
      <c r="K1238" s="365"/>
      <c r="L1238" s="365"/>
      <c r="M1238" s="364" t="s">
        <v>1462</v>
      </c>
      <c r="N1238" s="365"/>
      <c r="O1238" s="366"/>
      <c r="P1238" s="366"/>
      <c r="Q1238" s="365"/>
      <c r="R1238" s="436" t="str">
        <f>IF(Q1238="G",ZTE!$A$6,IF(Q1238="L",ZTE!$A$3,IF(JBU!Q1263="C",ZTE!$A$2,IF(JBU!Q1263="U",ZTE!$A$4,IF(JBU!Q1263="I",ZTE!$A$5,"")))))</f>
        <v/>
      </c>
      <c r="S1238" s="436">
        <f t="shared" si="38"/>
        <v>1</v>
      </c>
      <c r="U1238" s="365" t="str">
        <f t="shared" si="39"/>
        <v>Pass</v>
      </c>
    </row>
    <row r="1239" spans="1:21" s="436" customFormat="1" ht="45">
      <c r="A1239" s="360" t="s">
        <v>1268</v>
      </c>
      <c r="B1239" s="360" t="s">
        <v>1197</v>
      </c>
      <c r="C1239" s="361" t="s">
        <v>801</v>
      </c>
      <c r="D1239" s="361" t="s">
        <v>793</v>
      </c>
      <c r="E1239" s="361" t="s">
        <v>1009</v>
      </c>
      <c r="F1239" s="361" t="s">
        <v>27</v>
      </c>
      <c r="G1239" s="362" t="s">
        <v>374</v>
      </c>
      <c r="H1239" s="363">
        <v>1</v>
      </c>
      <c r="I1239" s="364" t="s">
        <v>1309</v>
      </c>
      <c r="J1239" s="365">
        <v>1</v>
      </c>
      <c r="K1239" s="365"/>
      <c r="L1239" s="365"/>
      <c r="M1239" s="364" t="s">
        <v>1462</v>
      </c>
      <c r="N1239" s="365"/>
      <c r="O1239" s="366"/>
      <c r="P1239" s="366"/>
      <c r="Q1239" s="365"/>
      <c r="R1239" s="436" t="str">
        <f>IF(Q1239="G",ZTE!$A$6,IF(Q1239="L",ZTE!$A$3,IF(JBU!Q1259="C",ZTE!$A$2,IF(JBU!Q1259="U",ZTE!$A$4,IF(JBU!Q1259="I",ZTE!$A$5,"")))))</f>
        <v/>
      </c>
      <c r="S1239" s="436">
        <f t="shared" si="38"/>
        <v>1</v>
      </c>
      <c r="U1239" s="365" t="str">
        <f t="shared" si="39"/>
        <v>Pass</v>
      </c>
    </row>
    <row r="1240" spans="1:21" s="436" customFormat="1" ht="45">
      <c r="A1240" s="360" t="s">
        <v>1268</v>
      </c>
      <c r="B1240" s="360" t="s">
        <v>1197</v>
      </c>
      <c r="C1240" s="361" t="s">
        <v>801</v>
      </c>
      <c r="D1240" s="361" t="s">
        <v>793</v>
      </c>
      <c r="E1240" s="361" t="s">
        <v>1009</v>
      </c>
      <c r="F1240" s="361" t="s">
        <v>27</v>
      </c>
      <c r="G1240" s="362" t="s">
        <v>379</v>
      </c>
      <c r="H1240" s="363">
        <v>1</v>
      </c>
      <c r="I1240" s="364" t="s">
        <v>1308</v>
      </c>
      <c r="J1240" s="365">
        <v>1</v>
      </c>
      <c r="K1240" s="365"/>
      <c r="L1240" s="365"/>
      <c r="M1240" s="364" t="s">
        <v>1156</v>
      </c>
      <c r="N1240" s="365"/>
      <c r="O1240" s="366"/>
      <c r="P1240" s="366"/>
      <c r="Q1240" s="365"/>
      <c r="R1240" s="436" t="str">
        <f>IF(Q1240="G",ZTE!$A$6,IF(Q1240="L",ZTE!$A$3,IF(JBU!Q1264="C",ZTE!$A$2,IF(JBU!Q1264="U",ZTE!$A$4,IF(JBU!Q1264="I",ZTE!$A$5,"")))))</f>
        <v/>
      </c>
      <c r="S1240" s="436">
        <f t="shared" si="38"/>
        <v>1</v>
      </c>
      <c r="U1240" s="365" t="str">
        <f t="shared" si="39"/>
        <v>Pass</v>
      </c>
    </row>
    <row r="1241" spans="1:21" s="436" customFormat="1" ht="45">
      <c r="A1241" s="360" t="s">
        <v>1268</v>
      </c>
      <c r="B1241" s="360" t="s">
        <v>1197</v>
      </c>
      <c r="C1241" s="362" t="s">
        <v>252</v>
      </c>
      <c r="D1241" s="362" t="s">
        <v>252</v>
      </c>
      <c r="E1241" s="361" t="s">
        <v>1002</v>
      </c>
      <c r="F1241" s="361" t="s">
        <v>253</v>
      </c>
      <c r="G1241" s="362" t="s">
        <v>762</v>
      </c>
      <c r="H1241" s="384">
        <v>1</v>
      </c>
      <c r="I1241" s="364"/>
      <c r="J1241" s="365"/>
      <c r="K1241" s="365"/>
      <c r="L1241" s="365">
        <v>1</v>
      </c>
      <c r="M1241" s="364" t="s">
        <v>1461</v>
      </c>
      <c r="N1241" s="365"/>
      <c r="O1241" s="366"/>
      <c r="P1241" s="366"/>
      <c r="Q1241" s="365" t="s">
        <v>1232</v>
      </c>
      <c r="R1241" s="436" t="str">
        <f>IF(Q1241="G",ZTE!$A$6,IF(Q1241="L",ZTE!$A$3,IF(JBU!Q1288="C",ZTE!$A$2,IF(JBU!Q1288="U",ZTE!$A$4,IF(JBU!Q1288="I",ZTE!$A$5,"")))))</f>
        <v>General understanding: expressions like "shall", "shall be supplied  with", "has to be", "must be" have the meaning of "will be delivered"? Please confirm.</v>
      </c>
      <c r="S1241" s="436">
        <f t="shared" si="38"/>
        <v>1</v>
      </c>
      <c r="U1241" s="365" t="str">
        <f t="shared" si="39"/>
        <v>Open</v>
      </c>
    </row>
    <row r="1242" spans="1:21" s="436" customFormat="1" ht="45">
      <c r="A1242" s="360" t="s">
        <v>1268</v>
      </c>
      <c r="B1242" s="360" t="s">
        <v>1197</v>
      </c>
      <c r="C1242" s="362" t="s">
        <v>252</v>
      </c>
      <c r="D1242" s="362" t="s">
        <v>252</v>
      </c>
      <c r="E1242" s="361" t="s">
        <v>1002</v>
      </c>
      <c r="F1242" s="361" t="s">
        <v>253</v>
      </c>
      <c r="G1242" s="362" t="s">
        <v>954</v>
      </c>
      <c r="H1242" s="384">
        <v>1</v>
      </c>
      <c r="I1242" s="364"/>
      <c r="J1242" s="365"/>
      <c r="K1242" s="365"/>
      <c r="L1242" s="365">
        <v>1</v>
      </c>
      <c r="M1242" s="364" t="s">
        <v>1461</v>
      </c>
      <c r="N1242" s="365"/>
      <c r="O1242" s="366" t="s">
        <v>1047</v>
      </c>
      <c r="P1242" s="366"/>
      <c r="Q1242" s="365" t="s">
        <v>1232</v>
      </c>
      <c r="R1242" s="436" t="str">
        <f>IF(Q1242="G",ZTE!$A$6,IF(Q1242="L",ZTE!$A$3,IF(JBU!Q1287="C",ZTE!$A$2,IF(JBU!Q1287="U",ZTE!$A$4,IF(JBU!Q1287="I",ZTE!$A$5,"")))))</f>
        <v>General understanding: expressions like "shall", "shall be supplied  with", "has to be", "must be" have the meaning of "will be delivered"? Please confirm.</v>
      </c>
      <c r="S1242" s="436">
        <f t="shared" si="38"/>
        <v>1</v>
      </c>
      <c r="U1242" s="365" t="str">
        <f t="shared" si="39"/>
        <v>Open</v>
      </c>
    </row>
    <row r="1243" spans="1:21" s="436" customFormat="1" ht="75">
      <c r="A1243" s="360" t="s">
        <v>1268</v>
      </c>
      <c r="B1243" s="360" t="s">
        <v>1197</v>
      </c>
      <c r="C1243" s="361" t="s">
        <v>1012</v>
      </c>
      <c r="D1243" s="361" t="s">
        <v>807</v>
      </c>
      <c r="E1243" s="361" t="s">
        <v>808</v>
      </c>
      <c r="F1243" s="361" t="s">
        <v>54</v>
      </c>
      <c r="G1243" s="362" t="s">
        <v>56</v>
      </c>
      <c r="H1243" s="363">
        <v>1</v>
      </c>
      <c r="I1243" s="364" t="s">
        <v>1315</v>
      </c>
      <c r="J1243" s="365">
        <v>1</v>
      </c>
      <c r="K1243" s="365"/>
      <c r="L1243" s="365"/>
      <c r="M1243" s="364" t="s">
        <v>1462</v>
      </c>
      <c r="N1243" s="365"/>
      <c r="O1243" s="366"/>
      <c r="P1243" s="366"/>
      <c r="Q1243" s="365"/>
      <c r="R1243" s="436" t="str">
        <f>IF(Q1243="G",ZTE!$A$6,IF(Q1243="L",ZTE!$A$3,IF(JBU!Q1275="C",ZTE!$A$2,IF(JBU!Q1275="U",ZTE!$A$4,IF(JBU!Q1275="I",ZTE!$A$5,"")))))</f>
        <v/>
      </c>
      <c r="S1243" s="436">
        <f t="shared" si="38"/>
        <v>1</v>
      </c>
      <c r="U1243" s="365" t="str">
        <f t="shared" si="39"/>
        <v>Pass</v>
      </c>
    </row>
    <row r="1244" spans="1:21" s="436" customFormat="1" ht="75">
      <c r="A1244" s="360" t="s">
        <v>1268</v>
      </c>
      <c r="B1244" s="360" t="s">
        <v>1197</v>
      </c>
      <c r="C1244" s="361" t="s">
        <v>1012</v>
      </c>
      <c r="D1244" s="361" t="s">
        <v>807</v>
      </c>
      <c r="E1244" s="361" t="s">
        <v>808</v>
      </c>
      <c r="F1244" s="361" t="s">
        <v>54</v>
      </c>
      <c r="G1244" s="362" t="s">
        <v>57</v>
      </c>
      <c r="H1244" s="363">
        <v>1</v>
      </c>
      <c r="I1244" s="364" t="s">
        <v>1315</v>
      </c>
      <c r="J1244" s="365">
        <v>1</v>
      </c>
      <c r="K1244" s="365"/>
      <c r="L1244" s="365"/>
      <c r="M1244" s="364" t="s">
        <v>1462</v>
      </c>
      <c r="N1244" s="365"/>
      <c r="O1244" s="366"/>
      <c r="P1244" s="366"/>
      <c r="Q1244" s="365"/>
      <c r="R1244" s="436" t="str">
        <f>IF(Q1244="G",ZTE!$A$6,IF(Q1244="L",ZTE!$A$3,IF(JBU!Q1276="C",ZTE!$A$2,IF(JBU!Q1276="U",ZTE!$A$4,IF(JBU!Q1276="I",ZTE!$A$5,"")))))</f>
        <v/>
      </c>
      <c r="S1244" s="436">
        <f t="shared" si="38"/>
        <v>1</v>
      </c>
      <c r="U1244" s="365" t="str">
        <f t="shared" si="39"/>
        <v>Pass</v>
      </c>
    </row>
    <row r="1245" spans="1:21" s="436" customFormat="1" ht="75">
      <c r="A1245" s="360" t="s">
        <v>1268</v>
      </c>
      <c r="B1245" s="360" t="s">
        <v>1197</v>
      </c>
      <c r="C1245" s="361" t="s">
        <v>1012</v>
      </c>
      <c r="D1245" s="361" t="s">
        <v>807</v>
      </c>
      <c r="E1245" s="361" t="s">
        <v>808</v>
      </c>
      <c r="F1245" s="361" t="s">
        <v>54</v>
      </c>
      <c r="G1245" s="362" t="s">
        <v>60</v>
      </c>
      <c r="H1245" s="363">
        <v>1</v>
      </c>
      <c r="I1245" s="364" t="s">
        <v>1315</v>
      </c>
      <c r="J1245" s="365">
        <v>1</v>
      </c>
      <c r="K1245" s="365"/>
      <c r="L1245" s="365"/>
      <c r="M1245" s="364" t="s">
        <v>1462</v>
      </c>
      <c r="N1245" s="365"/>
      <c r="O1245" s="366"/>
      <c r="P1245" s="366"/>
      <c r="Q1245" s="365"/>
      <c r="R1245" s="436" t="str">
        <f>IF(Q1245="G",ZTE!$A$6,IF(Q1245="L",ZTE!$A$3,IF(JBU!Q1277="C",ZTE!$A$2,IF(JBU!Q1277="U",ZTE!$A$4,IF(JBU!Q1277="I",ZTE!$A$5,"")))))</f>
        <v/>
      </c>
      <c r="S1245" s="436">
        <f t="shared" si="38"/>
        <v>1</v>
      </c>
      <c r="U1245" s="365" t="str">
        <f t="shared" si="39"/>
        <v>Pass</v>
      </c>
    </row>
    <row r="1246" spans="1:21" s="436" customFormat="1" ht="75">
      <c r="A1246" s="360" t="s">
        <v>1268</v>
      </c>
      <c r="B1246" s="360" t="s">
        <v>1197</v>
      </c>
      <c r="C1246" s="361" t="s">
        <v>1012</v>
      </c>
      <c r="D1246" s="361" t="s">
        <v>807</v>
      </c>
      <c r="E1246" s="361" t="s">
        <v>808</v>
      </c>
      <c r="F1246" s="361" t="s">
        <v>54</v>
      </c>
      <c r="G1246" s="362" t="s">
        <v>1006</v>
      </c>
      <c r="H1246" s="363">
        <v>1</v>
      </c>
      <c r="I1246" s="364" t="s">
        <v>1315</v>
      </c>
      <c r="J1246" s="365">
        <v>1</v>
      </c>
      <c r="K1246" s="365"/>
      <c r="L1246" s="365"/>
      <c r="M1246" s="364" t="s">
        <v>1462</v>
      </c>
      <c r="N1246" s="365"/>
      <c r="O1246" s="366" t="s">
        <v>659</v>
      </c>
      <c r="P1246" s="366"/>
      <c r="Q1246" s="365"/>
      <c r="R1246" s="436" t="str">
        <f>IF(Q1246="G",ZTE!$A$6,IF(Q1246="L",ZTE!$A$3,IF(JBU!Q1272="C",ZTE!$A$2,IF(JBU!Q1272="U",ZTE!$A$4,IF(JBU!Q1272="I",ZTE!$A$5,"")))))</f>
        <v/>
      </c>
      <c r="S1246" s="436">
        <f t="shared" si="38"/>
        <v>1</v>
      </c>
      <c r="U1246" s="365" t="str">
        <f t="shared" si="39"/>
        <v>Pass</v>
      </c>
    </row>
    <row r="1247" spans="1:21" s="436" customFormat="1" ht="75">
      <c r="A1247" s="360" t="s">
        <v>1268</v>
      </c>
      <c r="B1247" s="360" t="s">
        <v>1197</v>
      </c>
      <c r="C1247" s="361" t="s">
        <v>1012</v>
      </c>
      <c r="D1247" s="361" t="s">
        <v>807</v>
      </c>
      <c r="E1247" s="361" t="s">
        <v>808</v>
      </c>
      <c r="F1247" s="361" t="s">
        <v>54</v>
      </c>
      <c r="G1247" s="362" t="s">
        <v>1174</v>
      </c>
      <c r="H1247" s="363">
        <v>1</v>
      </c>
      <c r="I1247" s="364" t="s">
        <v>1315</v>
      </c>
      <c r="J1247" s="365">
        <v>1</v>
      </c>
      <c r="K1247" s="365"/>
      <c r="L1247" s="365"/>
      <c r="M1247" s="364" t="s">
        <v>1462</v>
      </c>
      <c r="N1247" s="365"/>
      <c r="O1247" s="366"/>
      <c r="P1247" s="366"/>
      <c r="Q1247" s="365"/>
      <c r="R1247" s="436" t="str">
        <f>IF(Q1247="G",ZTE!$A$6,IF(Q1247="L",ZTE!$A$3,IF(JBU!Q1273="C",ZTE!$A$2,IF(JBU!Q1273="U",ZTE!$A$4,IF(JBU!Q1273="I",ZTE!$A$5,"")))))</f>
        <v/>
      </c>
      <c r="S1247" s="436">
        <f t="shared" si="38"/>
        <v>1</v>
      </c>
      <c r="U1247" s="365" t="str">
        <f t="shared" si="39"/>
        <v>Pass</v>
      </c>
    </row>
    <row r="1248" spans="1:21" s="436" customFormat="1" ht="75">
      <c r="A1248" s="360" t="s">
        <v>1268</v>
      </c>
      <c r="B1248" s="360" t="s">
        <v>1197</v>
      </c>
      <c r="C1248" s="361" t="s">
        <v>1012</v>
      </c>
      <c r="D1248" s="361" t="s">
        <v>807</v>
      </c>
      <c r="E1248" s="361" t="s">
        <v>808</v>
      </c>
      <c r="F1248" s="361" t="s">
        <v>54</v>
      </c>
      <c r="G1248" s="362" t="s">
        <v>55</v>
      </c>
      <c r="H1248" s="363">
        <v>1</v>
      </c>
      <c r="I1248" s="364" t="s">
        <v>1315</v>
      </c>
      <c r="J1248" s="365">
        <v>1</v>
      </c>
      <c r="K1248" s="365"/>
      <c r="L1248" s="365"/>
      <c r="M1248" s="364" t="s">
        <v>1462</v>
      </c>
      <c r="N1248" s="365"/>
      <c r="O1248" s="366"/>
      <c r="P1248" s="366"/>
      <c r="Q1248" s="365"/>
      <c r="R1248" s="436" t="str">
        <f>IF(Q1248="G",ZTE!$A$6,IF(Q1248="L",ZTE!$A$3,IF(JBU!Q1274="C",ZTE!$A$2,IF(JBU!Q1274="U",ZTE!$A$4,IF(JBU!Q1274="I",ZTE!$A$5,"")))))</f>
        <v/>
      </c>
      <c r="S1248" s="436">
        <f t="shared" si="38"/>
        <v>1</v>
      </c>
      <c r="U1248" s="365" t="str">
        <f t="shared" si="39"/>
        <v>Pass</v>
      </c>
    </row>
    <row r="1249" spans="1:21" s="436" customFormat="1" ht="75">
      <c r="A1249" s="360" t="s">
        <v>1268</v>
      </c>
      <c r="B1249" s="360" t="s">
        <v>1197</v>
      </c>
      <c r="C1249" s="361" t="s">
        <v>1012</v>
      </c>
      <c r="D1249" s="361" t="s">
        <v>807</v>
      </c>
      <c r="E1249" s="361" t="s">
        <v>808</v>
      </c>
      <c r="F1249" s="361" t="s">
        <v>54</v>
      </c>
      <c r="G1249" s="362" t="s">
        <v>61</v>
      </c>
      <c r="H1249" s="363">
        <v>1</v>
      </c>
      <c r="I1249" s="364" t="s">
        <v>1316</v>
      </c>
      <c r="J1249" s="365">
        <v>1</v>
      </c>
      <c r="K1249" s="365"/>
      <c r="L1249" s="365"/>
      <c r="M1249" s="364" t="s">
        <v>1462</v>
      </c>
      <c r="N1249" s="365"/>
      <c r="O1249" s="366"/>
      <c r="P1249" s="366"/>
      <c r="Q1249" s="365"/>
      <c r="R1249" s="436" t="str">
        <f>IF(Q1249="G",ZTE!$A$6,IF(Q1249="L",ZTE!$A$3,IF(JBU!Q1278="C",ZTE!$A$2,IF(JBU!Q1278="U",ZTE!$A$4,IF(JBU!Q1278="I",ZTE!$A$5,"")))))</f>
        <v/>
      </c>
      <c r="S1249" s="436">
        <f t="shared" si="38"/>
        <v>1</v>
      </c>
      <c r="U1249" s="365" t="str">
        <f t="shared" si="39"/>
        <v>Pass</v>
      </c>
    </row>
    <row r="1250" spans="1:21" s="436" customFormat="1" ht="75">
      <c r="A1250" s="360" t="s">
        <v>1268</v>
      </c>
      <c r="B1250" s="360" t="s">
        <v>1197</v>
      </c>
      <c r="C1250" s="361" t="s">
        <v>1012</v>
      </c>
      <c r="D1250" s="361" t="s">
        <v>807</v>
      </c>
      <c r="E1250" s="361" t="s">
        <v>1002</v>
      </c>
      <c r="F1250" s="361" t="s">
        <v>64</v>
      </c>
      <c r="G1250" s="362" t="s">
        <v>66</v>
      </c>
      <c r="H1250" s="363">
        <v>1</v>
      </c>
      <c r="I1250" s="364" t="s">
        <v>1318</v>
      </c>
      <c r="J1250" s="365">
        <v>1</v>
      </c>
      <c r="K1250" s="365"/>
      <c r="L1250" s="365"/>
      <c r="M1250" s="364" t="s">
        <v>1462</v>
      </c>
      <c r="N1250" s="365"/>
      <c r="O1250" s="366"/>
      <c r="P1250" s="366"/>
      <c r="Q1250" s="365"/>
      <c r="R1250" s="436" t="str">
        <f>IF(Q1250="G",ZTE!$A$6,IF(Q1250="L",ZTE!$A$3,IF(JBU!Q1280="C",ZTE!$A$2,IF(JBU!Q1280="U",ZTE!$A$4,IF(JBU!Q1280="I",ZTE!$A$5,"")))))</f>
        <v/>
      </c>
      <c r="S1250" s="436">
        <f t="shared" si="38"/>
        <v>1</v>
      </c>
      <c r="U1250" s="365" t="str">
        <f t="shared" si="39"/>
        <v>Pass</v>
      </c>
    </row>
    <row r="1251" spans="1:21" s="436" customFormat="1" ht="75">
      <c r="A1251" s="360" t="s">
        <v>1268</v>
      </c>
      <c r="B1251" s="360" t="s">
        <v>1197</v>
      </c>
      <c r="C1251" s="361" t="s">
        <v>1012</v>
      </c>
      <c r="D1251" s="361" t="s">
        <v>807</v>
      </c>
      <c r="E1251" s="361" t="s">
        <v>1002</v>
      </c>
      <c r="F1251" s="361" t="s">
        <v>64</v>
      </c>
      <c r="G1251" s="362" t="s">
        <v>67</v>
      </c>
      <c r="H1251" s="363">
        <v>1</v>
      </c>
      <c r="I1251" s="364" t="s">
        <v>1319</v>
      </c>
      <c r="J1251" s="365">
        <v>1</v>
      </c>
      <c r="K1251" s="365"/>
      <c r="L1251" s="365"/>
      <c r="M1251" s="364" t="s">
        <v>1462</v>
      </c>
      <c r="N1251" s="365"/>
      <c r="O1251" s="366"/>
      <c r="P1251" s="366" t="s">
        <v>1080</v>
      </c>
      <c r="Q1251" s="365"/>
      <c r="R1251" s="436" t="str">
        <f>IF(Q1251="G",ZTE!$A$6,IF(Q1251="L",ZTE!$A$3,IF(JBU!Q1281="C",ZTE!$A$2,IF(JBU!Q1281="U",ZTE!$A$4,IF(JBU!Q1281="I",ZTE!$A$5,"")))))</f>
        <v/>
      </c>
      <c r="S1251" s="436">
        <f t="shared" si="38"/>
        <v>1</v>
      </c>
      <c r="U1251" s="365" t="str">
        <f t="shared" si="39"/>
        <v>Pass</v>
      </c>
    </row>
    <row r="1252" spans="1:21" s="436" customFormat="1" ht="75">
      <c r="A1252" s="360" t="s">
        <v>1268</v>
      </c>
      <c r="B1252" s="360" t="s">
        <v>1197</v>
      </c>
      <c r="C1252" s="361" t="s">
        <v>1012</v>
      </c>
      <c r="D1252" s="361" t="s">
        <v>807</v>
      </c>
      <c r="E1252" s="361" t="s">
        <v>1002</v>
      </c>
      <c r="F1252" s="361" t="s">
        <v>64</v>
      </c>
      <c r="G1252" s="362" t="s">
        <v>65</v>
      </c>
      <c r="H1252" s="363">
        <v>1</v>
      </c>
      <c r="I1252" s="364" t="s">
        <v>1317</v>
      </c>
      <c r="J1252" s="365">
        <v>1</v>
      </c>
      <c r="K1252" s="365"/>
      <c r="L1252" s="365"/>
      <c r="M1252" s="364" t="s">
        <v>1462</v>
      </c>
      <c r="N1252" s="365"/>
      <c r="O1252" s="366"/>
      <c r="P1252" s="366"/>
      <c r="Q1252" s="365"/>
      <c r="R1252" s="436" t="str">
        <f>IF(Q1252="G",ZTE!$A$6,IF(Q1252="L",ZTE!$A$3,IF(JBU!Q1279="C",ZTE!$A$2,IF(JBU!Q1279="U",ZTE!$A$4,IF(JBU!Q1279="I",ZTE!$A$5,"")))))</f>
        <v/>
      </c>
      <c r="S1252" s="436">
        <f t="shared" si="38"/>
        <v>1</v>
      </c>
      <c r="U1252" s="365" t="str">
        <f t="shared" si="39"/>
        <v>Pass</v>
      </c>
    </row>
    <row r="1253" spans="1:21" s="436" customFormat="1" ht="75">
      <c r="A1253" s="360" t="s">
        <v>1268</v>
      </c>
      <c r="B1253" s="360" t="s">
        <v>1197</v>
      </c>
      <c r="C1253" s="361" t="s">
        <v>1012</v>
      </c>
      <c r="D1253" s="361" t="s">
        <v>807</v>
      </c>
      <c r="E1253" s="361" t="s">
        <v>1002</v>
      </c>
      <c r="F1253" s="361" t="s">
        <v>64</v>
      </c>
      <c r="G1253" s="362" t="s">
        <v>69</v>
      </c>
      <c r="H1253" s="363">
        <v>1</v>
      </c>
      <c r="I1253" s="364"/>
      <c r="J1253" s="365"/>
      <c r="K1253" s="365"/>
      <c r="L1253" s="365">
        <v>1</v>
      </c>
      <c r="M1253" s="364" t="s">
        <v>1157</v>
      </c>
      <c r="N1253" s="365"/>
      <c r="O1253" s="366"/>
      <c r="P1253" s="366"/>
      <c r="Q1253" s="365" t="s">
        <v>1226</v>
      </c>
      <c r="R1253" s="436" t="str">
        <f>IF(Q1253="G",ZTE!$A$6,IF(Q1253="L",ZTE!$A$3,IF(JBU!Q1282="C",ZTE!$A$2,IF(JBU!Q1282="U",ZTE!$A$4,IF(JBU!Q1282="I",ZTE!$A$5,"")))))</f>
        <v>Location: We can not find the requested criteria in your documents. Please confirm that your bid is compliant with this criteria and show us the reference in your submitted documents.</v>
      </c>
      <c r="S1253" s="436">
        <f t="shared" si="38"/>
        <v>1</v>
      </c>
      <c r="U1253" s="365" t="str">
        <f t="shared" si="39"/>
        <v>Open</v>
      </c>
    </row>
    <row r="1254" spans="1:21" s="436" customFormat="1" ht="75">
      <c r="A1254" s="360" t="s">
        <v>1268</v>
      </c>
      <c r="B1254" s="360" t="s">
        <v>1197</v>
      </c>
      <c r="C1254" s="361" t="s">
        <v>1012</v>
      </c>
      <c r="D1254" s="361" t="s">
        <v>807</v>
      </c>
      <c r="E1254" s="361" t="s">
        <v>1002</v>
      </c>
      <c r="F1254" s="361" t="s">
        <v>64</v>
      </c>
      <c r="G1254" s="362" t="s">
        <v>70</v>
      </c>
      <c r="H1254" s="363">
        <v>1</v>
      </c>
      <c r="I1254" s="364"/>
      <c r="J1254" s="365"/>
      <c r="K1254" s="365"/>
      <c r="L1254" s="365">
        <v>1</v>
      </c>
      <c r="M1254" s="364" t="s">
        <v>1157</v>
      </c>
      <c r="N1254" s="365"/>
      <c r="O1254" s="366"/>
      <c r="P1254" s="366"/>
      <c r="Q1254" s="365" t="s">
        <v>1226</v>
      </c>
      <c r="R1254" s="436" t="str">
        <f>IF(Q1254="G",ZTE!$A$6,IF(Q1254="L",ZTE!$A$3,IF(JBU!Q1283="C",ZTE!$A$2,IF(JBU!Q1283="U",ZTE!$A$4,IF(JBU!Q1283="I",ZTE!$A$5,"")))))</f>
        <v>Location: We can not find the requested criteria in your documents. Please confirm that your bid is compliant with this criteria and show us the reference in your submitted documents.</v>
      </c>
      <c r="S1254" s="436">
        <f t="shared" si="38"/>
        <v>1</v>
      </c>
      <c r="U1254" s="365" t="str">
        <f t="shared" si="39"/>
        <v>Open</v>
      </c>
    </row>
    <row r="1255" spans="1:21" s="436" customFormat="1" ht="75">
      <c r="A1255" s="360" t="s">
        <v>1268</v>
      </c>
      <c r="B1255" s="360" t="s">
        <v>1197</v>
      </c>
      <c r="C1255" s="362" t="s">
        <v>261</v>
      </c>
      <c r="D1255" s="361" t="s">
        <v>807</v>
      </c>
      <c r="E1255" s="362" t="s">
        <v>1009</v>
      </c>
      <c r="F1255" s="361" t="s">
        <v>263</v>
      </c>
      <c r="G1255" s="362" t="s">
        <v>861</v>
      </c>
      <c r="H1255" s="384">
        <v>1</v>
      </c>
      <c r="I1255" s="364" t="s">
        <v>1321</v>
      </c>
      <c r="J1255" s="365">
        <v>1</v>
      </c>
      <c r="K1255" s="365"/>
      <c r="L1255" s="365"/>
      <c r="M1255" s="364" t="s">
        <v>1462</v>
      </c>
      <c r="N1255" s="365"/>
      <c r="O1255" s="366"/>
      <c r="P1255" s="366"/>
      <c r="Q1255" s="365"/>
      <c r="R1255" s="436" t="str">
        <f>IF(Q1255="G",ZTE!$A$6,IF(Q1255="L",ZTE!$A$3,IF(JBU!Q1296="C",ZTE!$A$2,IF(JBU!Q1296="U",ZTE!$A$4,IF(JBU!Q1296="I",ZTE!$A$5,"")))))</f>
        <v/>
      </c>
      <c r="S1255" s="436">
        <f t="shared" si="38"/>
        <v>1</v>
      </c>
      <c r="U1255" s="365" t="str">
        <f t="shared" si="39"/>
        <v>Pass</v>
      </c>
    </row>
    <row r="1256" spans="1:21" s="436" customFormat="1" ht="75">
      <c r="A1256" s="360" t="s">
        <v>1268</v>
      </c>
      <c r="B1256" s="360" t="s">
        <v>1198</v>
      </c>
      <c r="C1256" s="361" t="s">
        <v>71</v>
      </c>
      <c r="D1256" s="361" t="s">
        <v>809</v>
      </c>
      <c r="E1256" s="361" t="s">
        <v>1009</v>
      </c>
      <c r="F1256" s="361" t="s">
        <v>73</v>
      </c>
      <c r="G1256" s="362" t="s">
        <v>1208</v>
      </c>
      <c r="H1256" s="363">
        <v>1</v>
      </c>
      <c r="I1256" s="364"/>
      <c r="J1256" s="365">
        <v>1</v>
      </c>
      <c r="K1256" s="365"/>
      <c r="L1256" s="365"/>
      <c r="M1256" s="362"/>
      <c r="N1256" s="365"/>
      <c r="O1256" s="366"/>
      <c r="P1256" s="366"/>
      <c r="Q1256" s="376"/>
      <c r="S1256" s="436">
        <f t="shared" si="38"/>
        <v>1</v>
      </c>
      <c r="U1256" s="365" t="str">
        <f t="shared" si="39"/>
        <v>Pass</v>
      </c>
    </row>
    <row r="1257" spans="1:21" s="436" customFormat="1" ht="75">
      <c r="A1257" s="360" t="s">
        <v>1268</v>
      </c>
      <c r="B1257" s="360" t="s">
        <v>1198</v>
      </c>
      <c r="C1257" s="361" t="s">
        <v>71</v>
      </c>
      <c r="D1257" s="361" t="s">
        <v>809</v>
      </c>
      <c r="E1257" s="361" t="s">
        <v>1009</v>
      </c>
      <c r="F1257" s="361" t="s">
        <v>73</v>
      </c>
      <c r="G1257" s="362" t="s">
        <v>398</v>
      </c>
      <c r="H1257" s="363">
        <v>1</v>
      </c>
      <c r="I1257" s="364"/>
      <c r="J1257" s="365">
        <v>1</v>
      </c>
      <c r="K1257" s="365"/>
      <c r="L1257" s="365"/>
      <c r="M1257" s="362"/>
      <c r="N1257" s="365"/>
      <c r="O1257" s="366"/>
      <c r="P1257" s="366"/>
      <c r="Q1257" s="376"/>
      <c r="S1257" s="436">
        <f t="shared" si="38"/>
        <v>1</v>
      </c>
      <c r="U1257" s="365" t="str">
        <f t="shared" si="39"/>
        <v>Pass</v>
      </c>
    </row>
    <row r="1258" spans="1:21" s="436" customFormat="1" ht="75">
      <c r="A1258" s="360" t="s">
        <v>1268</v>
      </c>
      <c r="B1258" s="360" t="s">
        <v>1198</v>
      </c>
      <c r="C1258" s="361" t="s">
        <v>71</v>
      </c>
      <c r="D1258" s="361" t="s">
        <v>809</v>
      </c>
      <c r="E1258" s="361" t="s">
        <v>1009</v>
      </c>
      <c r="F1258" s="361" t="s">
        <v>73</v>
      </c>
      <c r="G1258" s="362" t="s">
        <v>1216</v>
      </c>
      <c r="H1258" s="363">
        <v>1</v>
      </c>
      <c r="I1258" s="364"/>
      <c r="J1258" s="365">
        <v>1</v>
      </c>
      <c r="K1258" s="365"/>
      <c r="L1258" s="365"/>
      <c r="M1258" s="362"/>
      <c r="N1258" s="365"/>
      <c r="O1258" s="366"/>
      <c r="P1258" s="366"/>
      <c r="Q1258" s="376"/>
      <c r="S1258" s="436">
        <f t="shared" si="38"/>
        <v>1</v>
      </c>
      <c r="U1258" s="365" t="str">
        <f t="shared" si="39"/>
        <v>Pass</v>
      </c>
    </row>
    <row r="1259" spans="1:21" s="436" customFormat="1" ht="75">
      <c r="A1259" s="360" t="s">
        <v>1268</v>
      </c>
      <c r="B1259" s="360" t="s">
        <v>1198</v>
      </c>
      <c r="C1259" s="361" t="s">
        <v>71</v>
      </c>
      <c r="D1259" s="361" t="s">
        <v>809</v>
      </c>
      <c r="E1259" s="361" t="s">
        <v>1009</v>
      </c>
      <c r="F1259" s="361" t="s">
        <v>73</v>
      </c>
      <c r="G1259" s="362" t="s">
        <v>1206</v>
      </c>
      <c r="H1259" s="363">
        <v>1</v>
      </c>
      <c r="I1259" s="364"/>
      <c r="J1259" s="365">
        <v>1</v>
      </c>
      <c r="K1259" s="365"/>
      <c r="L1259" s="365"/>
      <c r="M1259" s="362"/>
      <c r="N1259" s="365"/>
      <c r="O1259" s="366"/>
      <c r="P1259" s="366"/>
      <c r="Q1259" s="376"/>
      <c r="S1259" s="436">
        <f t="shared" si="38"/>
        <v>1</v>
      </c>
      <c r="U1259" s="365" t="str">
        <f t="shared" si="39"/>
        <v>Pass</v>
      </c>
    </row>
    <row r="1260" spans="1:21" s="436" customFormat="1" ht="75">
      <c r="A1260" s="360" t="s">
        <v>1268</v>
      </c>
      <c r="B1260" s="360" t="s">
        <v>1198</v>
      </c>
      <c r="C1260" s="361" t="s">
        <v>71</v>
      </c>
      <c r="D1260" s="361" t="s">
        <v>809</v>
      </c>
      <c r="E1260" s="361" t="s">
        <v>1009</v>
      </c>
      <c r="F1260" s="361" t="s">
        <v>73</v>
      </c>
      <c r="G1260" s="362" t="s">
        <v>1209</v>
      </c>
      <c r="H1260" s="363">
        <v>1</v>
      </c>
      <c r="I1260" s="364"/>
      <c r="J1260" s="365">
        <v>1</v>
      </c>
      <c r="K1260" s="365"/>
      <c r="L1260" s="365"/>
      <c r="M1260" s="362"/>
      <c r="N1260" s="365"/>
      <c r="O1260" s="366" t="s">
        <v>1034</v>
      </c>
      <c r="P1260" s="366" t="s">
        <v>1081</v>
      </c>
      <c r="Q1260" s="376"/>
      <c r="S1260" s="436">
        <f t="shared" si="38"/>
        <v>1</v>
      </c>
      <c r="U1260" s="365" t="str">
        <f t="shared" si="39"/>
        <v>Pass</v>
      </c>
    </row>
    <row r="1261" spans="1:21" s="436" customFormat="1" ht="75">
      <c r="A1261" s="360" t="s">
        <v>1268</v>
      </c>
      <c r="B1261" s="360" t="s">
        <v>1198</v>
      </c>
      <c r="C1261" s="361" t="s">
        <v>71</v>
      </c>
      <c r="D1261" s="361" t="s">
        <v>809</v>
      </c>
      <c r="E1261" s="361" t="s">
        <v>1009</v>
      </c>
      <c r="F1261" s="361" t="s">
        <v>73</v>
      </c>
      <c r="G1261" s="362" t="s">
        <v>1212</v>
      </c>
      <c r="H1261" s="363">
        <v>1</v>
      </c>
      <c r="I1261" s="364"/>
      <c r="J1261" s="365"/>
      <c r="K1261" s="365"/>
      <c r="L1261" s="365">
        <v>1</v>
      </c>
      <c r="M1261" s="362" t="s">
        <v>1213</v>
      </c>
      <c r="N1261" s="365"/>
      <c r="O1261" s="366"/>
      <c r="P1261" s="366" t="s">
        <v>1176</v>
      </c>
      <c r="S1261" s="436">
        <f t="shared" si="38"/>
        <v>1</v>
      </c>
      <c r="U1261" s="365" t="str">
        <f t="shared" si="39"/>
        <v>Open</v>
      </c>
    </row>
    <row r="1262" spans="1:21" s="436" customFormat="1" ht="75">
      <c r="A1262" s="360" t="s">
        <v>1268</v>
      </c>
      <c r="B1262" s="360" t="s">
        <v>1198</v>
      </c>
      <c r="C1262" s="361" t="s">
        <v>71</v>
      </c>
      <c r="D1262" s="361" t="s">
        <v>809</v>
      </c>
      <c r="E1262" s="361" t="s">
        <v>1009</v>
      </c>
      <c r="F1262" s="361" t="s">
        <v>73</v>
      </c>
      <c r="G1262" s="362" t="s">
        <v>396</v>
      </c>
      <c r="H1262" s="363">
        <v>1</v>
      </c>
      <c r="I1262" s="364"/>
      <c r="J1262" s="365">
        <v>1</v>
      </c>
      <c r="K1262" s="365"/>
      <c r="L1262" s="365"/>
      <c r="M1262" s="362"/>
      <c r="N1262" s="365"/>
      <c r="O1262" s="366"/>
      <c r="P1262" s="366"/>
      <c r="Q1262" s="376"/>
      <c r="S1262" s="436">
        <f t="shared" si="38"/>
        <v>1</v>
      </c>
      <c r="U1262" s="365" t="str">
        <f t="shared" si="39"/>
        <v>Pass</v>
      </c>
    </row>
    <row r="1263" spans="1:21" s="436" customFormat="1" ht="75">
      <c r="A1263" s="360" t="s">
        <v>1268</v>
      </c>
      <c r="B1263" s="360" t="s">
        <v>1198</v>
      </c>
      <c r="C1263" s="361" t="s">
        <v>71</v>
      </c>
      <c r="D1263" s="361" t="s">
        <v>809</v>
      </c>
      <c r="E1263" s="361" t="s">
        <v>1009</v>
      </c>
      <c r="F1263" s="361" t="s">
        <v>72</v>
      </c>
      <c r="G1263" s="362" t="s">
        <v>1011</v>
      </c>
      <c r="H1263" s="363">
        <v>1</v>
      </c>
      <c r="I1263" s="364"/>
      <c r="J1263" s="365">
        <v>1</v>
      </c>
      <c r="K1263" s="365"/>
      <c r="L1263" s="365"/>
      <c r="M1263" s="362"/>
      <c r="N1263" s="365"/>
      <c r="O1263" s="366"/>
      <c r="P1263" s="366"/>
      <c r="Q1263" s="376"/>
      <c r="S1263" s="436">
        <f t="shared" si="38"/>
        <v>1</v>
      </c>
      <c r="U1263" s="365" t="str">
        <f t="shared" si="39"/>
        <v>Pass</v>
      </c>
    </row>
    <row r="1264" spans="1:21" s="436" customFormat="1" ht="75">
      <c r="A1264" s="360" t="s">
        <v>1268</v>
      </c>
      <c r="B1264" s="360" t="s">
        <v>1198</v>
      </c>
      <c r="C1264" s="361" t="s">
        <v>71</v>
      </c>
      <c r="D1264" s="361" t="s">
        <v>809</v>
      </c>
      <c r="E1264" s="361" t="s">
        <v>1009</v>
      </c>
      <c r="F1264" s="361" t="s">
        <v>72</v>
      </c>
      <c r="G1264" s="362" t="s">
        <v>661</v>
      </c>
      <c r="H1264" s="363">
        <v>1</v>
      </c>
      <c r="I1264" s="364"/>
      <c r="J1264" s="365">
        <v>1</v>
      </c>
      <c r="K1264" s="365"/>
      <c r="L1264" s="365"/>
      <c r="M1264" s="362" t="s">
        <v>1258</v>
      </c>
      <c r="N1264" s="365"/>
      <c r="O1264" s="366"/>
      <c r="P1264" s="366"/>
      <c r="S1264" s="436">
        <f t="shared" si="38"/>
        <v>1</v>
      </c>
      <c r="U1264" s="365" t="str">
        <f t="shared" si="39"/>
        <v>Pass</v>
      </c>
    </row>
    <row r="1265" spans="1:21" s="436" customFormat="1" ht="75">
      <c r="A1265" s="360" t="s">
        <v>1268</v>
      </c>
      <c r="B1265" s="360" t="s">
        <v>1198</v>
      </c>
      <c r="C1265" s="361" t="s">
        <v>71</v>
      </c>
      <c r="D1265" s="361" t="s">
        <v>809</v>
      </c>
      <c r="E1265" s="361" t="s">
        <v>1009</v>
      </c>
      <c r="F1265" s="361" t="s">
        <v>73</v>
      </c>
      <c r="G1265" s="362" t="s">
        <v>1214</v>
      </c>
      <c r="H1265" s="363">
        <v>1</v>
      </c>
      <c r="I1265" s="364"/>
      <c r="J1265" s="365">
        <v>1</v>
      </c>
      <c r="K1265" s="365"/>
      <c r="L1265" s="365"/>
      <c r="M1265" s="362"/>
      <c r="N1265" s="365"/>
      <c r="O1265" s="366"/>
      <c r="P1265" s="366"/>
      <c r="Q1265" s="376"/>
      <c r="S1265" s="436">
        <f t="shared" si="38"/>
        <v>1</v>
      </c>
      <c r="U1265" s="365" t="str">
        <f t="shared" si="39"/>
        <v>Pass</v>
      </c>
    </row>
    <row r="1266" spans="1:21" s="436" customFormat="1" ht="75">
      <c r="A1266" s="360" t="s">
        <v>1268</v>
      </c>
      <c r="B1266" s="360" t="s">
        <v>1198</v>
      </c>
      <c r="C1266" s="361" t="s">
        <v>71</v>
      </c>
      <c r="D1266" s="361" t="s">
        <v>809</v>
      </c>
      <c r="E1266" s="361" t="s">
        <v>1009</v>
      </c>
      <c r="F1266" s="361" t="s">
        <v>72</v>
      </c>
      <c r="G1266" s="362" t="s">
        <v>662</v>
      </c>
      <c r="H1266" s="363">
        <v>1</v>
      </c>
      <c r="I1266" s="364"/>
      <c r="J1266" s="365">
        <v>1</v>
      </c>
      <c r="K1266" s="365"/>
      <c r="L1266" s="365"/>
      <c r="M1266" s="362"/>
      <c r="N1266" s="365"/>
      <c r="O1266" s="366"/>
      <c r="P1266" s="366"/>
      <c r="Q1266" s="376"/>
      <c r="S1266" s="436">
        <f t="shared" si="38"/>
        <v>1</v>
      </c>
      <c r="U1266" s="365" t="str">
        <f t="shared" si="39"/>
        <v>Pass</v>
      </c>
    </row>
    <row r="1267" spans="1:21" s="436" customFormat="1" ht="75">
      <c r="A1267" s="360" t="s">
        <v>1268</v>
      </c>
      <c r="B1267" s="360" t="s">
        <v>1198</v>
      </c>
      <c r="C1267" s="361" t="s">
        <v>84</v>
      </c>
      <c r="D1267" s="361" t="s">
        <v>81</v>
      </c>
      <c r="E1267" s="361" t="s">
        <v>821</v>
      </c>
      <c r="F1267" s="361" t="s">
        <v>83</v>
      </c>
      <c r="G1267" s="362" t="s">
        <v>679</v>
      </c>
      <c r="H1267" s="363">
        <v>1</v>
      </c>
      <c r="I1267" s="364"/>
      <c r="J1267" s="365"/>
      <c r="K1267" s="365"/>
      <c r="L1267" s="365">
        <v>1</v>
      </c>
      <c r="M1267" s="362" t="s">
        <v>1262</v>
      </c>
      <c r="N1267" s="365" t="s">
        <v>1263</v>
      </c>
      <c r="O1267" s="366"/>
      <c r="P1267" s="366"/>
      <c r="S1267" s="436">
        <f t="shared" si="38"/>
        <v>1</v>
      </c>
      <c r="U1267" s="365" t="str">
        <f t="shared" si="39"/>
        <v>Open</v>
      </c>
    </row>
    <row r="1268" spans="1:21" s="436" customFormat="1" ht="60">
      <c r="A1268" s="360" t="s">
        <v>1268</v>
      </c>
      <c r="B1268" s="360" t="s">
        <v>1198</v>
      </c>
      <c r="C1268" s="361" t="s">
        <v>84</v>
      </c>
      <c r="D1268" s="361" t="s">
        <v>81</v>
      </c>
      <c r="E1268" s="361" t="s">
        <v>1009</v>
      </c>
      <c r="F1268" s="361" t="s">
        <v>817</v>
      </c>
      <c r="G1268" s="362" t="s">
        <v>818</v>
      </c>
      <c r="H1268" s="363">
        <v>1</v>
      </c>
      <c r="I1268" s="364"/>
      <c r="J1268" s="365">
        <v>1</v>
      </c>
      <c r="K1268" s="365"/>
      <c r="L1268" s="365"/>
      <c r="M1268" s="362" t="s">
        <v>1260</v>
      </c>
      <c r="N1268" s="365" t="s">
        <v>1261</v>
      </c>
      <c r="O1268" s="366"/>
      <c r="P1268" s="366"/>
      <c r="S1268" s="436">
        <f t="shared" si="38"/>
        <v>1</v>
      </c>
      <c r="U1268" s="365" t="str">
        <f t="shared" si="39"/>
        <v>Pass</v>
      </c>
    </row>
    <row r="1269" spans="1:21" s="436" customFormat="1" ht="60">
      <c r="A1269" s="360" t="s">
        <v>1268</v>
      </c>
      <c r="B1269" s="360" t="s">
        <v>1198</v>
      </c>
      <c r="C1269" s="361" t="s">
        <v>84</v>
      </c>
      <c r="D1269" s="361" t="s">
        <v>81</v>
      </c>
      <c r="E1269" s="361" t="s">
        <v>1009</v>
      </c>
      <c r="F1269" s="361" t="s">
        <v>83</v>
      </c>
      <c r="G1269" s="362" t="s">
        <v>678</v>
      </c>
      <c r="H1269" s="363">
        <v>1</v>
      </c>
      <c r="I1269" s="364"/>
      <c r="J1269" s="365">
        <v>1</v>
      </c>
      <c r="K1269" s="365"/>
      <c r="L1269" s="365"/>
      <c r="M1269" s="362"/>
      <c r="N1269" s="365"/>
      <c r="O1269" s="366" t="s">
        <v>1039</v>
      </c>
      <c r="P1269" s="366"/>
      <c r="Q1269" s="376"/>
      <c r="S1269" s="436">
        <f t="shared" si="38"/>
        <v>1</v>
      </c>
      <c r="U1269" s="365" t="str">
        <f t="shared" si="39"/>
        <v>Pass</v>
      </c>
    </row>
    <row r="1270" spans="1:21" s="436" customFormat="1" ht="75">
      <c r="A1270" s="360" t="s">
        <v>1268</v>
      </c>
      <c r="B1270" s="360" t="s">
        <v>1198</v>
      </c>
      <c r="C1270" s="361" t="s">
        <v>81</v>
      </c>
      <c r="D1270" s="361" t="s">
        <v>81</v>
      </c>
      <c r="E1270" s="361" t="s">
        <v>1009</v>
      </c>
      <c r="F1270" s="361" t="s">
        <v>82</v>
      </c>
      <c r="G1270" s="362" t="s">
        <v>676</v>
      </c>
      <c r="H1270" s="363">
        <v>1</v>
      </c>
      <c r="I1270" s="364"/>
      <c r="J1270" s="365"/>
      <c r="K1270" s="365"/>
      <c r="L1270" s="365">
        <v>1</v>
      </c>
      <c r="M1270" s="362" t="s">
        <v>1259</v>
      </c>
      <c r="N1270" s="365"/>
      <c r="O1270" s="366"/>
      <c r="P1270" s="366" t="s">
        <v>1084</v>
      </c>
      <c r="S1270" s="436">
        <f t="shared" si="38"/>
        <v>1</v>
      </c>
      <c r="U1270" s="365" t="str">
        <f t="shared" si="39"/>
        <v>Open</v>
      </c>
    </row>
    <row r="1271" spans="1:21" s="436" customFormat="1" ht="60">
      <c r="A1271" s="360" t="s">
        <v>1268</v>
      </c>
      <c r="B1271" s="360" t="s">
        <v>1198</v>
      </c>
      <c r="C1271" s="361" t="s">
        <v>84</v>
      </c>
      <c r="D1271" s="361" t="s">
        <v>81</v>
      </c>
      <c r="E1271" s="361" t="s">
        <v>1009</v>
      </c>
      <c r="F1271" s="361" t="s">
        <v>83</v>
      </c>
      <c r="G1271" s="362" t="s">
        <v>681</v>
      </c>
      <c r="H1271" s="363">
        <v>1</v>
      </c>
      <c r="I1271" s="364"/>
      <c r="J1271" s="365">
        <v>1</v>
      </c>
      <c r="K1271" s="365"/>
      <c r="L1271" s="365"/>
      <c r="M1271" s="362"/>
      <c r="N1271" s="365"/>
      <c r="O1271" s="366"/>
      <c r="P1271" s="366" t="s">
        <v>1085</v>
      </c>
      <c r="Q1271" s="376"/>
      <c r="S1271" s="436">
        <f t="shared" si="38"/>
        <v>1</v>
      </c>
      <c r="U1271" s="365" t="str">
        <f t="shared" si="39"/>
        <v>Pass</v>
      </c>
    </row>
    <row r="1272" spans="1:21" s="436" customFormat="1" ht="60">
      <c r="A1272" s="360" t="s">
        <v>1268</v>
      </c>
      <c r="B1272" s="360" t="s">
        <v>1198</v>
      </c>
      <c r="C1272" s="361" t="s">
        <v>84</v>
      </c>
      <c r="D1272" s="361" t="s">
        <v>81</v>
      </c>
      <c r="E1272" s="361" t="s">
        <v>1009</v>
      </c>
      <c r="F1272" s="361" t="s">
        <v>83</v>
      </c>
      <c r="G1272" s="362" t="s">
        <v>1040</v>
      </c>
      <c r="H1272" s="363">
        <v>1</v>
      </c>
      <c r="I1272" s="364"/>
      <c r="J1272" s="365">
        <v>1</v>
      </c>
      <c r="K1272" s="365"/>
      <c r="L1272" s="365"/>
      <c r="M1272" s="362"/>
      <c r="N1272" s="365"/>
      <c r="O1272" s="366"/>
      <c r="P1272" s="366"/>
      <c r="Q1272" s="376"/>
      <c r="S1272" s="436">
        <f t="shared" si="38"/>
        <v>1</v>
      </c>
      <c r="U1272" s="365" t="str">
        <f t="shared" si="39"/>
        <v>Pass</v>
      </c>
    </row>
    <row r="1273" spans="1:21" s="436" customFormat="1" ht="45">
      <c r="A1273" s="360" t="s">
        <v>1268</v>
      </c>
      <c r="B1273" s="360" t="s">
        <v>1197</v>
      </c>
      <c r="C1273" s="362" t="s">
        <v>252</v>
      </c>
      <c r="D1273" s="361" t="s">
        <v>255</v>
      </c>
      <c r="E1273" s="362" t="s">
        <v>784</v>
      </c>
      <c r="F1273" s="361" t="s">
        <v>254</v>
      </c>
      <c r="G1273" s="362" t="s">
        <v>763</v>
      </c>
      <c r="H1273" s="384">
        <v>1</v>
      </c>
      <c r="I1273" s="364"/>
      <c r="J1273" s="365"/>
      <c r="K1273" s="365"/>
      <c r="L1273" s="365">
        <v>1</v>
      </c>
      <c r="M1273" s="364" t="s">
        <v>1461</v>
      </c>
      <c r="N1273" s="365"/>
      <c r="O1273" s="366"/>
      <c r="P1273" s="366"/>
      <c r="Q1273" s="365" t="s">
        <v>1232</v>
      </c>
      <c r="R1273" s="436" t="str">
        <f>IF(Q1273="G",ZTE!$A$6,IF(Q1273="L",ZTE!$A$3,IF(JBU!Q1289="C",ZTE!$A$2,IF(JBU!Q1289="U",ZTE!$A$4,IF(JBU!Q1289="I",ZTE!$A$5,"")))))</f>
        <v>General understanding: expressions like "shall", "shall be supplied  with", "has to be", "must be" have the meaning of "will be delivered"? Please confirm.</v>
      </c>
      <c r="S1273" s="436">
        <f t="shared" si="38"/>
        <v>1</v>
      </c>
      <c r="U1273" s="365" t="str">
        <f t="shared" si="39"/>
        <v>Open</v>
      </c>
    </row>
    <row r="1274" spans="1:21" s="436" customFormat="1" ht="45">
      <c r="A1274" s="360" t="s">
        <v>1268</v>
      </c>
      <c r="B1274" s="360" t="s">
        <v>1200</v>
      </c>
      <c r="C1274" s="362" t="s">
        <v>161</v>
      </c>
      <c r="D1274" s="361" t="s">
        <v>843</v>
      </c>
      <c r="E1274" s="361" t="s">
        <v>821</v>
      </c>
      <c r="F1274" s="361" t="s">
        <v>163</v>
      </c>
      <c r="G1274" s="362" t="s">
        <v>567</v>
      </c>
      <c r="H1274" s="384">
        <v>1</v>
      </c>
      <c r="I1274" s="364" t="s">
        <v>1339</v>
      </c>
      <c r="J1274" s="365"/>
      <c r="K1274" s="365">
        <v>1</v>
      </c>
      <c r="L1274" s="365"/>
      <c r="M1274" s="364" t="s">
        <v>1158</v>
      </c>
      <c r="N1274" s="365" t="s">
        <v>1340</v>
      </c>
      <c r="O1274" s="366"/>
      <c r="P1274" s="366"/>
      <c r="Q1274" s="376" t="s">
        <v>1276</v>
      </c>
      <c r="R1274" s="436" t="str">
        <f>IF(Q1274="G",ZTE!$A$6,IF(Q1274="L",ZTE!$A$3,IF(JBU!Q854="C",ZTE!$A$2,IF(JBU!Q854="U",ZTE!$A$4,IF(JBU!Q854="I",ZTE!$A$5,"")))))</f>
        <v/>
      </c>
      <c r="S1274" s="436">
        <f t="shared" si="38"/>
        <v>1</v>
      </c>
      <c r="T1274" s="436">
        <v>1</v>
      </c>
      <c r="U1274" s="365" t="str">
        <f t="shared" si="39"/>
        <v>Fail</v>
      </c>
    </row>
    <row r="1275" spans="1:21" s="436" customFormat="1" ht="45">
      <c r="A1275" s="360" t="s">
        <v>1268</v>
      </c>
      <c r="B1275" s="360" t="s">
        <v>1200</v>
      </c>
      <c r="C1275" s="362" t="s">
        <v>161</v>
      </c>
      <c r="D1275" s="361" t="s">
        <v>843</v>
      </c>
      <c r="E1275" s="361" t="s">
        <v>821</v>
      </c>
      <c r="F1275" s="361" t="s">
        <v>163</v>
      </c>
      <c r="G1275" s="362" t="s">
        <v>510</v>
      </c>
      <c r="H1275" s="384">
        <v>1</v>
      </c>
      <c r="I1275" s="364" t="s">
        <v>1339</v>
      </c>
      <c r="J1275" s="365"/>
      <c r="K1275" s="365"/>
      <c r="L1275" s="365">
        <v>1</v>
      </c>
      <c r="M1275" s="364" t="s">
        <v>1158</v>
      </c>
      <c r="N1275" s="365" t="s">
        <v>1340</v>
      </c>
      <c r="O1275" s="366"/>
      <c r="P1275" s="366"/>
      <c r="Q1275" s="376" t="s">
        <v>1276</v>
      </c>
      <c r="R1275" s="436" t="str">
        <f>IF(Q1275="G",ZTE!$A$6,IF(Q1275="L",ZTE!$A$3,IF(JBU!Q867="C",ZTE!$A$2,IF(JBU!Q867="U",ZTE!$A$4,IF(JBU!Q867="I",ZTE!$A$5,"")))))</f>
        <v/>
      </c>
      <c r="S1275" s="436">
        <f t="shared" si="38"/>
        <v>1</v>
      </c>
      <c r="U1275" s="365" t="str">
        <f t="shared" si="39"/>
        <v>Open</v>
      </c>
    </row>
    <row r="1276" spans="1:21" s="436" customFormat="1" ht="45">
      <c r="A1276" s="360" t="s">
        <v>1268</v>
      </c>
      <c r="B1276" s="360" t="s">
        <v>1200</v>
      </c>
      <c r="C1276" s="362" t="s">
        <v>161</v>
      </c>
      <c r="D1276" s="361" t="s">
        <v>843</v>
      </c>
      <c r="E1276" s="361" t="s">
        <v>821</v>
      </c>
      <c r="F1276" s="361" t="s">
        <v>163</v>
      </c>
      <c r="G1276" s="362" t="s">
        <v>580</v>
      </c>
      <c r="H1276" s="384">
        <v>1</v>
      </c>
      <c r="I1276" s="364"/>
      <c r="J1276" s="365">
        <v>1</v>
      </c>
      <c r="K1276" s="365"/>
      <c r="L1276" s="365"/>
      <c r="M1276" s="364" t="s">
        <v>1462</v>
      </c>
      <c r="N1276" s="365"/>
      <c r="O1276" s="366"/>
      <c r="P1276" s="366"/>
      <c r="Q1276" s="376"/>
      <c r="R1276" s="436" t="str">
        <f>IF(Q1276="G",ZTE!$A$6,IF(Q1276="L",ZTE!$A$3,IF(JBU!Q863="C",ZTE!$A$2,IF(JBU!Q863="U",ZTE!$A$4,IF(JBU!Q863="I",ZTE!$A$5,"")))))</f>
        <v/>
      </c>
      <c r="S1276" s="436">
        <f t="shared" si="38"/>
        <v>1</v>
      </c>
      <c r="U1276" s="365" t="str">
        <f t="shared" si="39"/>
        <v>Pass</v>
      </c>
    </row>
    <row r="1277" spans="1:21" s="436" customFormat="1" ht="45">
      <c r="A1277" s="360" t="s">
        <v>1268</v>
      </c>
      <c r="B1277" s="360" t="s">
        <v>1200</v>
      </c>
      <c r="C1277" s="362" t="s">
        <v>161</v>
      </c>
      <c r="D1277" s="361" t="s">
        <v>843</v>
      </c>
      <c r="E1277" s="361" t="s">
        <v>821</v>
      </c>
      <c r="F1277" s="361" t="s">
        <v>163</v>
      </c>
      <c r="G1277" s="362" t="s">
        <v>513</v>
      </c>
      <c r="H1277" s="384">
        <v>1</v>
      </c>
      <c r="I1277" s="364"/>
      <c r="J1277" s="365">
        <v>1</v>
      </c>
      <c r="K1277" s="365"/>
      <c r="L1277" s="365"/>
      <c r="M1277" s="364" t="s">
        <v>1462</v>
      </c>
      <c r="N1277" s="365"/>
      <c r="O1277" s="366"/>
      <c r="P1277" s="366"/>
      <c r="Q1277" s="376"/>
      <c r="R1277" s="436" t="str">
        <f>IF(Q1277="G",ZTE!$A$6,IF(Q1277="L",ZTE!$A$3,IF(JBU!Q866="C",ZTE!$A$2,IF(JBU!Q866="U",ZTE!$A$4,IF(JBU!Q866="I",ZTE!$A$5,"")))))</f>
        <v/>
      </c>
      <c r="S1277" s="436">
        <f t="shared" si="38"/>
        <v>1</v>
      </c>
      <c r="U1277" s="365" t="str">
        <f t="shared" si="39"/>
        <v>Pass</v>
      </c>
    </row>
    <row r="1278" spans="1:21" s="436" customFormat="1" ht="45">
      <c r="A1278" s="360" t="s">
        <v>1268</v>
      </c>
      <c r="B1278" s="360" t="s">
        <v>1200</v>
      </c>
      <c r="C1278" s="362" t="s">
        <v>161</v>
      </c>
      <c r="D1278" s="361" t="s">
        <v>843</v>
      </c>
      <c r="E1278" s="361" t="s">
        <v>821</v>
      </c>
      <c r="F1278" s="361" t="s">
        <v>163</v>
      </c>
      <c r="G1278" s="362" t="s">
        <v>569</v>
      </c>
      <c r="H1278" s="384">
        <v>1</v>
      </c>
      <c r="I1278" s="364"/>
      <c r="J1278" s="365">
        <v>1</v>
      </c>
      <c r="K1278" s="365"/>
      <c r="L1278" s="365"/>
      <c r="M1278" s="364" t="s">
        <v>1462</v>
      </c>
      <c r="N1278" s="365"/>
      <c r="O1278" s="366"/>
      <c r="P1278" s="366"/>
      <c r="Q1278" s="376"/>
      <c r="R1278" s="436" t="str">
        <f>IF(Q1278="G",ZTE!$A$6,IF(Q1278="L",ZTE!$A$3,IF(JBU!Q855="C",ZTE!$A$2,IF(JBU!Q855="U",ZTE!$A$4,IF(JBU!Q855="I",ZTE!$A$5,"")))))</f>
        <v/>
      </c>
      <c r="S1278" s="436">
        <f t="shared" si="38"/>
        <v>1</v>
      </c>
      <c r="U1278" s="365" t="str">
        <f t="shared" si="39"/>
        <v>Pass</v>
      </c>
    </row>
    <row r="1279" spans="1:21" s="436" customFormat="1" ht="45">
      <c r="A1279" s="360" t="s">
        <v>1268</v>
      </c>
      <c r="B1279" s="360" t="s">
        <v>1200</v>
      </c>
      <c r="C1279" s="362" t="s">
        <v>161</v>
      </c>
      <c r="D1279" s="361" t="s">
        <v>843</v>
      </c>
      <c r="E1279" s="361" t="s">
        <v>821</v>
      </c>
      <c r="F1279" s="361" t="s">
        <v>163</v>
      </c>
      <c r="G1279" s="362" t="s">
        <v>575</v>
      </c>
      <c r="H1279" s="384">
        <v>1</v>
      </c>
      <c r="I1279" s="364"/>
      <c r="J1279" s="365"/>
      <c r="K1279" s="365"/>
      <c r="L1279" s="365">
        <v>1</v>
      </c>
      <c r="M1279" s="364" t="s">
        <v>1158</v>
      </c>
      <c r="N1279" s="365" t="s">
        <v>1340</v>
      </c>
      <c r="O1279" s="366"/>
      <c r="P1279" s="366"/>
      <c r="Q1279" s="376" t="s">
        <v>1276</v>
      </c>
      <c r="R1279" s="436" t="str">
        <f>IF(Q1279="G",ZTE!$A$6,IF(Q1279="L",ZTE!$A$3,IF(JBU!Q860="C",ZTE!$A$2,IF(JBU!Q860="U",ZTE!$A$4,IF(JBU!Q860="I",ZTE!$A$5,"")))))</f>
        <v/>
      </c>
      <c r="S1279" s="436">
        <f t="shared" si="38"/>
        <v>1</v>
      </c>
      <c r="U1279" s="365" t="str">
        <f t="shared" si="39"/>
        <v>Open</v>
      </c>
    </row>
    <row r="1280" spans="1:21" s="436" customFormat="1" ht="45">
      <c r="A1280" s="360" t="s">
        <v>1268</v>
      </c>
      <c r="B1280" s="360" t="s">
        <v>1200</v>
      </c>
      <c r="C1280" s="362" t="s">
        <v>161</v>
      </c>
      <c r="D1280" s="361" t="s">
        <v>843</v>
      </c>
      <c r="E1280" s="361" t="s">
        <v>821</v>
      </c>
      <c r="F1280" s="361" t="s">
        <v>163</v>
      </c>
      <c r="G1280" s="362" t="s">
        <v>571</v>
      </c>
      <c r="H1280" s="384">
        <v>1</v>
      </c>
      <c r="I1280" s="364"/>
      <c r="J1280" s="365">
        <v>1</v>
      </c>
      <c r="K1280" s="365"/>
      <c r="L1280" s="365"/>
      <c r="M1280" s="364" t="s">
        <v>1462</v>
      </c>
      <c r="N1280" s="365"/>
      <c r="O1280" s="366"/>
      <c r="P1280" s="366"/>
      <c r="Q1280" s="376"/>
      <c r="R1280" s="436" t="str">
        <f>IF(Q1280="G",ZTE!$A$6,IF(Q1280="L",ZTE!$A$3,IF(JBU!Q857="C",ZTE!$A$2,IF(JBU!Q857="U",ZTE!$A$4,IF(JBU!Q857="I",ZTE!$A$5,"")))))</f>
        <v/>
      </c>
      <c r="S1280" s="436">
        <f t="shared" si="38"/>
        <v>1</v>
      </c>
      <c r="U1280" s="365" t="str">
        <f t="shared" si="39"/>
        <v>Pass</v>
      </c>
    </row>
    <row r="1281" spans="1:21" s="436" customFormat="1" ht="45">
      <c r="A1281" s="360" t="s">
        <v>1268</v>
      </c>
      <c r="B1281" s="360" t="s">
        <v>1200</v>
      </c>
      <c r="C1281" s="362" t="s">
        <v>161</v>
      </c>
      <c r="D1281" s="361" t="s">
        <v>843</v>
      </c>
      <c r="E1281" s="361" t="s">
        <v>821</v>
      </c>
      <c r="F1281" s="361" t="s">
        <v>163</v>
      </c>
      <c r="G1281" s="362" t="s">
        <v>581</v>
      </c>
      <c r="H1281" s="384">
        <v>1</v>
      </c>
      <c r="I1281" s="364"/>
      <c r="J1281" s="365">
        <v>1</v>
      </c>
      <c r="K1281" s="365"/>
      <c r="L1281" s="365"/>
      <c r="M1281" s="364" t="s">
        <v>1462</v>
      </c>
      <c r="N1281" s="365"/>
      <c r="O1281" s="366"/>
      <c r="P1281" s="366"/>
      <c r="Q1281" s="376"/>
      <c r="R1281" s="436" t="str">
        <f>IF(Q1281="G",ZTE!$A$6,IF(Q1281="L",ZTE!$A$3,IF(JBU!Q865="C",ZTE!$A$2,IF(JBU!Q865="U",ZTE!$A$4,IF(JBU!Q865="I",ZTE!$A$5,"")))))</f>
        <v/>
      </c>
      <c r="S1281" s="436">
        <f t="shared" si="38"/>
        <v>1</v>
      </c>
      <c r="U1281" s="365" t="str">
        <f t="shared" si="39"/>
        <v>Pass</v>
      </c>
    </row>
    <row r="1282" spans="1:21" s="436" customFormat="1" ht="45">
      <c r="A1282" s="360" t="s">
        <v>1268</v>
      </c>
      <c r="B1282" s="360" t="s">
        <v>1200</v>
      </c>
      <c r="C1282" s="362" t="s">
        <v>161</v>
      </c>
      <c r="D1282" s="361" t="s">
        <v>843</v>
      </c>
      <c r="E1282" s="361" t="s">
        <v>821</v>
      </c>
      <c r="F1282" s="361" t="s">
        <v>163</v>
      </c>
      <c r="G1282" s="362" t="s">
        <v>579</v>
      </c>
      <c r="H1282" s="384">
        <v>1</v>
      </c>
      <c r="I1282" s="364"/>
      <c r="J1282" s="365">
        <v>1</v>
      </c>
      <c r="K1282" s="365"/>
      <c r="L1282" s="365"/>
      <c r="M1282" s="364" t="s">
        <v>1462</v>
      </c>
      <c r="N1282" s="365"/>
      <c r="O1282" s="366"/>
      <c r="P1282" s="366"/>
      <c r="Q1282" s="376"/>
      <c r="R1282" s="436" t="str">
        <f>IF(Q1282="G",ZTE!$A$6,IF(Q1282="L",ZTE!$A$3,IF(JBU!Q862="C",ZTE!$A$2,IF(JBU!Q862="U",ZTE!$A$4,IF(JBU!Q862="I",ZTE!$A$5,"")))))</f>
        <v/>
      </c>
      <c r="S1282" s="436">
        <f t="shared" ref="S1282:S1345" si="40">SUM(J1282:L1282)</f>
        <v>1</v>
      </c>
      <c r="U1282" s="365" t="str">
        <f t="shared" ref="U1282:U1345" si="41">IF(J1282=1,"Pass",IF(K1282=1,"Fail","Open"))</f>
        <v>Pass</v>
      </c>
    </row>
    <row r="1283" spans="1:21" s="436" customFormat="1" ht="45">
      <c r="A1283" s="360" t="s">
        <v>1268</v>
      </c>
      <c r="B1283" s="360" t="s">
        <v>1200</v>
      </c>
      <c r="C1283" s="362" t="s">
        <v>161</v>
      </c>
      <c r="D1283" s="361" t="s">
        <v>843</v>
      </c>
      <c r="E1283" s="361" t="s">
        <v>821</v>
      </c>
      <c r="F1283" s="361" t="s">
        <v>163</v>
      </c>
      <c r="G1283" s="362" t="s">
        <v>208</v>
      </c>
      <c r="H1283" s="384">
        <v>1</v>
      </c>
      <c r="I1283" s="364" t="s">
        <v>1339</v>
      </c>
      <c r="J1283" s="365"/>
      <c r="K1283" s="365"/>
      <c r="L1283" s="365">
        <v>1</v>
      </c>
      <c r="M1283" s="364" t="s">
        <v>1158</v>
      </c>
      <c r="N1283" s="396" t="s">
        <v>1341</v>
      </c>
      <c r="O1283" s="366"/>
      <c r="P1283" s="366"/>
      <c r="Q1283" s="376" t="s">
        <v>1276</v>
      </c>
      <c r="R1283" s="436" t="str">
        <f>IF(Q1283="G",ZTE!$A$6,IF(Q1283="L",ZTE!$A$3,IF(JBU!Q864="C",ZTE!$A$2,IF(JBU!Q864="U",ZTE!$A$4,IF(JBU!Q864="I",ZTE!$A$5,"")))))</f>
        <v/>
      </c>
      <c r="S1283" s="436">
        <f t="shared" si="40"/>
        <v>1</v>
      </c>
      <c r="U1283" s="365" t="str">
        <f t="shared" si="41"/>
        <v>Open</v>
      </c>
    </row>
    <row r="1284" spans="1:21" s="436" customFormat="1" ht="45">
      <c r="A1284" s="360" t="s">
        <v>1268</v>
      </c>
      <c r="B1284" s="360" t="s">
        <v>1200</v>
      </c>
      <c r="C1284" s="362" t="s">
        <v>161</v>
      </c>
      <c r="D1284" s="361" t="s">
        <v>843</v>
      </c>
      <c r="E1284" s="361" t="s">
        <v>821</v>
      </c>
      <c r="F1284" s="361" t="s">
        <v>163</v>
      </c>
      <c r="G1284" s="362" t="s">
        <v>588</v>
      </c>
      <c r="H1284" s="384">
        <v>1</v>
      </c>
      <c r="I1284" s="364"/>
      <c r="J1284" s="365">
        <v>1</v>
      </c>
      <c r="K1284" s="365"/>
      <c r="L1284" s="365"/>
      <c r="M1284" s="364" t="s">
        <v>1462</v>
      </c>
      <c r="N1284" s="365"/>
      <c r="O1284" s="366"/>
      <c r="P1284" s="366"/>
      <c r="Q1284" s="376"/>
      <c r="R1284" s="436" t="str">
        <f>IF(Q1284="G",ZTE!$A$6,IF(Q1284="L",ZTE!$A$3,IF(JBU!Q869="C",ZTE!$A$2,IF(JBU!Q869="U",ZTE!$A$4,IF(JBU!Q869="I",ZTE!$A$5,"")))))</f>
        <v/>
      </c>
      <c r="S1284" s="436">
        <f t="shared" si="40"/>
        <v>1</v>
      </c>
      <c r="U1284" s="365" t="str">
        <f t="shared" si="41"/>
        <v>Pass</v>
      </c>
    </row>
    <row r="1285" spans="1:21" s="436" customFormat="1" ht="45">
      <c r="A1285" s="360" t="s">
        <v>1268</v>
      </c>
      <c r="B1285" s="360" t="s">
        <v>1200</v>
      </c>
      <c r="C1285" s="362" t="s">
        <v>161</v>
      </c>
      <c r="D1285" s="361" t="s">
        <v>843</v>
      </c>
      <c r="E1285" s="361" t="s">
        <v>821</v>
      </c>
      <c r="F1285" s="361" t="s">
        <v>163</v>
      </c>
      <c r="G1285" s="362" t="s">
        <v>570</v>
      </c>
      <c r="H1285" s="384">
        <v>1</v>
      </c>
      <c r="I1285" s="364"/>
      <c r="J1285" s="365">
        <v>1</v>
      </c>
      <c r="K1285" s="365"/>
      <c r="L1285" s="365"/>
      <c r="M1285" s="364" t="s">
        <v>1462</v>
      </c>
      <c r="N1285" s="365"/>
      <c r="O1285" s="366"/>
      <c r="P1285" s="366"/>
      <c r="Q1285" s="376"/>
      <c r="R1285" s="436" t="str">
        <f>IF(Q1285="G",ZTE!$A$6,IF(Q1285="L",ZTE!$A$3,IF(JBU!Q856="C",ZTE!$A$2,IF(JBU!Q856="U",ZTE!$A$4,IF(JBU!Q856="I",ZTE!$A$5,"")))))</f>
        <v/>
      </c>
      <c r="S1285" s="436">
        <f t="shared" si="40"/>
        <v>1</v>
      </c>
      <c r="U1285" s="365" t="str">
        <f t="shared" si="41"/>
        <v>Pass</v>
      </c>
    </row>
    <row r="1286" spans="1:21" s="436" customFormat="1" ht="45">
      <c r="A1286" s="360" t="s">
        <v>1268</v>
      </c>
      <c r="B1286" s="360" t="s">
        <v>1200</v>
      </c>
      <c r="C1286" s="362" t="s">
        <v>161</v>
      </c>
      <c r="D1286" s="361" t="s">
        <v>843</v>
      </c>
      <c r="E1286" s="361" t="s">
        <v>821</v>
      </c>
      <c r="F1286" s="361" t="s">
        <v>163</v>
      </c>
      <c r="G1286" s="362" t="s">
        <v>572</v>
      </c>
      <c r="H1286" s="384">
        <v>1</v>
      </c>
      <c r="I1286" s="364"/>
      <c r="J1286" s="365">
        <v>1</v>
      </c>
      <c r="K1286" s="365"/>
      <c r="L1286" s="365"/>
      <c r="M1286" s="364" t="s">
        <v>1462</v>
      </c>
      <c r="N1286" s="365"/>
      <c r="O1286" s="366"/>
      <c r="P1286" s="366"/>
      <c r="Q1286" s="376"/>
      <c r="R1286" s="436" t="str">
        <f>IF(Q1286="G",ZTE!$A$6,IF(Q1286="L",ZTE!$A$3,IF(JBU!Q858="C",ZTE!$A$2,IF(JBU!Q858="U",ZTE!$A$4,IF(JBU!Q858="I",ZTE!$A$5,"")))))</f>
        <v/>
      </c>
      <c r="S1286" s="436">
        <f t="shared" si="40"/>
        <v>1</v>
      </c>
      <c r="U1286" s="365" t="str">
        <f t="shared" si="41"/>
        <v>Pass</v>
      </c>
    </row>
    <row r="1287" spans="1:21" s="436" customFormat="1" ht="45">
      <c r="A1287" s="360" t="s">
        <v>1268</v>
      </c>
      <c r="B1287" s="360" t="s">
        <v>1200</v>
      </c>
      <c r="C1287" s="362" t="s">
        <v>161</v>
      </c>
      <c r="D1287" s="361" t="s">
        <v>843</v>
      </c>
      <c r="E1287" s="361" t="s">
        <v>821</v>
      </c>
      <c r="F1287" s="361" t="s">
        <v>163</v>
      </c>
      <c r="G1287" s="362" t="s">
        <v>583</v>
      </c>
      <c r="H1287" s="384">
        <v>1</v>
      </c>
      <c r="I1287" s="364"/>
      <c r="J1287" s="365">
        <v>1</v>
      </c>
      <c r="K1287" s="365"/>
      <c r="L1287" s="365"/>
      <c r="M1287" s="364" t="s">
        <v>1462</v>
      </c>
      <c r="N1287" s="365"/>
      <c r="O1287" s="366"/>
      <c r="P1287" s="366"/>
      <c r="Q1287" s="376"/>
      <c r="R1287" s="436" t="str">
        <f>IF(Q1287="G",ZTE!$A$6,IF(Q1287="L",ZTE!$A$3,IF(JBU!Q868="C",ZTE!$A$2,IF(JBU!Q868="U",ZTE!$A$4,IF(JBU!Q868="I",ZTE!$A$5,"")))))</f>
        <v/>
      </c>
      <c r="S1287" s="436">
        <f t="shared" si="40"/>
        <v>1</v>
      </c>
      <c r="U1287" s="365" t="str">
        <f t="shared" si="41"/>
        <v>Pass</v>
      </c>
    </row>
    <row r="1288" spans="1:21" s="436" customFormat="1" ht="45">
      <c r="A1288" s="360" t="s">
        <v>1268</v>
      </c>
      <c r="B1288" s="360" t="s">
        <v>1200</v>
      </c>
      <c r="C1288" s="362" t="s">
        <v>161</v>
      </c>
      <c r="D1288" s="361" t="s">
        <v>843</v>
      </c>
      <c r="E1288" s="361" t="s">
        <v>821</v>
      </c>
      <c r="F1288" s="361" t="s">
        <v>163</v>
      </c>
      <c r="G1288" s="362" t="s">
        <v>573</v>
      </c>
      <c r="H1288" s="384">
        <v>1</v>
      </c>
      <c r="I1288" s="364"/>
      <c r="J1288" s="365">
        <v>1</v>
      </c>
      <c r="K1288" s="365"/>
      <c r="L1288" s="365"/>
      <c r="M1288" s="364" t="s">
        <v>1462</v>
      </c>
      <c r="N1288" s="365"/>
      <c r="O1288" s="366"/>
      <c r="P1288" s="366"/>
      <c r="Q1288" s="376"/>
      <c r="R1288" s="436" t="str">
        <f>IF(Q1288="G",ZTE!$A$6,IF(Q1288="L",ZTE!$A$3,IF(JBU!Q859="C",ZTE!$A$2,IF(JBU!Q859="U",ZTE!$A$4,IF(JBU!Q859="I",ZTE!$A$5,"")))))</f>
        <v/>
      </c>
      <c r="S1288" s="436">
        <f t="shared" si="40"/>
        <v>1</v>
      </c>
      <c r="U1288" s="365" t="str">
        <f t="shared" si="41"/>
        <v>Pass</v>
      </c>
    </row>
    <row r="1289" spans="1:21" s="436" customFormat="1" ht="45">
      <c r="A1289" s="360" t="s">
        <v>1268</v>
      </c>
      <c r="B1289" s="360" t="s">
        <v>1200</v>
      </c>
      <c r="C1289" s="362" t="s">
        <v>161</v>
      </c>
      <c r="D1289" s="361" t="s">
        <v>843</v>
      </c>
      <c r="E1289" s="361" t="s">
        <v>821</v>
      </c>
      <c r="F1289" s="361" t="s">
        <v>163</v>
      </c>
      <c r="G1289" s="362" t="s">
        <v>577</v>
      </c>
      <c r="H1289" s="384">
        <v>1</v>
      </c>
      <c r="I1289" s="364"/>
      <c r="J1289" s="365">
        <v>1</v>
      </c>
      <c r="K1289" s="365"/>
      <c r="L1289" s="365"/>
      <c r="M1289" s="364" t="s">
        <v>1462</v>
      </c>
      <c r="N1289" s="365"/>
      <c r="O1289" s="366"/>
      <c r="P1289" s="366"/>
      <c r="Q1289" s="376"/>
      <c r="R1289" s="436" t="str">
        <f>IF(Q1289="G",ZTE!$A$6,IF(Q1289="L",ZTE!$A$3,IF(JBU!Q861="C",ZTE!$A$2,IF(JBU!Q861="U",ZTE!$A$4,IF(JBU!Q861="I",ZTE!$A$5,"")))))</f>
        <v/>
      </c>
      <c r="S1289" s="436">
        <f t="shared" si="40"/>
        <v>1</v>
      </c>
      <c r="U1289" s="365" t="str">
        <f t="shared" si="41"/>
        <v>Pass</v>
      </c>
    </row>
    <row r="1290" spans="1:21" s="436" customFormat="1" ht="45">
      <c r="A1290" s="360" t="s">
        <v>1268</v>
      </c>
      <c r="B1290" s="360" t="s">
        <v>1200</v>
      </c>
      <c r="C1290" s="362" t="s">
        <v>161</v>
      </c>
      <c r="D1290" s="361" t="s">
        <v>843</v>
      </c>
      <c r="E1290" s="362" t="s">
        <v>704</v>
      </c>
      <c r="F1290" s="361" t="s">
        <v>164</v>
      </c>
      <c r="G1290" s="362" t="s">
        <v>591</v>
      </c>
      <c r="H1290" s="384">
        <v>1</v>
      </c>
      <c r="I1290" s="364"/>
      <c r="J1290" s="365">
        <v>1</v>
      </c>
      <c r="K1290" s="365"/>
      <c r="L1290" s="365"/>
      <c r="M1290" s="364" t="s">
        <v>1462</v>
      </c>
      <c r="N1290" s="365"/>
      <c r="O1290" s="366" t="s">
        <v>1047</v>
      </c>
      <c r="P1290" s="366"/>
      <c r="Q1290" s="376"/>
      <c r="R1290" s="436" t="str">
        <f>IF(Q1290="G",ZTE!$A$6,IF(Q1290="L",ZTE!$A$3,IF(JBU!Q871="C",ZTE!$A$2,IF(JBU!Q871="U",ZTE!$A$4,IF(JBU!Q871="I",ZTE!$A$5,"")))))</f>
        <v/>
      </c>
      <c r="S1290" s="436">
        <f t="shared" si="40"/>
        <v>1</v>
      </c>
      <c r="U1290" s="365" t="str">
        <f t="shared" si="41"/>
        <v>Pass</v>
      </c>
    </row>
    <row r="1291" spans="1:21" s="436" customFormat="1" ht="45">
      <c r="A1291" s="360" t="s">
        <v>1268</v>
      </c>
      <c r="B1291" s="360" t="s">
        <v>1200</v>
      </c>
      <c r="C1291" s="362" t="s">
        <v>161</v>
      </c>
      <c r="D1291" s="361" t="s">
        <v>843</v>
      </c>
      <c r="E1291" s="362" t="s">
        <v>704</v>
      </c>
      <c r="F1291" s="361" t="s">
        <v>164</v>
      </c>
      <c r="G1291" s="362" t="s">
        <v>592</v>
      </c>
      <c r="H1291" s="384">
        <v>1</v>
      </c>
      <c r="I1291" s="364"/>
      <c r="J1291" s="365">
        <v>1</v>
      </c>
      <c r="K1291" s="365"/>
      <c r="L1291" s="365"/>
      <c r="M1291" s="364" t="s">
        <v>1462</v>
      </c>
      <c r="N1291" s="365"/>
      <c r="O1291" s="366" t="s">
        <v>1047</v>
      </c>
      <c r="P1291" s="366"/>
      <c r="Q1291" s="376"/>
      <c r="R1291" s="436" t="str">
        <f>IF(Q1291="G",ZTE!$A$6,IF(Q1291="L",ZTE!$A$3,IF(JBU!Q872="C",ZTE!$A$2,IF(JBU!Q872="U",ZTE!$A$4,IF(JBU!Q872="I",ZTE!$A$5,"")))))</f>
        <v/>
      </c>
      <c r="S1291" s="436">
        <f t="shared" si="40"/>
        <v>1</v>
      </c>
      <c r="U1291" s="365" t="str">
        <f t="shared" si="41"/>
        <v>Pass</v>
      </c>
    </row>
    <row r="1292" spans="1:21" s="436" customFormat="1" ht="45">
      <c r="A1292" s="360" t="s">
        <v>1268</v>
      </c>
      <c r="B1292" s="360" t="s">
        <v>1200</v>
      </c>
      <c r="C1292" s="362" t="s">
        <v>161</v>
      </c>
      <c r="D1292" s="361" t="s">
        <v>843</v>
      </c>
      <c r="E1292" s="362" t="s">
        <v>704</v>
      </c>
      <c r="F1292" s="361" t="s">
        <v>164</v>
      </c>
      <c r="G1292" s="362" t="s">
        <v>594</v>
      </c>
      <c r="H1292" s="384">
        <v>1</v>
      </c>
      <c r="I1292" s="364"/>
      <c r="J1292" s="365"/>
      <c r="K1292" s="365"/>
      <c r="L1292" s="365">
        <v>1</v>
      </c>
      <c r="M1292" s="364" t="s">
        <v>1156</v>
      </c>
      <c r="N1292" s="365"/>
      <c r="O1292" s="366" t="s">
        <v>1047</v>
      </c>
      <c r="P1292" s="366"/>
      <c r="Q1292" s="376" t="s">
        <v>1271</v>
      </c>
      <c r="R1292" s="436" t="str">
        <f>IF(Q1292="G",ZTE!$A$6,IF(Q1292="L",ZTE!$A$3,IF(JBU!Q874="C",ZTE!$A$2,IF(JBU!Q874="U",ZTE!$A$4,IF(JBU!Q874="I",ZTE!$A$5,"")))))</f>
        <v/>
      </c>
      <c r="S1292" s="436">
        <f t="shared" si="40"/>
        <v>1</v>
      </c>
      <c r="U1292" s="365" t="str">
        <f t="shared" si="41"/>
        <v>Open</v>
      </c>
    </row>
    <row r="1293" spans="1:21" s="436" customFormat="1" ht="45">
      <c r="A1293" s="360" t="s">
        <v>1268</v>
      </c>
      <c r="B1293" s="360" t="s">
        <v>1200</v>
      </c>
      <c r="C1293" s="362" t="s">
        <v>161</v>
      </c>
      <c r="D1293" s="361" t="s">
        <v>843</v>
      </c>
      <c r="E1293" s="362" t="s">
        <v>704</v>
      </c>
      <c r="F1293" s="361" t="s">
        <v>164</v>
      </c>
      <c r="G1293" s="362" t="s">
        <v>593</v>
      </c>
      <c r="H1293" s="384">
        <v>1</v>
      </c>
      <c r="I1293" s="364"/>
      <c r="J1293" s="365">
        <v>1</v>
      </c>
      <c r="K1293" s="365"/>
      <c r="L1293" s="365"/>
      <c r="M1293" s="364" t="s">
        <v>1462</v>
      </c>
      <c r="N1293" s="365"/>
      <c r="O1293" s="366" t="s">
        <v>1047</v>
      </c>
      <c r="P1293" s="366"/>
      <c r="Q1293" s="376"/>
      <c r="R1293" s="436" t="str">
        <f>IF(Q1293="G",ZTE!$A$6,IF(Q1293="L",ZTE!$A$3,IF(JBU!Q873="C",ZTE!$A$2,IF(JBU!Q873="U",ZTE!$A$4,IF(JBU!Q873="I",ZTE!$A$5,"")))))</f>
        <v/>
      </c>
      <c r="S1293" s="436">
        <f t="shared" si="40"/>
        <v>1</v>
      </c>
      <c r="U1293" s="365" t="str">
        <f t="shared" si="41"/>
        <v>Pass</v>
      </c>
    </row>
    <row r="1294" spans="1:21" s="436" customFormat="1" ht="45">
      <c r="A1294" s="360" t="s">
        <v>1268</v>
      </c>
      <c r="B1294" s="360" t="s">
        <v>1200</v>
      </c>
      <c r="C1294" s="362" t="s">
        <v>161</v>
      </c>
      <c r="D1294" s="361" t="s">
        <v>843</v>
      </c>
      <c r="E1294" s="362" t="s">
        <v>704</v>
      </c>
      <c r="F1294" s="361" t="s">
        <v>164</v>
      </c>
      <c r="G1294" s="362" t="s">
        <v>590</v>
      </c>
      <c r="H1294" s="384">
        <v>1</v>
      </c>
      <c r="I1294" s="364"/>
      <c r="J1294" s="365">
        <v>1</v>
      </c>
      <c r="K1294" s="365"/>
      <c r="L1294" s="365"/>
      <c r="M1294" s="364" t="s">
        <v>1462</v>
      </c>
      <c r="N1294" s="365"/>
      <c r="O1294" s="366" t="s">
        <v>1047</v>
      </c>
      <c r="P1294" s="366"/>
      <c r="Q1294" s="376"/>
      <c r="R1294" s="436" t="str">
        <f>IF(Q1294="G",ZTE!$A$6,IF(Q1294="L",ZTE!$A$3,IF(JBU!Q870="C",ZTE!$A$2,IF(JBU!Q870="U",ZTE!$A$4,IF(JBU!Q870="I",ZTE!$A$5,"")))))</f>
        <v/>
      </c>
      <c r="S1294" s="436">
        <f t="shared" si="40"/>
        <v>1</v>
      </c>
      <c r="U1294" s="365" t="str">
        <f t="shared" si="41"/>
        <v>Pass</v>
      </c>
    </row>
    <row r="1295" spans="1:21" s="436" customFormat="1" ht="60">
      <c r="A1295" s="360" t="s">
        <v>1268</v>
      </c>
      <c r="B1295" s="360" t="s">
        <v>1200</v>
      </c>
      <c r="C1295" s="362" t="s">
        <v>161</v>
      </c>
      <c r="D1295" s="362" t="s">
        <v>161</v>
      </c>
      <c r="E1295" s="361" t="s">
        <v>1004</v>
      </c>
      <c r="F1295" s="361" t="s">
        <v>162</v>
      </c>
      <c r="G1295" s="362" t="s">
        <v>729</v>
      </c>
      <c r="H1295" s="384">
        <v>1</v>
      </c>
      <c r="I1295" s="364"/>
      <c r="J1295" s="365"/>
      <c r="K1295" s="365"/>
      <c r="L1295" s="365">
        <v>1</v>
      </c>
      <c r="M1295" s="364" t="s">
        <v>1461</v>
      </c>
      <c r="N1295" s="365"/>
      <c r="O1295" s="366"/>
      <c r="P1295" s="366"/>
      <c r="Q1295" s="376" t="s">
        <v>1232</v>
      </c>
      <c r="R1295" s="436" t="str">
        <f>IF(Q1295="G",ZTE!$A$6,IF(Q1295="L",ZTE!$A$3,IF(JBU!Q853="C",ZTE!$A$2,IF(JBU!Q853="U",ZTE!$A$4,IF(JBU!Q853="I",ZTE!$A$5,"")))))</f>
        <v>General understanding: expressions like "shall", "shall be supplied  with", "has to be", "must be" have the meaning of "will be delivered"? Please confirm.</v>
      </c>
      <c r="S1295" s="436">
        <f t="shared" si="40"/>
        <v>1</v>
      </c>
      <c r="U1295" s="365" t="str">
        <f t="shared" si="41"/>
        <v>Open</v>
      </c>
    </row>
    <row r="1296" spans="1:21" s="436" customFormat="1" ht="60">
      <c r="A1296" s="360" t="s">
        <v>1268</v>
      </c>
      <c r="B1296" s="360" t="s">
        <v>1000</v>
      </c>
      <c r="C1296" s="361" t="s">
        <v>835</v>
      </c>
      <c r="D1296" s="361" t="s">
        <v>777</v>
      </c>
      <c r="E1296" s="361" t="s">
        <v>1004</v>
      </c>
      <c r="F1296" s="361" t="s">
        <v>11</v>
      </c>
      <c r="G1296" s="442" t="s">
        <v>644</v>
      </c>
      <c r="H1296" s="363">
        <v>1</v>
      </c>
      <c r="I1296" s="443"/>
      <c r="J1296" s="363"/>
      <c r="K1296" s="363"/>
      <c r="L1296" s="363">
        <v>1</v>
      </c>
      <c r="M1296" s="362" t="s">
        <v>1156</v>
      </c>
      <c r="N1296" s="365"/>
      <c r="O1296" s="366" t="s">
        <v>1028</v>
      </c>
      <c r="P1296" s="366"/>
      <c r="Q1296" s="364"/>
      <c r="S1296" s="436">
        <f t="shared" si="40"/>
        <v>1</v>
      </c>
      <c r="T1296" s="436">
        <v>1</v>
      </c>
      <c r="U1296" s="365" t="str">
        <f t="shared" si="41"/>
        <v>Open</v>
      </c>
    </row>
    <row r="1297" spans="1:21" s="436" customFormat="1" ht="60">
      <c r="A1297" s="360" t="s">
        <v>1268</v>
      </c>
      <c r="B1297" s="360" t="s">
        <v>1197</v>
      </c>
      <c r="C1297" s="361" t="s">
        <v>836</v>
      </c>
      <c r="D1297" s="361" t="s">
        <v>777</v>
      </c>
      <c r="E1297" s="361" t="s">
        <v>782</v>
      </c>
      <c r="F1297" s="361" t="s">
        <v>18</v>
      </c>
      <c r="G1297" s="362" t="s">
        <v>32</v>
      </c>
      <c r="H1297" s="363">
        <v>1</v>
      </c>
      <c r="I1297" s="364" t="s">
        <v>1303</v>
      </c>
      <c r="J1297" s="365"/>
      <c r="K1297" s="365"/>
      <c r="L1297" s="365">
        <v>1</v>
      </c>
      <c r="M1297" s="364" t="s">
        <v>1157</v>
      </c>
      <c r="N1297" s="365" t="s">
        <v>1515</v>
      </c>
      <c r="O1297" s="366" t="s">
        <v>1030</v>
      </c>
      <c r="P1297" s="366" t="s">
        <v>1075</v>
      </c>
      <c r="Q1297" s="365" t="s">
        <v>1226</v>
      </c>
      <c r="R1297" s="436" t="str">
        <f>IF(Q1297="G",ZTE!$A$6,IF(Q1297="L",ZTE!$A$3,IF(JBU!Q1251="C",ZTE!$A$2,IF(JBU!Q1251="U",ZTE!$A$4,IF(JBU!Q1251="I",ZTE!$A$5,"")))))</f>
        <v>Location: We can not find the requested criteria in your documents. Please confirm that your bid is compliant with this criteria and show us the reference in your submitted documents.</v>
      </c>
      <c r="S1297" s="436">
        <f t="shared" si="40"/>
        <v>1</v>
      </c>
      <c r="U1297" s="365" t="str">
        <f t="shared" si="41"/>
        <v>Open</v>
      </c>
    </row>
    <row r="1298" spans="1:21" s="436" customFormat="1" ht="45">
      <c r="A1298" s="360" t="s">
        <v>1268</v>
      </c>
      <c r="B1298" s="360" t="s">
        <v>1197</v>
      </c>
      <c r="C1298" s="361" t="s">
        <v>836</v>
      </c>
      <c r="D1298" s="361" t="s">
        <v>777</v>
      </c>
      <c r="E1298" s="361" t="s">
        <v>782</v>
      </c>
      <c r="F1298" s="361" t="s">
        <v>18</v>
      </c>
      <c r="G1298" s="362" t="s">
        <v>370</v>
      </c>
      <c r="H1298" s="363">
        <v>1</v>
      </c>
      <c r="I1298" s="364" t="s">
        <v>1303</v>
      </c>
      <c r="J1298" s="365">
        <v>1</v>
      </c>
      <c r="K1298" s="365"/>
      <c r="L1298" s="365"/>
      <c r="M1298" s="364" t="s">
        <v>1156</v>
      </c>
      <c r="N1298" s="365"/>
      <c r="O1298" s="366" t="s">
        <v>1030</v>
      </c>
      <c r="P1298" s="366" t="s">
        <v>1074</v>
      </c>
      <c r="Q1298" s="365"/>
      <c r="R1298" s="436" t="str">
        <f>IF(Q1298="G",ZTE!$A$6,IF(Q1298="L",ZTE!$A$3,IF(JBU!Q1248="C",ZTE!$A$2,IF(JBU!Q1248="U",ZTE!$A$4,IF(JBU!Q1248="I",ZTE!$A$5,"")))))</f>
        <v/>
      </c>
      <c r="S1298" s="436">
        <f t="shared" si="40"/>
        <v>1</v>
      </c>
      <c r="U1298" s="365" t="str">
        <f t="shared" si="41"/>
        <v>Pass</v>
      </c>
    </row>
    <row r="1299" spans="1:21" s="436" customFormat="1" ht="60">
      <c r="A1299" s="360" t="s">
        <v>1268</v>
      </c>
      <c r="B1299" s="360" t="s">
        <v>1197</v>
      </c>
      <c r="C1299" s="361" t="s">
        <v>836</v>
      </c>
      <c r="D1299" s="361" t="s">
        <v>777</v>
      </c>
      <c r="E1299" s="361" t="s">
        <v>782</v>
      </c>
      <c r="F1299" s="361" t="s">
        <v>18</v>
      </c>
      <c r="G1299" s="362" t="s">
        <v>369</v>
      </c>
      <c r="H1299" s="363">
        <v>1</v>
      </c>
      <c r="I1299" s="364" t="s">
        <v>1303</v>
      </c>
      <c r="J1299" s="365"/>
      <c r="K1299" s="365"/>
      <c r="L1299" s="365">
        <v>1</v>
      </c>
      <c r="M1299" s="364" t="s">
        <v>1157</v>
      </c>
      <c r="N1299" s="365" t="s">
        <v>1516</v>
      </c>
      <c r="O1299" s="366" t="s">
        <v>1030</v>
      </c>
      <c r="P1299" s="366" t="s">
        <v>1151</v>
      </c>
      <c r="Q1299" s="365" t="s">
        <v>1226</v>
      </c>
      <c r="R1299" s="436" t="str">
        <f>IF(Q1299="G",ZTE!$A$6,IF(Q1299="L",ZTE!$A$3,IF(JBU!Q1247="C",ZTE!$A$2,IF(JBU!Q1247="U",ZTE!$A$4,IF(JBU!Q1247="I",ZTE!$A$5,"")))))</f>
        <v>Location: We can not find the requested criteria in your documents. Please confirm that your bid is compliant with this criteria and show us the reference in your submitted documents.</v>
      </c>
      <c r="S1299" s="436">
        <f t="shared" si="40"/>
        <v>1</v>
      </c>
      <c r="U1299" s="365" t="str">
        <f t="shared" si="41"/>
        <v>Open</v>
      </c>
    </row>
    <row r="1300" spans="1:21" s="436" customFormat="1" ht="45">
      <c r="A1300" s="360" t="s">
        <v>1268</v>
      </c>
      <c r="B1300" s="360" t="s">
        <v>1197</v>
      </c>
      <c r="C1300" s="361" t="s">
        <v>836</v>
      </c>
      <c r="D1300" s="361" t="s">
        <v>777</v>
      </c>
      <c r="E1300" s="361" t="s">
        <v>782</v>
      </c>
      <c r="F1300" s="361" t="s">
        <v>18</v>
      </c>
      <c r="G1300" s="362" t="s">
        <v>31</v>
      </c>
      <c r="H1300" s="363">
        <v>1</v>
      </c>
      <c r="I1300" s="364" t="s">
        <v>1303</v>
      </c>
      <c r="J1300" s="365">
        <v>1</v>
      </c>
      <c r="K1300" s="365"/>
      <c r="L1300" s="365"/>
      <c r="M1300" s="364" t="s">
        <v>1156</v>
      </c>
      <c r="N1300" s="365"/>
      <c r="O1300" s="366" t="s">
        <v>1030</v>
      </c>
      <c r="P1300" s="366" t="s">
        <v>1074</v>
      </c>
      <c r="Q1300" s="365"/>
      <c r="R1300" s="436" t="str">
        <f>IF(Q1300="G",ZTE!$A$6,IF(Q1300="L",ZTE!$A$3,IF(JBU!Q1250="C",ZTE!$A$2,IF(JBU!Q1250="U",ZTE!$A$4,IF(JBU!Q1250="I",ZTE!$A$5,"")))))</f>
        <v/>
      </c>
      <c r="S1300" s="436">
        <f t="shared" si="40"/>
        <v>1</v>
      </c>
      <c r="U1300" s="365" t="str">
        <f t="shared" si="41"/>
        <v>Pass</v>
      </c>
    </row>
    <row r="1301" spans="1:21" s="436" customFormat="1" ht="45">
      <c r="A1301" s="360" t="s">
        <v>1268</v>
      </c>
      <c r="B1301" s="360" t="s">
        <v>1197</v>
      </c>
      <c r="C1301" s="361" t="s">
        <v>836</v>
      </c>
      <c r="D1301" s="361" t="s">
        <v>777</v>
      </c>
      <c r="E1301" s="361" t="s">
        <v>782</v>
      </c>
      <c r="F1301" s="361" t="s">
        <v>18</v>
      </c>
      <c r="G1301" s="362" t="s">
        <v>30</v>
      </c>
      <c r="H1301" s="363">
        <v>1</v>
      </c>
      <c r="I1301" s="364" t="s">
        <v>1303</v>
      </c>
      <c r="J1301" s="365">
        <v>1</v>
      </c>
      <c r="K1301" s="365"/>
      <c r="L1301" s="365"/>
      <c r="M1301" s="364" t="s">
        <v>1156</v>
      </c>
      <c r="N1301" s="365"/>
      <c r="O1301" s="366" t="s">
        <v>1030</v>
      </c>
      <c r="P1301" s="366" t="s">
        <v>1074</v>
      </c>
      <c r="Q1301" s="365"/>
      <c r="R1301" s="436" t="str">
        <f>IF(Q1301="G",ZTE!$A$6,IF(Q1301="L",ZTE!$A$3,IF(JBU!Q1249="C",ZTE!$A$2,IF(JBU!Q1249="U",ZTE!$A$4,IF(JBU!Q1249="I",ZTE!$A$5,"")))))</f>
        <v/>
      </c>
      <c r="S1301" s="436">
        <f t="shared" si="40"/>
        <v>1</v>
      </c>
      <c r="U1301" s="365" t="str">
        <f t="shared" si="41"/>
        <v>Pass</v>
      </c>
    </row>
    <row r="1302" spans="1:21" s="436" customFormat="1" ht="45">
      <c r="A1302" s="360" t="s">
        <v>1268</v>
      </c>
      <c r="B1302" s="360" t="s">
        <v>1197</v>
      </c>
      <c r="C1302" s="361" t="s">
        <v>836</v>
      </c>
      <c r="D1302" s="361" t="s">
        <v>777</v>
      </c>
      <c r="E1302" s="361" t="s">
        <v>781</v>
      </c>
      <c r="F1302" s="361" t="s">
        <v>17</v>
      </c>
      <c r="G1302" s="362" t="s">
        <v>563</v>
      </c>
      <c r="H1302" s="363">
        <v>1</v>
      </c>
      <c r="I1302" s="364" t="s">
        <v>1303</v>
      </c>
      <c r="J1302" s="365"/>
      <c r="K1302" s="365"/>
      <c r="L1302" s="365">
        <v>1</v>
      </c>
      <c r="M1302" s="364" t="s">
        <v>1156</v>
      </c>
      <c r="N1302" s="365"/>
      <c r="O1302" s="366"/>
      <c r="P1302" s="366"/>
      <c r="Q1302" s="365"/>
      <c r="R1302" s="436" t="str">
        <f>IF(Q1302="G",ZTE!$A$6,IF(Q1302="L",ZTE!$A$3,IF(JBU!Q1246="C",ZTE!$A$2,IF(JBU!Q1246="U",ZTE!$A$4,IF(JBU!Q1246="I",ZTE!$A$5,"")))))</f>
        <v/>
      </c>
      <c r="S1302" s="436">
        <f t="shared" si="40"/>
        <v>1</v>
      </c>
      <c r="U1302" s="365" t="str">
        <f t="shared" si="41"/>
        <v>Open</v>
      </c>
    </row>
    <row r="1303" spans="1:21" s="436" customFormat="1" ht="45">
      <c r="A1303" s="360" t="s">
        <v>1268</v>
      </c>
      <c r="B1303" s="360" t="s">
        <v>1197</v>
      </c>
      <c r="C1303" s="361" t="s">
        <v>801</v>
      </c>
      <c r="D1303" s="361" t="s">
        <v>777</v>
      </c>
      <c r="E1303" s="361" t="s">
        <v>1009</v>
      </c>
      <c r="F1303" s="361" t="s">
        <v>21</v>
      </c>
      <c r="G1303" s="362" t="s">
        <v>642</v>
      </c>
      <c r="H1303" s="363">
        <v>1</v>
      </c>
      <c r="I1303" s="364" t="s">
        <v>1307</v>
      </c>
      <c r="J1303" s="365">
        <v>1</v>
      </c>
      <c r="K1303" s="365"/>
      <c r="L1303" s="365"/>
      <c r="M1303" s="364" t="s">
        <v>1156</v>
      </c>
      <c r="N1303" s="365"/>
      <c r="O1303" s="366" t="s">
        <v>1032</v>
      </c>
      <c r="P1303" s="398" t="s">
        <v>1077</v>
      </c>
      <c r="Q1303" s="365"/>
      <c r="R1303" s="436" t="str">
        <f>IF(Q1303="G",ZTE!$A$6,IF(Q1303="L",ZTE!$A$3,IF(JBU!Q1256="C",ZTE!$A$2,IF(JBU!Q1256="U",ZTE!$A$4,IF(JBU!Q1256="I",ZTE!$A$5,"")))))</f>
        <v/>
      </c>
      <c r="S1303" s="436">
        <f t="shared" si="40"/>
        <v>1</v>
      </c>
      <c r="U1303" s="365" t="str">
        <f t="shared" si="41"/>
        <v>Pass</v>
      </c>
    </row>
    <row r="1304" spans="1:21" s="436" customFormat="1" ht="45">
      <c r="A1304" s="360" t="s">
        <v>1268</v>
      </c>
      <c r="B1304" s="360" t="s">
        <v>1197</v>
      </c>
      <c r="C1304" s="361" t="s">
        <v>801</v>
      </c>
      <c r="D1304" s="361" t="s">
        <v>777</v>
      </c>
      <c r="E1304" s="361" t="s">
        <v>1009</v>
      </c>
      <c r="F1304" s="361" t="s">
        <v>863</v>
      </c>
      <c r="G1304" s="362" t="s">
        <v>788</v>
      </c>
      <c r="H1304" s="363">
        <v>1</v>
      </c>
      <c r="I1304" s="364" t="s">
        <v>1306</v>
      </c>
      <c r="J1304" s="365">
        <v>1</v>
      </c>
      <c r="K1304" s="365"/>
      <c r="L1304" s="365"/>
      <c r="M1304" s="364" t="s">
        <v>1156</v>
      </c>
      <c r="N1304" s="365"/>
      <c r="O1304" s="366"/>
      <c r="P1304" s="366"/>
      <c r="Q1304" s="365"/>
      <c r="R1304" s="436" t="str">
        <f>IF(Q1304="G",ZTE!$A$6,IF(Q1304="L",ZTE!$A$3,IF(JBU!Q1255="C",ZTE!$A$2,IF(JBU!Q1255="U",ZTE!$A$4,IF(JBU!Q1255="I",ZTE!$A$5,"")))))</f>
        <v/>
      </c>
      <c r="S1304" s="436">
        <f t="shared" si="40"/>
        <v>1</v>
      </c>
      <c r="U1304" s="365" t="str">
        <f t="shared" si="41"/>
        <v>Pass</v>
      </c>
    </row>
    <row r="1305" spans="1:21" s="436" customFormat="1" ht="60">
      <c r="A1305" s="360" t="s">
        <v>1268</v>
      </c>
      <c r="B1305" s="360" t="s">
        <v>1000</v>
      </c>
      <c r="C1305" s="361" t="s">
        <v>835</v>
      </c>
      <c r="D1305" s="361" t="s">
        <v>777</v>
      </c>
      <c r="E1305" s="361" t="s">
        <v>777</v>
      </c>
      <c r="F1305" s="361" t="s">
        <v>12</v>
      </c>
      <c r="G1305" s="362" t="s">
        <v>1161</v>
      </c>
      <c r="H1305" s="363">
        <v>1</v>
      </c>
      <c r="I1305" s="441"/>
      <c r="J1305" s="363"/>
      <c r="K1305" s="363"/>
      <c r="L1305" s="363">
        <v>1</v>
      </c>
      <c r="M1305" s="362" t="s">
        <v>1157</v>
      </c>
      <c r="N1305" s="365"/>
      <c r="O1305" s="366" t="s">
        <v>778</v>
      </c>
      <c r="P1305" s="366"/>
      <c r="Q1305" s="364"/>
      <c r="S1305" s="436">
        <f t="shared" si="40"/>
        <v>1</v>
      </c>
      <c r="T1305" s="436">
        <v>1</v>
      </c>
      <c r="U1305" s="365" t="str">
        <f t="shared" si="41"/>
        <v>Open</v>
      </c>
    </row>
    <row r="1306" spans="1:21" s="436" customFormat="1" ht="45">
      <c r="A1306" s="360" t="s">
        <v>1268</v>
      </c>
      <c r="B1306" s="360" t="s">
        <v>1000</v>
      </c>
      <c r="C1306" s="361" t="s">
        <v>835</v>
      </c>
      <c r="D1306" s="361" t="s">
        <v>777</v>
      </c>
      <c r="E1306" s="361" t="s">
        <v>777</v>
      </c>
      <c r="F1306" s="361" t="s">
        <v>11</v>
      </c>
      <c r="G1306" s="442" t="s">
        <v>645</v>
      </c>
      <c r="H1306" s="363">
        <v>2</v>
      </c>
      <c r="I1306" s="443"/>
      <c r="J1306" s="363"/>
      <c r="K1306" s="363"/>
      <c r="L1306" s="363">
        <v>1</v>
      </c>
      <c r="M1306" s="362" t="s">
        <v>1156</v>
      </c>
      <c r="N1306" s="365"/>
      <c r="O1306" s="366" t="s">
        <v>1028</v>
      </c>
      <c r="P1306" s="366"/>
      <c r="Q1306" s="364"/>
      <c r="S1306" s="436">
        <f t="shared" si="40"/>
        <v>1</v>
      </c>
      <c r="U1306" s="365" t="str">
        <f t="shared" si="41"/>
        <v>Open</v>
      </c>
    </row>
    <row r="1307" spans="1:21" s="436" customFormat="1" ht="45">
      <c r="A1307" s="360" t="s">
        <v>1268</v>
      </c>
      <c r="B1307" s="360" t="s">
        <v>1000</v>
      </c>
      <c r="C1307" s="361" t="s">
        <v>835</v>
      </c>
      <c r="D1307" s="361" t="s">
        <v>777</v>
      </c>
      <c r="E1307" s="361" t="s">
        <v>777</v>
      </c>
      <c r="F1307" s="361" t="s">
        <v>13</v>
      </c>
      <c r="G1307" s="362" t="s">
        <v>1162</v>
      </c>
      <c r="H1307" s="363">
        <v>1</v>
      </c>
      <c r="I1307" s="441"/>
      <c r="J1307" s="363"/>
      <c r="K1307" s="363"/>
      <c r="L1307" s="363">
        <v>1</v>
      </c>
      <c r="M1307" s="362" t="s">
        <v>1156</v>
      </c>
      <c r="N1307" s="365"/>
      <c r="O1307" s="366" t="s">
        <v>1029</v>
      </c>
      <c r="P1307" s="366"/>
      <c r="Q1307" s="364"/>
      <c r="S1307" s="436">
        <f t="shared" si="40"/>
        <v>1</v>
      </c>
      <c r="T1307" s="436">
        <v>1</v>
      </c>
      <c r="U1307" s="365" t="str">
        <f t="shared" si="41"/>
        <v>Open</v>
      </c>
    </row>
    <row r="1308" spans="1:21" s="436" customFormat="1" ht="60">
      <c r="A1308" s="360" t="s">
        <v>1268</v>
      </c>
      <c r="B1308" s="360" t="s">
        <v>1197</v>
      </c>
      <c r="C1308" s="362" t="s">
        <v>257</v>
      </c>
      <c r="D1308" s="360" t="s">
        <v>784</v>
      </c>
      <c r="E1308" s="362" t="s">
        <v>1004</v>
      </c>
      <c r="F1308" s="361" t="s">
        <v>955</v>
      </c>
      <c r="G1308" s="362" t="s">
        <v>860</v>
      </c>
      <c r="H1308" s="384">
        <v>1</v>
      </c>
      <c r="I1308" s="364"/>
      <c r="J1308" s="365"/>
      <c r="K1308" s="365"/>
      <c r="L1308" s="365">
        <v>1</v>
      </c>
      <c r="M1308" s="364" t="s">
        <v>1461</v>
      </c>
      <c r="N1308" s="365"/>
      <c r="O1308" s="366"/>
      <c r="P1308" s="366"/>
      <c r="Q1308" s="365" t="s">
        <v>1232</v>
      </c>
      <c r="R1308" s="436" t="str">
        <f>IF(Q1308="G",ZTE!$A$6,IF(Q1308="L",ZTE!$A$3,IF(JBU!Q1294="C",ZTE!$A$2,IF(JBU!Q1294="U",ZTE!$A$4,IF(JBU!Q1294="I",ZTE!$A$5,"")))))</f>
        <v>General understanding: expressions like "shall", "shall be supplied  with", "has to be", "must be" have the meaning of "will be delivered"? Please confirm.</v>
      </c>
      <c r="S1308" s="436">
        <f t="shared" si="40"/>
        <v>1</v>
      </c>
      <c r="U1308" s="365" t="str">
        <f t="shared" si="41"/>
        <v>Open</v>
      </c>
    </row>
    <row r="1309" spans="1:21" s="436" customFormat="1" ht="45">
      <c r="A1309" s="360" t="s">
        <v>1268</v>
      </c>
      <c r="B1309" s="360" t="s">
        <v>1197</v>
      </c>
      <c r="C1309" s="362" t="s">
        <v>257</v>
      </c>
      <c r="D1309" s="360" t="s">
        <v>784</v>
      </c>
      <c r="E1309" s="362" t="s">
        <v>1004</v>
      </c>
      <c r="F1309" s="361" t="s">
        <v>256</v>
      </c>
      <c r="G1309" s="362" t="s">
        <v>764</v>
      </c>
      <c r="H1309" s="384">
        <v>1</v>
      </c>
      <c r="I1309" s="364"/>
      <c r="J1309" s="365"/>
      <c r="K1309" s="365"/>
      <c r="L1309" s="365">
        <v>1</v>
      </c>
      <c r="M1309" s="364" t="s">
        <v>1461</v>
      </c>
      <c r="N1309" s="365"/>
      <c r="O1309" s="366" t="s">
        <v>765</v>
      </c>
      <c r="P1309" s="366"/>
      <c r="Q1309" s="365" t="s">
        <v>1232</v>
      </c>
      <c r="R1309" s="436" t="str">
        <f>IF(Q1309="G",ZTE!$A$6,IF(Q1309="L",ZTE!$A$3,IF(JBU!Q1290="C",ZTE!$A$2,IF(JBU!Q1290="U",ZTE!$A$4,IF(JBU!Q1290="I",ZTE!$A$5,"")))))</f>
        <v>General understanding: expressions like "shall", "shall be supplied  with", "has to be", "must be" have the meaning of "will be delivered"? Please confirm.</v>
      </c>
      <c r="S1309" s="436">
        <f t="shared" si="40"/>
        <v>1</v>
      </c>
      <c r="U1309" s="365" t="str">
        <f t="shared" si="41"/>
        <v>Open</v>
      </c>
    </row>
    <row r="1310" spans="1:21" s="436" customFormat="1" ht="45">
      <c r="A1310" s="360" t="s">
        <v>1268</v>
      </c>
      <c r="B1310" s="360" t="s">
        <v>1197</v>
      </c>
      <c r="C1310" s="361" t="s">
        <v>20</v>
      </c>
      <c r="D1310" s="361" t="s">
        <v>784</v>
      </c>
      <c r="E1310" s="361" t="s">
        <v>1002</v>
      </c>
      <c r="F1310" s="361" t="s">
        <v>19</v>
      </c>
      <c r="G1310" s="362" t="s">
        <v>1173</v>
      </c>
      <c r="H1310" s="363">
        <v>1</v>
      </c>
      <c r="I1310" s="364" t="s">
        <v>1305</v>
      </c>
      <c r="J1310" s="365">
        <v>1</v>
      </c>
      <c r="K1310" s="365"/>
      <c r="L1310" s="365"/>
      <c r="M1310" s="364" t="s">
        <v>1511</v>
      </c>
      <c r="N1310" s="365"/>
      <c r="O1310" s="366" t="s">
        <v>1029</v>
      </c>
      <c r="P1310" s="366"/>
      <c r="Q1310" s="365"/>
      <c r="R1310" s="436" t="str">
        <f>IF(Q1310="G",ZTE!$A$6,IF(Q1310="L",ZTE!$A$3,IF(JBU!Q1254="C",ZTE!$A$2,IF(JBU!Q1254="U",ZTE!$A$4,IF(JBU!Q1254="I",ZTE!$A$5,"")))))</f>
        <v/>
      </c>
      <c r="S1310" s="436">
        <f t="shared" si="40"/>
        <v>1</v>
      </c>
      <c r="U1310" s="365" t="str">
        <f t="shared" si="41"/>
        <v>Pass</v>
      </c>
    </row>
    <row r="1311" spans="1:21" s="436" customFormat="1" ht="75">
      <c r="A1311" s="360" t="s">
        <v>1268</v>
      </c>
      <c r="B1311" s="360" t="s">
        <v>1199</v>
      </c>
      <c r="C1311" s="362" t="s">
        <v>42</v>
      </c>
      <c r="D1311" s="362" t="s">
        <v>784</v>
      </c>
      <c r="E1311" s="361" t="s">
        <v>994</v>
      </c>
      <c r="F1311" s="361" t="s">
        <v>139</v>
      </c>
      <c r="G1311" s="362" t="s">
        <v>826</v>
      </c>
      <c r="H1311" s="363">
        <v>1</v>
      </c>
      <c r="I1311" s="364"/>
      <c r="J1311" s="365"/>
      <c r="K1311" s="365"/>
      <c r="L1311" s="365">
        <v>1</v>
      </c>
      <c r="M1311" s="364" t="s">
        <v>1156</v>
      </c>
      <c r="N1311" s="365" t="s">
        <v>1359</v>
      </c>
      <c r="O1311" s="366"/>
      <c r="P1311" s="366"/>
      <c r="Q1311" s="376"/>
      <c r="R1311" s="436" t="str">
        <f>IF(Q1311="G",ZTE!$A$6,IF(Q1311="L",ZTE!$A$3,IF(JBU!Q187="C",ZTE!$A$2,IF(JBU!Q187="U",ZTE!$A$4,IF(JBU!Q187="I",ZTE!$A$5,"")))))</f>
        <v>Unclear: We do not understand your proposal, please detail your proposal. Especially confirm that you are compliant with our requested criteria.</v>
      </c>
      <c r="S1311" s="436">
        <f t="shared" si="40"/>
        <v>1</v>
      </c>
      <c r="U1311" s="365" t="str">
        <f t="shared" si="41"/>
        <v>Open</v>
      </c>
    </row>
    <row r="1312" spans="1:21" s="436" customFormat="1" ht="105">
      <c r="A1312" s="360" t="s">
        <v>1257</v>
      </c>
      <c r="B1312" s="360" t="s">
        <v>1200</v>
      </c>
      <c r="C1312" s="362" t="s">
        <v>151</v>
      </c>
      <c r="D1312" s="362" t="s">
        <v>151</v>
      </c>
      <c r="E1312" s="361" t="s">
        <v>821</v>
      </c>
      <c r="F1312" s="361" t="s">
        <v>152</v>
      </c>
      <c r="G1312" s="362" t="s">
        <v>532</v>
      </c>
      <c r="H1312" s="384">
        <v>1</v>
      </c>
      <c r="I1312" s="364" t="s">
        <v>1342</v>
      </c>
      <c r="J1312" s="365"/>
      <c r="K1312" s="365"/>
      <c r="L1312" s="365">
        <v>1</v>
      </c>
      <c r="M1312" s="364" t="s">
        <v>1156</v>
      </c>
      <c r="N1312" s="365" t="s">
        <v>1343</v>
      </c>
      <c r="O1312" s="366"/>
      <c r="P1312" s="366"/>
      <c r="Q1312" s="376" t="s">
        <v>1271</v>
      </c>
      <c r="R1312" s="436" t="str">
        <f>IF(Q1312="G",ZTE!$A$6,IF(Q1312="L",ZTE!$A$3,IF(JBU!Q892="C",ZTE!$A$2,IF(JBU!Q892="U",ZTE!$A$4,IF(JBU!Q892="I",ZTE!$A$5,"")))))</f>
        <v/>
      </c>
      <c r="S1312" s="436">
        <f t="shared" si="40"/>
        <v>1</v>
      </c>
      <c r="U1312" s="365" t="str">
        <f t="shared" si="41"/>
        <v>Open</v>
      </c>
    </row>
    <row r="1313" spans="1:21" s="436" customFormat="1" ht="105">
      <c r="A1313" s="360" t="s">
        <v>1257</v>
      </c>
      <c r="B1313" s="360" t="s">
        <v>1200</v>
      </c>
      <c r="C1313" s="362" t="s">
        <v>151</v>
      </c>
      <c r="D1313" s="362" t="s">
        <v>151</v>
      </c>
      <c r="E1313" s="361" t="s">
        <v>821</v>
      </c>
      <c r="F1313" s="361" t="s">
        <v>152</v>
      </c>
      <c r="G1313" s="362" t="s">
        <v>533</v>
      </c>
      <c r="H1313" s="384">
        <v>1</v>
      </c>
      <c r="I1313" s="364" t="s">
        <v>1344</v>
      </c>
      <c r="J1313" s="365">
        <v>1</v>
      </c>
      <c r="K1313" s="365"/>
      <c r="L1313" s="365"/>
      <c r="M1313" s="364" t="s">
        <v>1462</v>
      </c>
      <c r="N1313" s="365" t="s">
        <v>1345</v>
      </c>
      <c r="O1313" s="366" t="s">
        <v>1066</v>
      </c>
      <c r="P1313" s="366" t="s">
        <v>1145</v>
      </c>
      <c r="Q1313" s="376"/>
      <c r="R1313" s="436" t="str">
        <f>IF(Q1313="G",ZTE!$A$6,IF(Q1313="L",ZTE!$A$3,IF(JBU!Q893="C",ZTE!$A$2,IF(JBU!Q893="U",ZTE!$A$4,IF(JBU!Q893="I",ZTE!$A$5,"")))))</f>
        <v/>
      </c>
      <c r="S1313" s="436">
        <f t="shared" si="40"/>
        <v>1</v>
      </c>
      <c r="U1313" s="365" t="str">
        <f t="shared" si="41"/>
        <v>Pass</v>
      </c>
    </row>
    <row r="1314" spans="1:21" s="436" customFormat="1" ht="45">
      <c r="A1314" s="360" t="s">
        <v>1257</v>
      </c>
      <c r="B1314" s="360" t="s">
        <v>1200</v>
      </c>
      <c r="C1314" s="362" t="s">
        <v>151</v>
      </c>
      <c r="D1314" s="362" t="s">
        <v>151</v>
      </c>
      <c r="E1314" s="361" t="s">
        <v>821</v>
      </c>
      <c r="F1314" s="361" t="s">
        <v>152</v>
      </c>
      <c r="G1314" s="362" t="s">
        <v>540</v>
      </c>
      <c r="H1314" s="384">
        <v>1</v>
      </c>
      <c r="I1314" s="364"/>
      <c r="J1314" s="365"/>
      <c r="K1314" s="365"/>
      <c r="L1314" s="365">
        <v>1</v>
      </c>
      <c r="M1314" s="364" t="s">
        <v>1156</v>
      </c>
      <c r="N1314" s="365" t="s">
        <v>1346</v>
      </c>
      <c r="O1314" s="366"/>
      <c r="P1314" s="366"/>
      <c r="Q1314" s="376" t="s">
        <v>1271</v>
      </c>
      <c r="R1314" s="436" t="str">
        <f>IF(Q1314="G",ZTE!$A$6,IF(Q1314="L",ZTE!$A$3,IF(JBU!Q896="C",ZTE!$A$2,IF(JBU!Q896="U",ZTE!$A$4,IF(JBU!Q896="I",ZTE!$A$5,"")))))</f>
        <v/>
      </c>
      <c r="S1314" s="436">
        <f t="shared" si="40"/>
        <v>1</v>
      </c>
      <c r="U1314" s="365" t="str">
        <f t="shared" si="41"/>
        <v>Open</v>
      </c>
    </row>
    <row r="1315" spans="1:21" s="436" customFormat="1" ht="45">
      <c r="A1315" s="360" t="s">
        <v>1257</v>
      </c>
      <c r="B1315" s="360" t="s">
        <v>1200</v>
      </c>
      <c r="C1315" s="362" t="s">
        <v>151</v>
      </c>
      <c r="D1315" s="362" t="s">
        <v>151</v>
      </c>
      <c r="E1315" s="361" t="s">
        <v>821</v>
      </c>
      <c r="F1315" s="361" t="s">
        <v>152</v>
      </c>
      <c r="G1315" s="362" t="s">
        <v>546</v>
      </c>
      <c r="H1315" s="384">
        <v>1</v>
      </c>
      <c r="I1315" s="364"/>
      <c r="J1315" s="365"/>
      <c r="K1315" s="365"/>
      <c r="L1315" s="365">
        <v>1</v>
      </c>
      <c r="M1315" s="364" t="s">
        <v>1156</v>
      </c>
      <c r="N1315" s="365" t="s">
        <v>1346</v>
      </c>
      <c r="O1315" s="366"/>
      <c r="P1315" s="366"/>
      <c r="Q1315" s="376" t="s">
        <v>1271</v>
      </c>
      <c r="R1315" s="436" t="str">
        <f>IF(Q1315="G",ZTE!$A$6,IF(Q1315="L",ZTE!$A$3,IF(JBU!Q899="C",ZTE!$A$2,IF(JBU!Q899="U",ZTE!$A$4,IF(JBU!Q899="I",ZTE!$A$5,"")))))</f>
        <v/>
      </c>
      <c r="S1315" s="436">
        <f t="shared" si="40"/>
        <v>1</v>
      </c>
      <c r="U1315" s="365" t="str">
        <f t="shared" si="41"/>
        <v>Open</v>
      </c>
    </row>
    <row r="1316" spans="1:21" s="436" customFormat="1" ht="45">
      <c r="A1316" s="360" t="s">
        <v>1257</v>
      </c>
      <c r="B1316" s="360" t="s">
        <v>1200</v>
      </c>
      <c r="C1316" s="362" t="s">
        <v>151</v>
      </c>
      <c r="D1316" s="362" t="s">
        <v>151</v>
      </c>
      <c r="E1316" s="361" t="s">
        <v>821</v>
      </c>
      <c r="F1316" s="361" t="s">
        <v>152</v>
      </c>
      <c r="G1316" s="362" t="s">
        <v>545</v>
      </c>
      <c r="H1316" s="384">
        <v>1</v>
      </c>
      <c r="I1316" s="364"/>
      <c r="J1316" s="365"/>
      <c r="K1316" s="365"/>
      <c r="L1316" s="365">
        <v>1</v>
      </c>
      <c r="M1316" s="364" t="s">
        <v>1156</v>
      </c>
      <c r="N1316" s="365" t="s">
        <v>1346</v>
      </c>
      <c r="O1316" s="366"/>
      <c r="P1316" s="366"/>
      <c r="Q1316" s="376" t="s">
        <v>1271</v>
      </c>
      <c r="R1316" s="436" t="str">
        <f>IF(Q1316="G",ZTE!$A$6,IF(Q1316="L",ZTE!$A$3,IF(JBU!Q897="C",ZTE!$A$2,IF(JBU!Q897="U",ZTE!$A$4,IF(JBU!Q897="I",ZTE!$A$5,"")))))</f>
        <v/>
      </c>
      <c r="S1316" s="436">
        <f t="shared" si="40"/>
        <v>1</v>
      </c>
      <c r="U1316" s="365" t="str">
        <f t="shared" si="41"/>
        <v>Open</v>
      </c>
    </row>
    <row r="1317" spans="1:21" s="436" customFormat="1" ht="45">
      <c r="A1317" s="360" t="s">
        <v>1257</v>
      </c>
      <c r="B1317" s="360" t="s">
        <v>1200</v>
      </c>
      <c r="C1317" s="362" t="s">
        <v>151</v>
      </c>
      <c r="D1317" s="362" t="s">
        <v>151</v>
      </c>
      <c r="E1317" s="361" t="s">
        <v>821</v>
      </c>
      <c r="F1317" s="361" t="s">
        <v>152</v>
      </c>
      <c r="G1317" s="362" t="s">
        <v>427</v>
      </c>
      <c r="H1317" s="384">
        <v>1</v>
      </c>
      <c r="I1317" s="364"/>
      <c r="J1317" s="365"/>
      <c r="K1317" s="365"/>
      <c r="L1317" s="365">
        <v>1</v>
      </c>
      <c r="M1317" s="364" t="s">
        <v>1156</v>
      </c>
      <c r="N1317" s="365" t="s">
        <v>1346</v>
      </c>
      <c r="O1317" s="366"/>
      <c r="P1317" s="366"/>
      <c r="Q1317" s="376" t="s">
        <v>1271</v>
      </c>
      <c r="R1317" s="436" t="str">
        <f>IF(Q1317="G",ZTE!$A$6,IF(Q1317="L",ZTE!$A$3,IF(JBU!Q898="C",ZTE!$A$2,IF(JBU!Q898="U",ZTE!$A$4,IF(JBU!Q898="I",ZTE!$A$5,"")))))</f>
        <v/>
      </c>
      <c r="S1317" s="436">
        <f t="shared" si="40"/>
        <v>1</v>
      </c>
      <c r="U1317" s="365" t="str">
        <f t="shared" si="41"/>
        <v>Open</v>
      </c>
    </row>
    <row r="1318" spans="1:21" s="436" customFormat="1" ht="45">
      <c r="A1318" s="360" t="s">
        <v>1257</v>
      </c>
      <c r="B1318" s="360" t="s">
        <v>1200</v>
      </c>
      <c r="C1318" s="362" t="s">
        <v>151</v>
      </c>
      <c r="D1318" s="362" t="s">
        <v>151</v>
      </c>
      <c r="E1318" s="361" t="s">
        <v>821</v>
      </c>
      <c r="F1318" s="361" t="s">
        <v>152</v>
      </c>
      <c r="G1318" s="362" t="s">
        <v>538</v>
      </c>
      <c r="H1318" s="384">
        <v>1</v>
      </c>
      <c r="I1318" s="364"/>
      <c r="J1318" s="365"/>
      <c r="K1318" s="365"/>
      <c r="L1318" s="365">
        <v>1</v>
      </c>
      <c r="M1318" s="364" t="s">
        <v>1156</v>
      </c>
      <c r="N1318" s="365" t="s">
        <v>1346</v>
      </c>
      <c r="O1318" s="366"/>
      <c r="P1318" s="366"/>
      <c r="Q1318" s="376" t="s">
        <v>1271</v>
      </c>
      <c r="R1318" s="436" t="str">
        <f>IF(Q1318="G",ZTE!$A$6,IF(Q1318="L",ZTE!$A$3,IF(JBU!Q894="C",ZTE!$A$2,IF(JBU!Q894="U",ZTE!$A$4,IF(JBU!Q894="I",ZTE!$A$5,"")))))</f>
        <v/>
      </c>
      <c r="S1318" s="436">
        <f t="shared" si="40"/>
        <v>1</v>
      </c>
      <c r="U1318" s="365" t="str">
        <f t="shared" si="41"/>
        <v>Open</v>
      </c>
    </row>
    <row r="1319" spans="1:21" s="436" customFormat="1" ht="45">
      <c r="A1319" s="360" t="s">
        <v>1257</v>
      </c>
      <c r="B1319" s="360" t="s">
        <v>1200</v>
      </c>
      <c r="C1319" s="362" t="s">
        <v>151</v>
      </c>
      <c r="D1319" s="362" t="s">
        <v>151</v>
      </c>
      <c r="E1319" s="361" t="s">
        <v>821</v>
      </c>
      <c r="F1319" s="361" t="s">
        <v>152</v>
      </c>
      <c r="G1319" s="362" t="s">
        <v>190</v>
      </c>
      <c r="H1319" s="384">
        <v>1</v>
      </c>
      <c r="I1319" s="364"/>
      <c r="J1319" s="365"/>
      <c r="K1319" s="365"/>
      <c r="L1319" s="365">
        <v>1</v>
      </c>
      <c r="M1319" s="364" t="s">
        <v>1156</v>
      </c>
      <c r="N1319" s="365" t="s">
        <v>1346</v>
      </c>
      <c r="O1319" s="366"/>
      <c r="P1319" s="366"/>
      <c r="Q1319" s="376" t="s">
        <v>1271</v>
      </c>
      <c r="R1319" s="436" t="str">
        <f>IF(Q1319="G",ZTE!$A$6,IF(Q1319="L",ZTE!$A$3,IF(JBU!Q895="C",ZTE!$A$2,IF(JBU!Q895="U",ZTE!$A$4,IF(JBU!Q895="I",ZTE!$A$5,"")))))</f>
        <v/>
      </c>
      <c r="S1319" s="436">
        <f t="shared" si="40"/>
        <v>1</v>
      </c>
      <c r="U1319" s="365" t="str">
        <f t="shared" si="41"/>
        <v>Open</v>
      </c>
    </row>
    <row r="1320" spans="1:21" s="436" customFormat="1" ht="45">
      <c r="A1320" s="360" t="s">
        <v>1257</v>
      </c>
      <c r="B1320" s="360" t="s">
        <v>1200</v>
      </c>
      <c r="C1320" s="362" t="s">
        <v>151</v>
      </c>
      <c r="D1320" s="362" t="s">
        <v>151</v>
      </c>
      <c r="E1320" s="361" t="s">
        <v>821</v>
      </c>
      <c r="F1320" s="361" t="s">
        <v>152</v>
      </c>
      <c r="G1320" s="362" t="s">
        <v>547</v>
      </c>
      <c r="H1320" s="384">
        <v>1</v>
      </c>
      <c r="I1320" s="364"/>
      <c r="J1320" s="365"/>
      <c r="K1320" s="365"/>
      <c r="L1320" s="365">
        <v>1</v>
      </c>
      <c r="M1320" s="364" t="s">
        <v>1156</v>
      </c>
      <c r="N1320" s="365" t="s">
        <v>1346</v>
      </c>
      <c r="O1320" s="366"/>
      <c r="P1320" s="366"/>
      <c r="Q1320" s="376" t="s">
        <v>1271</v>
      </c>
      <c r="R1320" s="436" t="str">
        <f>IF(Q1320="G",ZTE!$A$6,IF(Q1320="L",ZTE!$A$3,IF(JBU!Q900="C",ZTE!$A$2,IF(JBU!Q900="U",ZTE!$A$4,IF(JBU!Q900="I",ZTE!$A$5,"")))))</f>
        <v/>
      </c>
      <c r="S1320" s="436">
        <f t="shared" si="40"/>
        <v>1</v>
      </c>
      <c r="U1320" s="365" t="str">
        <f t="shared" si="41"/>
        <v>Open</v>
      </c>
    </row>
    <row r="1321" spans="1:21" s="436" customFormat="1" ht="45">
      <c r="A1321" s="360" t="s">
        <v>1257</v>
      </c>
      <c r="B1321" s="360" t="s">
        <v>1200</v>
      </c>
      <c r="C1321" s="362" t="s">
        <v>151</v>
      </c>
      <c r="D1321" s="362" t="s">
        <v>151</v>
      </c>
      <c r="E1321" s="361" t="s">
        <v>1009</v>
      </c>
      <c r="F1321" s="361" t="s">
        <v>158</v>
      </c>
      <c r="G1321" s="362" t="s">
        <v>716</v>
      </c>
      <c r="H1321" s="384">
        <v>1</v>
      </c>
      <c r="I1321" s="364"/>
      <c r="J1321" s="365"/>
      <c r="K1321" s="365"/>
      <c r="L1321" s="365">
        <v>1</v>
      </c>
      <c r="M1321" s="364" t="s">
        <v>1156</v>
      </c>
      <c r="N1321" s="365"/>
      <c r="O1321" s="366" t="s">
        <v>717</v>
      </c>
      <c r="P1321" s="366" t="s">
        <v>1146</v>
      </c>
      <c r="Q1321" s="376" t="s">
        <v>1271</v>
      </c>
      <c r="R1321" s="436" t="str">
        <f>IF(Q1321="G",ZTE!$A$6,IF(Q1321="L",ZTE!$A$3,IF(JBU!Q905="C",ZTE!$A$2,IF(JBU!Q905="U",ZTE!$A$4,IF(JBU!Q905="I",ZTE!$A$5,"")))))</f>
        <v/>
      </c>
      <c r="S1321" s="436">
        <f t="shared" si="40"/>
        <v>1</v>
      </c>
      <c r="U1321" s="365" t="str">
        <f t="shared" si="41"/>
        <v>Open</v>
      </c>
    </row>
    <row r="1322" spans="1:21" s="436" customFormat="1" ht="45">
      <c r="A1322" s="360" t="s">
        <v>1257</v>
      </c>
      <c r="B1322" s="360" t="s">
        <v>1200</v>
      </c>
      <c r="C1322" s="362" t="s">
        <v>151</v>
      </c>
      <c r="D1322" s="362" t="s">
        <v>151</v>
      </c>
      <c r="E1322" s="362" t="s">
        <v>704</v>
      </c>
      <c r="F1322" s="361" t="s">
        <v>153</v>
      </c>
      <c r="G1322" s="362" t="s">
        <v>156</v>
      </c>
      <c r="H1322" s="384">
        <v>1</v>
      </c>
      <c r="I1322" s="364"/>
      <c r="J1322" s="365"/>
      <c r="K1322" s="365"/>
      <c r="L1322" s="365">
        <v>1</v>
      </c>
      <c r="M1322" s="364" t="s">
        <v>1156</v>
      </c>
      <c r="N1322" s="365" t="s">
        <v>1346</v>
      </c>
      <c r="O1322" s="366" t="s">
        <v>1047</v>
      </c>
      <c r="P1322" s="366"/>
      <c r="Q1322" s="376" t="s">
        <v>1271</v>
      </c>
      <c r="R1322" s="436" t="str">
        <f>IF(Q1322="G",ZTE!$A$6,IF(Q1322="L",ZTE!$A$3,IF(JBU!Q903="C",ZTE!$A$2,IF(JBU!Q903="U",ZTE!$A$4,IF(JBU!Q903="I",ZTE!$A$5,"")))))</f>
        <v/>
      </c>
      <c r="S1322" s="436">
        <f t="shared" si="40"/>
        <v>1</v>
      </c>
      <c r="U1322" s="365" t="str">
        <f t="shared" si="41"/>
        <v>Open</v>
      </c>
    </row>
    <row r="1323" spans="1:21" s="436" customFormat="1" ht="45">
      <c r="A1323" s="360" t="s">
        <v>1257</v>
      </c>
      <c r="B1323" s="360" t="s">
        <v>1200</v>
      </c>
      <c r="C1323" s="362" t="s">
        <v>151</v>
      </c>
      <c r="D1323" s="362" t="s">
        <v>151</v>
      </c>
      <c r="E1323" s="362" t="s">
        <v>704</v>
      </c>
      <c r="F1323" s="361" t="s">
        <v>153</v>
      </c>
      <c r="G1323" s="362" t="s">
        <v>157</v>
      </c>
      <c r="H1323" s="384">
        <v>1</v>
      </c>
      <c r="I1323" s="364"/>
      <c r="J1323" s="365"/>
      <c r="K1323" s="365"/>
      <c r="L1323" s="365">
        <v>1</v>
      </c>
      <c r="M1323" s="364" t="s">
        <v>1156</v>
      </c>
      <c r="N1323" s="365" t="s">
        <v>1346</v>
      </c>
      <c r="O1323" s="366" t="s">
        <v>1047</v>
      </c>
      <c r="P1323" s="366"/>
      <c r="Q1323" s="376" t="s">
        <v>1271</v>
      </c>
      <c r="R1323" s="436" t="str">
        <f>IF(Q1323="G",ZTE!$A$6,IF(Q1323="L",ZTE!$A$3,IF(JBU!Q904="C",ZTE!$A$2,IF(JBU!Q904="U",ZTE!$A$4,IF(JBU!Q904="I",ZTE!$A$5,"")))))</f>
        <v/>
      </c>
      <c r="S1323" s="436">
        <f t="shared" si="40"/>
        <v>1</v>
      </c>
      <c r="U1323" s="365" t="str">
        <f t="shared" si="41"/>
        <v>Open</v>
      </c>
    </row>
    <row r="1324" spans="1:21" s="436" customFormat="1" ht="45">
      <c r="A1324" s="360" t="s">
        <v>1257</v>
      </c>
      <c r="B1324" s="360" t="s">
        <v>1200</v>
      </c>
      <c r="C1324" s="362" t="s">
        <v>151</v>
      </c>
      <c r="D1324" s="362" t="s">
        <v>151</v>
      </c>
      <c r="E1324" s="362" t="s">
        <v>704</v>
      </c>
      <c r="F1324" s="361" t="s">
        <v>153</v>
      </c>
      <c r="G1324" s="362" t="s">
        <v>155</v>
      </c>
      <c r="H1324" s="384">
        <v>1</v>
      </c>
      <c r="I1324" s="364"/>
      <c r="J1324" s="365">
        <v>1</v>
      </c>
      <c r="K1324" s="365"/>
      <c r="L1324" s="365"/>
      <c r="M1324" s="364" t="s">
        <v>1462</v>
      </c>
      <c r="N1324" s="365" t="s">
        <v>1346</v>
      </c>
      <c r="O1324" s="366" t="s">
        <v>1047</v>
      </c>
      <c r="P1324" s="366"/>
      <c r="Q1324" s="376"/>
      <c r="R1324" s="436" t="str">
        <f>IF(Q1324="G",ZTE!$A$6,IF(Q1324="L",ZTE!$A$3,IF(JBU!Q902="C",ZTE!$A$2,IF(JBU!Q902="U",ZTE!$A$4,IF(JBU!Q902="I",ZTE!$A$5,"")))))</f>
        <v/>
      </c>
      <c r="S1324" s="436">
        <f t="shared" si="40"/>
        <v>1</v>
      </c>
      <c r="U1324" s="365" t="str">
        <f t="shared" si="41"/>
        <v>Pass</v>
      </c>
    </row>
    <row r="1325" spans="1:21" s="436" customFormat="1" ht="45">
      <c r="A1325" s="360" t="s">
        <v>1257</v>
      </c>
      <c r="B1325" s="360" t="s">
        <v>1200</v>
      </c>
      <c r="C1325" s="362" t="s">
        <v>151</v>
      </c>
      <c r="D1325" s="362" t="s">
        <v>151</v>
      </c>
      <c r="E1325" s="362" t="s">
        <v>704</v>
      </c>
      <c r="F1325" s="361" t="s">
        <v>153</v>
      </c>
      <c r="G1325" s="362" t="s">
        <v>154</v>
      </c>
      <c r="H1325" s="384">
        <v>1</v>
      </c>
      <c r="I1325" s="364"/>
      <c r="J1325" s="365"/>
      <c r="K1325" s="365"/>
      <c r="L1325" s="365">
        <v>1</v>
      </c>
      <c r="M1325" s="364" t="s">
        <v>1156</v>
      </c>
      <c r="N1325" s="365" t="s">
        <v>1346</v>
      </c>
      <c r="O1325" s="366" t="s">
        <v>1047</v>
      </c>
      <c r="P1325" s="366"/>
      <c r="Q1325" s="376" t="s">
        <v>1271</v>
      </c>
      <c r="R1325" s="436" t="str">
        <f>IF(Q1325="G",ZTE!$A$6,IF(Q1325="L",ZTE!$A$3,IF(JBU!Q901="C",ZTE!$A$2,IF(JBU!Q901="U",ZTE!$A$4,IF(JBU!Q901="I",ZTE!$A$5,"")))))</f>
        <v/>
      </c>
      <c r="S1325" s="436">
        <f t="shared" si="40"/>
        <v>1</v>
      </c>
      <c r="U1325" s="365" t="str">
        <f t="shared" si="41"/>
        <v>Open</v>
      </c>
    </row>
    <row r="1326" spans="1:21" s="436" customFormat="1" ht="45">
      <c r="A1326" s="360" t="s">
        <v>1257</v>
      </c>
      <c r="B1326" s="360" t="s">
        <v>1200</v>
      </c>
      <c r="C1326" s="362" t="s">
        <v>841</v>
      </c>
      <c r="D1326" s="362" t="s">
        <v>841</v>
      </c>
      <c r="E1326" s="361" t="s">
        <v>821</v>
      </c>
      <c r="F1326" s="361" t="s">
        <v>159</v>
      </c>
      <c r="G1326" s="362" t="s">
        <v>550</v>
      </c>
      <c r="H1326" s="384">
        <v>1</v>
      </c>
      <c r="I1326" s="364"/>
      <c r="J1326" s="365">
        <v>1</v>
      </c>
      <c r="K1326" s="365"/>
      <c r="L1326" s="365"/>
      <c r="M1326" s="364" t="s">
        <v>1462</v>
      </c>
      <c r="N1326" s="365" t="s">
        <v>1338</v>
      </c>
      <c r="O1326" s="366"/>
      <c r="P1326" s="366"/>
      <c r="Q1326" s="376"/>
      <c r="R1326" s="436" t="str">
        <f>IF(Q1326="G",ZTE!$A$6,IF(Q1326="L",ZTE!$A$3,IF(JBU!Q908="C",ZTE!$A$2,IF(JBU!Q908="U",ZTE!$A$4,IF(JBU!Q908="I",ZTE!$A$5,"")))))</f>
        <v/>
      </c>
      <c r="S1326" s="436">
        <f t="shared" si="40"/>
        <v>1</v>
      </c>
      <c r="U1326" s="365" t="str">
        <f t="shared" si="41"/>
        <v>Pass</v>
      </c>
    </row>
    <row r="1327" spans="1:21" s="436" customFormat="1" ht="45">
      <c r="A1327" s="360" t="s">
        <v>1257</v>
      </c>
      <c r="B1327" s="360" t="s">
        <v>1200</v>
      </c>
      <c r="C1327" s="362" t="s">
        <v>841</v>
      </c>
      <c r="D1327" s="362" t="s">
        <v>841</v>
      </c>
      <c r="E1327" s="361" t="s">
        <v>821</v>
      </c>
      <c r="F1327" s="361" t="s">
        <v>159</v>
      </c>
      <c r="G1327" s="362" t="s">
        <v>554</v>
      </c>
      <c r="H1327" s="384">
        <v>1</v>
      </c>
      <c r="I1327" s="364"/>
      <c r="J1327" s="365">
        <v>1</v>
      </c>
      <c r="K1327" s="365"/>
      <c r="L1327" s="365"/>
      <c r="M1327" s="364" t="s">
        <v>1462</v>
      </c>
      <c r="N1327" s="365" t="s">
        <v>1338</v>
      </c>
      <c r="O1327" s="366"/>
      <c r="P1327" s="366"/>
      <c r="Q1327" s="376"/>
      <c r="R1327" s="436" t="str">
        <f>IF(Q1327="G",ZTE!$A$6,IF(Q1327="L",ZTE!$A$3,IF(JBU!Q910="C",ZTE!$A$2,IF(JBU!Q910="U",ZTE!$A$4,IF(JBU!Q910="I",ZTE!$A$5,"")))))</f>
        <v/>
      </c>
      <c r="S1327" s="436">
        <f t="shared" si="40"/>
        <v>1</v>
      </c>
      <c r="U1327" s="365" t="str">
        <f t="shared" si="41"/>
        <v>Pass</v>
      </c>
    </row>
    <row r="1328" spans="1:21" s="436" customFormat="1" ht="45">
      <c r="A1328" s="360" t="s">
        <v>1257</v>
      </c>
      <c r="B1328" s="360" t="s">
        <v>1200</v>
      </c>
      <c r="C1328" s="362" t="s">
        <v>841</v>
      </c>
      <c r="D1328" s="362" t="s">
        <v>841</v>
      </c>
      <c r="E1328" s="361" t="s">
        <v>821</v>
      </c>
      <c r="F1328" s="361" t="s">
        <v>159</v>
      </c>
      <c r="G1328" s="362" t="s">
        <v>436</v>
      </c>
      <c r="H1328" s="384">
        <v>1</v>
      </c>
      <c r="I1328" s="364"/>
      <c r="J1328" s="365">
        <v>1</v>
      </c>
      <c r="K1328" s="365"/>
      <c r="L1328" s="365"/>
      <c r="M1328" s="364" t="s">
        <v>1462</v>
      </c>
      <c r="N1328" s="365" t="s">
        <v>1338</v>
      </c>
      <c r="O1328" s="366"/>
      <c r="P1328" s="366"/>
      <c r="Q1328" s="376"/>
      <c r="R1328" s="436" t="str">
        <f>IF(Q1328="G",ZTE!$A$6,IF(Q1328="L",ZTE!$A$3,IF(JBU!Q909="C",ZTE!$A$2,IF(JBU!Q909="U",ZTE!$A$4,IF(JBU!Q909="I",ZTE!$A$5,"")))))</f>
        <v/>
      </c>
      <c r="S1328" s="436">
        <f t="shared" si="40"/>
        <v>1</v>
      </c>
      <c r="U1328" s="365" t="str">
        <f t="shared" si="41"/>
        <v>Pass</v>
      </c>
    </row>
    <row r="1329" spans="1:21" s="436" customFormat="1" ht="45">
      <c r="A1329" s="360" t="s">
        <v>1257</v>
      </c>
      <c r="B1329" s="360" t="s">
        <v>1200</v>
      </c>
      <c r="C1329" s="362" t="s">
        <v>841</v>
      </c>
      <c r="D1329" s="362" t="s">
        <v>841</v>
      </c>
      <c r="E1329" s="361" t="s">
        <v>821</v>
      </c>
      <c r="F1329" s="361" t="s">
        <v>159</v>
      </c>
      <c r="G1329" s="362" t="s">
        <v>721</v>
      </c>
      <c r="H1329" s="384">
        <v>1</v>
      </c>
      <c r="I1329" s="364"/>
      <c r="J1329" s="365">
        <v>1</v>
      </c>
      <c r="K1329" s="365"/>
      <c r="L1329" s="365"/>
      <c r="M1329" s="364" t="s">
        <v>1462</v>
      </c>
      <c r="N1329" s="365" t="s">
        <v>1338</v>
      </c>
      <c r="O1329" s="366"/>
      <c r="P1329" s="366"/>
      <c r="Q1329" s="376"/>
      <c r="R1329" s="436" t="str">
        <f>IF(Q1329="G",ZTE!$A$6,IF(Q1329="L",ZTE!$A$3,IF(JBU!Q912="C",ZTE!$A$2,IF(JBU!Q912="U",ZTE!$A$4,IF(JBU!Q912="I",ZTE!$A$5,"")))))</f>
        <v/>
      </c>
      <c r="S1329" s="436">
        <f t="shared" si="40"/>
        <v>1</v>
      </c>
      <c r="U1329" s="365" t="str">
        <f t="shared" si="41"/>
        <v>Pass</v>
      </c>
    </row>
    <row r="1330" spans="1:21" s="436" customFormat="1" ht="45">
      <c r="A1330" s="360" t="s">
        <v>1257</v>
      </c>
      <c r="B1330" s="360" t="s">
        <v>1200</v>
      </c>
      <c r="C1330" s="362" t="s">
        <v>841</v>
      </c>
      <c r="D1330" s="362" t="s">
        <v>841</v>
      </c>
      <c r="E1330" s="361" t="s">
        <v>821</v>
      </c>
      <c r="F1330" s="361" t="s">
        <v>159</v>
      </c>
      <c r="G1330" s="362" t="s">
        <v>549</v>
      </c>
      <c r="H1330" s="384">
        <v>1</v>
      </c>
      <c r="I1330" s="364"/>
      <c r="J1330" s="365">
        <v>1</v>
      </c>
      <c r="K1330" s="365"/>
      <c r="L1330" s="365"/>
      <c r="M1330" s="364" t="s">
        <v>1462</v>
      </c>
      <c r="N1330" s="365" t="s">
        <v>1338</v>
      </c>
      <c r="O1330" s="366"/>
      <c r="P1330" s="366"/>
      <c r="Q1330" s="376"/>
      <c r="R1330" s="436" t="str">
        <f>IF(Q1330="G",ZTE!$A$6,IF(Q1330="L",ZTE!$A$3,IF(JBU!Q907="C",ZTE!$A$2,IF(JBU!Q907="U",ZTE!$A$4,IF(JBU!Q907="I",ZTE!$A$5,"")))))</f>
        <v/>
      </c>
      <c r="S1330" s="436">
        <f t="shared" si="40"/>
        <v>1</v>
      </c>
      <c r="U1330" s="365" t="str">
        <f t="shared" si="41"/>
        <v>Pass</v>
      </c>
    </row>
    <row r="1331" spans="1:21" s="436" customFormat="1" ht="45">
      <c r="A1331" s="360" t="s">
        <v>1257</v>
      </c>
      <c r="B1331" s="360" t="s">
        <v>1200</v>
      </c>
      <c r="C1331" s="362" t="s">
        <v>841</v>
      </c>
      <c r="D1331" s="362" t="s">
        <v>841</v>
      </c>
      <c r="E1331" s="361" t="s">
        <v>821</v>
      </c>
      <c r="F1331" s="361" t="s">
        <v>159</v>
      </c>
      <c r="G1331" s="362" t="s">
        <v>190</v>
      </c>
      <c r="H1331" s="384">
        <v>1</v>
      </c>
      <c r="I1331" s="364"/>
      <c r="J1331" s="365">
        <v>1</v>
      </c>
      <c r="K1331" s="365"/>
      <c r="L1331" s="365"/>
      <c r="M1331" s="364" t="s">
        <v>1462</v>
      </c>
      <c r="N1331" s="365" t="s">
        <v>1338</v>
      </c>
      <c r="O1331" s="366"/>
      <c r="P1331" s="366"/>
      <c r="Q1331" s="376"/>
      <c r="R1331" s="436" t="str">
        <f>IF(Q1331="G",ZTE!$A$6,IF(Q1331="L",ZTE!$A$3,IF(JBU!Q906="C",ZTE!$A$2,IF(JBU!Q906="U",ZTE!$A$4,IF(JBU!Q906="I",ZTE!$A$5,"")))))</f>
        <v/>
      </c>
      <c r="S1331" s="436">
        <f t="shared" si="40"/>
        <v>1</v>
      </c>
      <c r="U1331" s="365" t="str">
        <f t="shared" si="41"/>
        <v>Pass</v>
      </c>
    </row>
    <row r="1332" spans="1:21" s="436" customFormat="1" ht="45">
      <c r="A1332" s="360" t="s">
        <v>1257</v>
      </c>
      <c r="B1332" s="360" t="s">
        <v>1200</v>
      </c>
      <c r="C1332" s="362" t="s">
        <v>841</v>
      </c>
      <c r="D1332" s="362" t="s">
        <v>841</v>
      </c>
      <c r="E1332" s="361" t="s">
        <v>821</v>
      </c>
      <c r="F1332" s="361" t="s">
        <v>159</v>
      </c>
      <c r="G1332" s="362" t="s">
        <v>726</v>
      </c>
      <c r="H1332" s="384">
        <v>1</v>
      </c>
      <c r="I1332" s="364"/>
      <c r="J1332" s="365">
        <v>1</v>
      </c>
      <c r="K1332" s="365"/>
      <c r="L1332" s="365"/>
      <c r="M1332" s="364" t="s">
        <v>1462</v>
      </c>
      <c r="N1332" s="365" t="s">
        <v>1338</v>
      </c>
      <c r="O1332" s="366"/>
      <c r="P1332" s="366"/>
      <c r="Q1332" s="376"/>
      <c r="R1332" s="436" t="str">
        <f>IF(Q1332="G",ZTE!$A$6,IF(Q1332="L",ZTE!$A$3,IF(JBU!Q913="C",ZTE!$A$2,IF(JBU!Q913="U",ZTE!$A$4,IF(JBU!Q913="I",ZTE!$A$5,"")))))</f>
        <v/>
      </c>
      <c r="S1332" s="436">
        <f t="shared" si="40"/>
        <v>1</v>
      </c>
      <c r="U1332" s="365" t="str">
        <f t="shared" si="41"/>
        <v>Pass</v>
      </c>
    </row>
    <row r="1333" spans="1:21" s="436" customFormat="1" ht="45">
      <c r="A1333" s="360" t="s">
        <v>1257</v>
      </c>
      <c r="B1333" s="360" t="s">
        <v>1200</v>
      </c>
      <c r="C1333" s="362" t="s">
        <v>841</v>
      </c>
      <c r="D1333" s="362" t="s">
        <v>841</v>
      </c>
      <c r="E1333" s="361" t="s">
        <v>821</v>
      </c>
      <c r="F1333" s="361" t="s">
        <v>159</v>
      </c>
      <c r="G1333" s="362" t="s">
        <v>718</v>
      </c>
      <c r="H1333" s="384">
        <v>1</v>
      </c>
      <c r="I1333" s="364"/>
      <c r="J1333" s="365">
        <v>1</v>
      </c>
      <c r="K1333" s="365"/>
      <c r="L1333" s="365"/>
      <c r="M1333" s="364" t="s">
        <v>1462</v>
      </c>
      <c r="N1333" s="365" t="s">
        <v>1338</v>
      </c>
      <c r="O1333" s="366"/>
      <c r="P1333" s="366"/>
      <c r="Q1333" s="376"/>
      <c r="R1333" s="436" t="str">
        <f>IF(Q1333="G",ZTE!$A$6,IF(Q1333="L",ZTE!$A$3,IF(JBU!Q911="C",ZTE!$A$2,IF(JBU!Q911="U",ZTE!$A$4,IF(JBU!Q911="I",ZTE!$A$5,"")))))</f>
        <v/>
      </c>
      <c r="S1333" s="436">
        <f t="shared" si="40"/>
        <v>1</v>
      </c>
      <c r="U1333" s="365" t="str">
        <f t="shared" si="41"/>
        <v>Pass</v>
      </c>
    </row>
    <row r="1334" spans="1:21" s="436" customFormat="1" ht="45">
      <c r="A1334" s="360" t="s">
        <v>1257</v>
      </c>
      <c r="B1334" s="360" t="s">
        <v>1200</v>
      </c>
      <c r="C1334" s="362" t="s">
        <v>841</v>
      </c>
      <c r="D1334" s="362" t="s">
        <v>841</v>
      </c>
      <c r="E1334" s="362" t="s">
        <v>704</v>
      </c>
      <c r="F1334" s="361" t="s">
        <v>160</v>
      </c>
      <c r="G1334" s="362" t="s">
        <v>566</v>
      </c>
      <c r="H1334" s="384">
        <v>1</v>
      </c>
      <c r="I1334" s="364"/>
      <c r="J1334" s="365">
        <v>1</v>
      </c>
      <c r="K1334" s="365"/>
      <c r="L1334" s="365"/>
      <c r="M1334" s="364" t="s">
        <v>1462</v>
      </c>
      <c r="N1334" s="365" t="s">
        <v>1338</v>
      </c>
      <c r="O1334" s="366" t="s">
        <v>1047</v>
      </c>
      <c r="P1334" s="366"/>
      <c r="Q1334" s="376"/>
      <c r="R1334" s="436" t="str">
        <f>IF(Q1334="G",ZTE!$A$6,IF(Q1334="L",ZTE!$A$3,IF(JBU!Q915="C",ZTE!$A$2,IF(JBU!Q915="U",ZTE!$A$4,IF(JBU!Q915="I",ZTE!$A$5,"")))))</f>
        <v/>
      </c>
      <c r="S1334" s="436">
        <f t="shared" si="40"/>
        <v>1</v>
      </c>
      <c r="U1334" s="365" t="str">
        <f t="shared" si="41"/>
        <v>Pass</v>
      </c>
    </row>
    <row r="1335" spans="1:21" s="436" customFormat="1" ht="30">
      <c r="A1335" s="360" t="s">
        <v>1257</v>
      </c>
      <c r="B1335" s="360" t="s">
        <v>1200</v>
      </c>
      <c r="C1335" s="362" t="s">
        <v>841</v>
      </c>
      <c r="D1335" s="362" t="s">
        <v>841</v>
      </c>
      <c r="E1335" s="362" t="s">
        <v>704</v>
      </c>
      <c r="F1335" s="361" t="s">
        <v>160</v>
      </c>
      <c r="G1335" s="362" t="s">
        <v>565</v>
      </c>
      <c r="H1335" s="384">
        <v>1</v>
      </c>
      <c r="I1335" s="364"/>
      <c r="J1335" s="365">
        <v>1</v>
      </c>
      <c r="K1335" s="365"/>
      <c r="L1335" s="365"/>
      <c r="M1335" s="364" t="s">
        <v>1462</v>
      </c>
      <c r="N1335" s="365" t="s">
        <v>1338</v>
      </c>
      <c r="O1335" s="366"/>
      <c r="P1335" s="366"/>
      <c r="Q1335" s="376"/>
      <c r="R1335" s="436" t="str">
        <f>IF(Q1335="G",ZTE!$A$6,IF(Q1335="L",ZTE!$A$3,IF(JBU!Q914="C",ZTE!$A$2,IF(JBU!Q914="U",ZTE!$A$4,IF(JBU!Q914="I",ZTE!$A$5,"")))))</f>
        <v/>
      </c>
      <c r="S1335" s="436">
        <f t="shared" si="40"/>
        <v>1</v>
      </c>
      <c r="U1335" s="365" t="str">
        <f t="shared" si="41"/>
        <v>Pass</v>
      </c>
    </row>
    <row r="1336" spans="1:21" s="436" customFormat="1" ht="105">
      <c r="A1336" s="360" t="s">
        <v>1257</v>
      </c>
      <c r="B1336" s="360" t="s">
        <v>1197</v>
      </c>
      <c r="C1336" s="361" t="s">
        <v>801</v>
      </c>
      <c r="D1336" s="361" t="s">
        <v>795</v>
      </c>
      <c r="E1336" s="361" t="s">
        <v>1009</v>
      </c>
      <c r="F1336" s="361" t="s">
        <v>28</v>
      </c>
      <c r="G1336" s="362" t="s">
        <v>656</v>
      </c>
      <c r="H1336" s="363">
        <v>1</v>
      </c>
      <c r="I1336" s="364" t="s">
        <v>1333</v>
      </c>
      <c r="J1336" s="365">
        <v>1</v>
      </c>
      <c r="K1336" s="365"/>
      <c r="L1336" s="365"/>
      <c r="M1336" s="364" t="s">
        <v>1156</v>
      </c>
      <c r="N1336" s="365"/>
      <c r="O1336" s="366"/>
      <c r="P1336" s="366"/>
      <c r="Q1336" s="365"/>
      <c r="R1336" s="436" t="str">
        <f>IF(Q1336="G",ZTE!$A$6,IF(Q1336="L",ZTE!$A$3,IF(JBU!Q1318="C",ZTE!$A$2,IF(JBU!Q1318="U",ZTE!$A$4,IF(JBU!Q1318="I",ZTE!$A$5,"")))))</f>
        <v/>
      </c>
      <c r="S1336" s="436">
        <f t="shared" si="40"/>
        <v>1</v>
      </c>
      <c r="U1336" s="365" t="str">
        <f t="shared" si="41"/>
        <v>Pass</v>
      </c>
    </row>
    <row r="1337" spans="1:21" s="436" customFormat="1" ht="45">
      <c r="A1337" s="360" t="s">
        <v>1257</v>
      </c>
      <c r="B1337" s="360" t="s">
        <v>1197</v>
      </c>
      <c r="C1337" s="361" t="s">
        <v>801</v>
      </c>
      <c r="D1337" s="361" t="s">
        <v>795</v>
      </c>
      <c r="E1337" s="361" t="s">
        <v>1009</v>
      </c>
      <c r="F1337" s="361" t="s">
        <v>28</v>
      </c>
      <c r="G1337" s="362" t="s">
        <v>655</v>
      </c>
      <c r="H1337" s="363">
        <v>1</v>
      </c>
      <c r="I1337" s="364"/>
      <c r="J1337" s="365">
        <v>1</v>
      </c>
      <c r="K1337" s="365"/>
      <c r="L1337" s="365"/>
      <c r="M1337" s="364" t="s">
        <v>1462</v>
      </c>
      <c r="N1337" s="365"/>
      <c r="O1337" s="366"/>
      <c r="P1337" s="366"/>
      <c r="Q1337" s="365"/>
      <c r="R1337" s="436" t="str">
        <f>IF(Q1337="G",ZTE!$A$6,IF(Q1337="L",ZTE!$A$3,IF(JBU!Q1317="C",ZTE!$A$2,IF(JBU!Q1317="U",ZTE!$A$4,IF(JBU!Q1317="I",ZTE!$A$5,"")))))</f>
        <v/>
      </c>
      <c r="S1337" s="436">
        <f t="shared" si="40"/>
        <v>1</v>
      </c>
      <c r="U1337" s="365" t="str">
        <f t="shared" si="41"/>
        <v>Pass</v>
      </c>
    </row>
    <row r="1338" spans="1:21" s="436" customFormat="1" ht="60">
      <c r="A1338" s="360" t="s">
        <v>1257</v>
      </c>
      <c r="B1338" s="360" t="s">
        <v>1197</v>
      </c>
      <c r="C1338" s="361" t="s">
        <v>801</v>
      </c>
      <c r="D1338" s="361" t="s">
        <v>795</v>
      </c>
      <c r="E1338" s="361" t="s">
        <v>1009</v>
      </c>
      <c r="F1338" s="361" t="s">
        <v>28</v>
      </c>
      <c r="G1338" s="362" t="s">
        <v>798</v>
      </c>
      <c r="H1338" s="363">
        <v>1</v>
      </c>
      <c r="I1338" s="364" t="s">
        <v>1329</v>
      </c>
      <c r="J1338" s="365">
        <v>1</v>
      </c>
      <c r="K1338" s="365"/>
      <c r="L1338" s="365"/>
      <c r="M1338" s="364" t="s">
        <v>1462</v>
      </c>
      <c r="N1338" s="365"/>
      <c r="O1338" s="366"/>
      <c r="P1338" s="366"/>
      <c r="Q1338" s="365"/>
      <c r="R1338" s="436" t="str">
        <f>IF(Q1338="G",ZTE!$A$6,IF(Q1338="L",ZTE!$A$3,IF(JBU!Q1316="C",ZTE!$A$2,IF(JBU!Q1316="U",ZTE!$A$4,IF(JBU!Q1316="I",ZTE!$A$5,"")))))</f>
        <v/>
      </c>
      <c r="S1338" s="436">
        <f t="shared" si="40"/>
        <v>1</v>
      </c>
      <c r="U1338" s="365" t="str">
        <f t="shared" si="41"/>
        <v>Pass</v>
      </c>
    </row>
    <row r="1339" spans="1:21" s="436" customFormat="1" ht="75">
      <c r="A1339" s="360" t="s">
        <v>1257</v>
      </c>
      <c r="B1339" s="360" t="s">
        <v>1197</v>
      </c>
      <c r="C1339" s="361" t="s">
        <v>801</v>
      </c>
      <c r="D1339" s="361" t="s">
        <v>795</v>
      </c>
      <c r="E1339" s="361" t="s">
        <v>1009</v>
      </c>
      <c r="F1339" s="361" t="s">
        <v>29</v>
      </c>
      <c r="G1339" s="362" t="s">
        <v>658</v>
      </c>
      <c r="H1339" s="363">
        <v>1</v>
      </c>
      <c r="I1339" s="364" t="s">
        <v>1335</v>
      </c>
      <c r="J1339" s="365">
        <v>1</v>
      </c>
      <c r="K1339" s="365"/>
      <c r="L1339" s="365"/>
      <c r="M1339" s="364" t="s">
        <v>1462</v>
      </c>
      <c r="N1339" s="365"/>
      <c r="O1339" s="366"/>
      <c r="P1339" s="366"/>
      <c r="Q1339" s="365"/>
      <c r="R1339" s="436" t="str">
        <f>IF(Q1339="G",ZTE!$A$6,IF(Q1339="L",ZTE!$A$3,IF(JBU!Q1322="C",ZTE!$A$2,IF(JBU!Q1322="U",ZTE!$A$4,IF(JBU!Q1322="I",ZTE!$A$5,"")))))</f>
        <v/>
      </c>
      <c r="S1339" s="436">
        <f t="shared" si="40"/>
        <v>1</v>
      </c>
      <c r="U1339" s="365" t="str">
        <f t="shared" si="41"/>
        <v>Pass</v>
      </c>
    </row>
    <row r="1340" spans="1:21" s="436" customFormat="1" ht="60">
      <c r="A1340" s="360" t="s">
        <v>1257</v>
      </c>
      <c r="B1340" s="360" t="s">
        <v>1197</v>
      </c>
      <c r="C1340" s="361" t="s">
        <v>801</v>
      </c>
      <c r="D1340" s="361" t="s">
        <v>795</v>
      </c>
      <c r="E1340" s="361" t="s">
        <v>1009</v>
      </c>
      <c r="F1340" s="361" t="s">
        <v>28</v>
      </c>
      <c r="G1340" s="362" t="s">
        <v>657</v>
      </c>
      <c r="H1340" s="363">
        <v>1</v>
      </c>
      <c r="I1340" s="364"/>
      <c r="J1340" s="365"/>
      <c r="K1340" s="365"/>
      <c r="L1340" s="365">
        <v>1</v>
      </c>
      <c r="M1340" s="364" t="s">
        <v>1157</v>
      </c>
      <c r="N1340" s="365"/>
      <c r="O1340" s="366"/>
      <c r="P1340" s="366"/>
      <c r="Q1340" s="365" t="s">
        <v>1226</v>
      </c>
      <c r="R1340" s="436" t="str">
        <f>IF(Q1340="G",ZTE!$A$6,IF(Q1340="L",ZTE!$A$3,IF(JBU!Q1319="C",ZTE!$A$2,IF(JBU!Q1319="U",ZTE!$A$4,IF(JBU!Q1319="I",ZTE!$A$5,"")))))</f>
        <v>Location: We can not find the requested criteria in your documents. Please confirm that your bid is compliant with this criteria and show us the reference in your submitted documents.</v>
      </c>
      <c r="S1340" s="436">
        <f t="shared" si="40"/>
        <v>1</v>
      </c>
      <c r="U1340" s="365" t="str">
        <f t="shared" si="41"/>
        <v>Open</v>
      </c>
    </row>
    <row r="1341" spans="1:21" s="436" customFormat="1" ht="75">
      <c r="A1341" s="360" t="s">
        <v>1257</v>
      </c>
      <c r="B1341" s="360" t="s">
        <v>1197</v>
      </c>
      <c r="C1341" s="361" t="s">
        <v>801</v>
      </c>
      <c r="D1341" s="361" t="s">
        <v>795</v>
      </c>
      <c r="E1341" s="361" t="s">
        <v>1009</v>
      </c>
      <c r="F1341" s="361" t="s">
        <v>29</v>
      </c>
      <c r="G1341" s="362" t="s">
        <v>806</v>
      </c>
      <c r="H1341" s="363">
        <v>1</v>
      </c>
      <c r="I1341" s="364" t="s">
        <v>1335</v>
      </c>
      <c r="J1341" s="365">
        <v>1</v>
      </c>
      <c r="K1341" s="365"/>
      <c r="L1341" s="365"/>
      <c r="M1341" s="364" t="s">
        <v>1462</v>
      </c>
      <c r="N1341" s="365"/>
      <c r="O1341" s="366"/>
      <c r="P1341" s="366"/>
      <c r="Q1341" s="365"/>
      <c r="R1341" s="436" t="str">
        <f>IF(Q1341="G",ZTE!$A$6,IF(Q1341="L",ZTE!$A$3,IF(JBU!Q1321="C",ZTE!$A$2,IF(JBU!Q1321="U",ZTE!$A$4,IF(JBU!Q1321="I",ZTE!$A$5,"")))))</f>
        <v/>
      </c>
      <c r="S1341" s="436">
        <f t="shared" si="40"/>
        <v>1</v>
      </c>
      <c r="U1341" s="365" t="str">
        <f t="shared" si="41"/>
        <v>Pass</v>
      </c>
    </row>
    <row r="1342" spans="1:21" s="436" customFormat="1" ht="90">
      <c r="A1342" s="360" t="s">
        <v>1257</v>
      </c>
      <c r="B1342" s="360" t="s">
        <v>1197</v>
      </c>
      <c r="C1342" s="361" t="s">
        <v>801</v>
      </c>
      <c r="D1342" s="361" t="s">
        <v>795</v>
      </c>
      <c r="E1342" s="361" t="s">
        <v>1009</v>
      </c>
      <c r="F1342" s="361" t="s">
        <v>28</v>
      </c>
      <c r="G1342" s="362" t="s">
        <v>803</v>
      </c>
      <c r="H1342" s="363">
        <v>1</v>
      </c>
      <c r="I1342" s="364" t="s">
        <v>1334</v>
      </c>
      <c r="J1342" s="365">
        <v>1</v>
      </c>
      <c r="K1342" s="365"/>
      <c r="L1342" s="365"/>
      <c r="M1342" s="364" t="s">
        <v>1462</v>
      </c>
      <c r="N1342" s="365"/>
      <c r="O1342" s="366"/>
      <c r="P1342" s="366"/>
      <c r="Q1342" s="365"/>
      <c r="R1342" s="436" t="str">
        <f>IF(Q1342="G",ZTE!$A$6,IF(Q1342="L",ZTE!$A$3,IF(JBU!Q1320="C",ZTE!$A$2,IF(JBU!Q1320="U",ZTE!$A$4,IF(JBU!Q1320="I",ZTE!$A$5,"")))))</f>
        <v/>
      </c>
      <c r="S1342" s="436">
        <f t="shared" si="40"/>
        <v>1</v>
      </c>
      <c r="U1342" s="365" t="str">
        <f t="shared" si="41"/>
        <v>Pass</v>
      </c>
    </row>
    <row r="1343" spans="1:21" s="436" customFormat="1" ht="75">
      <c r="A1343" s="360" t="s">
        <v>1257</v>
      </c>
      <c r="B1343" s="360" t="s">
        <v>1198</v>
      </c>
      <c r="C1343" s="362" t="s">
        <v>217</v>
      </c>
      <c r="D1343" s="362" t="s">
        <v>851</v>
      </c>
      <c r="E1343" s="362" t="s">
        <v>245</v>
      </c>
      <c r="F1343" s="361" t="s">
        <v>244</v>
      </c>
      <c r="G1343" s="362" t="s">
        <v>856</v>
      </c>
      <c r="H1343" s="384">
        <v>1</v>
      </c>
      <c r="I1343" s="364"/>
      <c r="J1343" s="365"/>
      <c r="K1343" s="365"/>
      <c r="L1343" s="365">
        <v>1</v>
      </c>
      <c r="M1343" s="318" t="s">
        <v>1157</v>
      </c>
      <c r="N1343" s="365"/>
      <c r="O1343" s="366" t="s">
        <v>1047</v>
      </c>
      <c r="P1343" s="366"/>
      <c r="Q1343" s="364"/>
      <c r="S1343" s="436">
        <f t="shared" si="40"/>
        <v>1</v>
      </c>
      <c r="U1343" s="365" t="str">
        <f t="shared" si="41"/>
        <v>Open</v>
      </c>
    </row>
    <row r="1344" spans="1:21" s="436" customFormat="1" ht="120">
      <c r="A1344" s="360" t="s">
        <v>1257</v>
      </c>
      <c r="B1344" s="360" t="s">
        <v>1198</v>
      </c>
      <c r="C1344" s="362" t="s">
        <v>217</v>
      </c>
      <c r="D1344" s="362" t="s">
        <v>851</v>
      </c>
      <c r="E1344" s="361" t="s">
        <v>821</v>
      </c>
      <c r="F1344" s="361" t="s">
        <v>218</v>
      </c>
      <c r="G1344" s="362" t="s">
        <v>751</v>
      </c>
      <c r="H1344" s="384">
        <v>1</v>
      </c>
      <c r="I1344" s="364"/>
      <c r="J1344" s="365">
        <v>1</v>
      </c>
      <c r="K1344" s="365"/>
      <c r="L1344" s="365"/>
      <c r="M1344" s="362"/>
      <c r="N1344" s="365"/>
      <c r="O1344" s="366" t="s">
        <v>1070</v>
      </c>
      <c r="P1344" s="366"/>
      <c r="Q1344" s="376"/>
      <c r="S1344" s="436">
        <f t="shared" si="40"/>
        <v>1</v>
      </c>
      <c r="U1344" s="365" t="str">
        <f t="shared" si="41"/>
        <v>Pass</v>
      </c>
    </row>
    <row r="1345" spans="1:21" s="436" customFormat="1" ht="45">
      <c r="A1345" s="360" t="s">
        <v>1257</v>
      </c>
      <c r="B1345" s="360" t="s">
        <v>1198</v>
      </c>
      <c r="C1345" s="362" t="s">
        <v>217</v>
      </c>
      <c r="D1345" s="362" t="s">
        <v>851</v>
      </c>
      <c r="E1345" s="361" t="s">
        <v>821</v>
      </c>
      <c r="F1345" s="361" t="s">
        <v>218</v>
      </c>
      <c r="G1345" s="362" t="s">
        <v>221</v>
      </c>
      <c r="H1345" s="384">
        <v>1</v>
      </c>
      <c r="I1345" s="364"/>
      <c r="J1345" s="365">
        <v>1</v>
      </c>
      <c r="K1345" s="365"/>
      <c r="L1345" s="365"/>
      <c r="M1345" s="362"/>
      <c r="N1345" s="365"/>
      <c r="O1345" s="366"/>
      <c r="P1345" s="366"/>
      <c r="Q1345" s="376"/>
      <c r="S1345" s="436">
        <f t="shared" si="40"/>
        <v>1</v>
      </c>
      <c r="U1345" s="365" t="str">
        <f t="shared" si="41"/>
        <v>Pass</v>
      </c>
    </row>
    <row r="1346" spans="1:21" s="436" customFormat="1" ht="45">
      <c r="A1346" s="360" t="s">
        <v>1257</v>
      </c>
      <c r="B1346" s="360" t="s">
        <v>1198</v>
      </c>
      <c r="C1346" s="362" t="s">
        <v>217</v>
      </c>
      <c r="D1346" s="362" t="s">
        <v>851</v>
      </c>
      <c r="E1346" s="361" t="s">
        <v>821</v>
      </c>
      <c r="F1346" s="361" t="s">
        <v>218</v>
      </c>
      <c r="G1346" s="362" t="s">
        <v>222</v>
      </c>
      <c r="H1346" s="384">
        <v>1</v>
      </c>
      <c r="I1346" s="364"/>
      <c r="J1346" s="365">
        <v>1</v>
      </c>
      <c r="K1346" s="365"/>
      <c r="L1346" s="365"/>
      <c r="M1346" s="362"/>
      <c r="N1346" s="365"/>
      <c r="O1346" s="366"/>
      <c r="P1346" s="366"/>
      <c r="Q1346" s="376"/>
      <c r="S1346" s="436">
        <f t="shared" ref="S1346:S1409" si="42">SUM(J1346:L1346)</f>
        <v>1</v>
      </c>
      <c r="U1346" s="365" t="str">
        <f t="shared" ref="U1346:U1409" si="43">IF(J1346=1,"Pass",IF(K1346=1,"Fail","Open"))</f>
        <v>Pass</v>
      </c>
    </row>
    <row r="1347" spans="1:21" s="436" customFormat="1" ht="45">
      <c r="A1347" s="360" t="s">
        <v>1257</v>
      </c>
      <c r="B1347" s="360" t="s">
        <v>1198</v>
      </c>
      <c r="C1347" s="362" t="s">
        <v>217</v>
      </c>
      <c r="D1347" s="362" t="s">
        <v>851</v>
      </c>
      <c r="E1347" s="361" t="s">
        <v>821</v>
      </c>
      <c r="F1347" s="361" t="s">
        <v>218</v>
      </c>
      <c r="G1347" s="362" t="s">
        <v>219</v>
      </c>
      <c r="H1347" s="384">
        <v>1</v>
      </c>
      <c r="I1347" s="364"/>
      <c r="J1347" s="365">
        <v>1</v>
      </c>
      <c r="K1347" s="365"/>
      <c r="L1347" s="365"/>
      <c r="M1347" s="362"/>
      <c r="N1347" s="365"/>
      <c r="O1347" s="366"/>
      <c r="P1347" s="366"/>
      <c r="Q1347" s="376"/>
      <c r="S1347" s="436">
        <f t="shared" si="42"/>
        <v>1</v>
      </c>
      <c r="U1347" s="365" t="str">
        <f t="shared" si="43"/>
        <v>Pass</v>
      </c>
    </row>
    <row r="1348" spans="1:21" s="436" customFormat="1" ht="45">
      <c r="A1348" s="360" t="s">
        <v>1257</v>
      </c>
      <c r="B1348" s="360" t="s">
        <v>1198</v>
      </c>
      <c r="C1348" s="362" t="s">
        <v>217</v>
      </c>
      <c r="D1348" s="362" t="s">
        <v>851</v>
      </c>
      <c r="E1348" s="361" t="s">
        <v>821</v>
      </c>
      <c r="F1348" s="361" t="s">
        <v>218</v>
      </c>
      <c r="G1348" s="362" t="s">
        <v>220</v>
      </c>
      <c r="H1348" s="384">
        <v>1</v>
      </c>
      <c r="I1348" s="364"/>
      <c r="J1348" s="365"/>
      <c r="K1348" s="365"/>
      <c r="L1348" s="365">
        <v>1</v>
      </c>
      <c r="M1348" s="362" t="s">
        <v>1466</v>
      </c>
      <c r="N1348" s="365"/>
      <c r="O1348" s="366"/>
      <c r="P1348" s="366"/>
      <c r="S1348" s="436">
        <f t="shared" si="42"/>
        <v>1</v>
      </c>
      <c r="U1348" s="365" t="str">
        <f t="shared" si="43"/>
        <v>Open</v>
      </c>
    </row>
    <row r="1349" spans="1:21" s="436" customFormat="1" ht="60">
      <c r="A1349" s="360" t="s">
        <v>1257</v>
      </c>
      <c r="B1349" s="360" t="s">
        <v>1198</v>
      </c>
      <c r="C1349" s="362" t="s">
        <v>217</v>
      </c>
      <c r="D1349" s="362" t="s">
        <v>851</v>
      </c>
      <c r="E1349" s="361" t="s">
        <v>1004</v>
      </c>
      <c r="F1349" s="361" t="s">
        <v>229</v>
      </c>
      <c r="G1349" s="362" t="s">
        <v>753</v>
      </c>
      <c r="H1349" s="384">
        <v>1</v>
      </c>
      <c r="I1349" s="364"/>
      <c r="J1349" s="365"/>
      <c r="K1349" s="365"/>
      <c r="L1349" s="365">
        <v>1</v>
      </c>
      <c r="M1349" s="318" t="s">
        <v>1157</v>
      </c>
      <c r="N1349" s="365"/>
      <c r="O1349" s="366" t="s">
        <v>754</v>
      </c>
      <c r="P1349" s="366"/>
      <c r="Q1349" s="364"/>
      <c r="S1349" s="436">
        <f t="shared" si="42"/>
        <v>1</v>
      </c>
      <c r="U1349" s="365" t="str">
        <f t="shared" si="43"/>
        <v>Open</v>
      </c>
    </row>
    <row r="1350" spans="1:21" s="436" customFormat="1" ht="60">
      <c r="A1350" s="360" t="s">
        <v>1257</v>
      </c>
      <c r="B1350" s="360" t="s">
        <v>1197</v>
      </c>
      <c r="C1350" s="362" t="s">
        <v>261</v>
      </c>
      <c r="D1350" s="362" t="s">
        <v>851</v>
      </c>
      <c r="E1350" s="362" t="s">
        <v>1007</v>
      </c>
      <c r="F1350" s="361" t="s">
        <v>262</v>
      </c>
      <c r="G1350" s="362" t="s">
        <v>769</v>
      </c>
      <c r="H1350" s="384">
        <v>1</v>
      </c>
      <c r="I1350" s="364"/>
      <c r="J1350" s="365"/>
      <c r="K1350" s="365"/>
      <c r="L1350" s="365">
        <v>1</v>
      </c>
      <c r="M1350" s="364" t="s">
        <v>1157</v>
      </c>
      <c r="N1350" s="365"/>
      <c r="O1350" s="366"/>
      <c r="P1350" s="366"/>
      <c r="Q1350" s="365" t="s">
        <v>1226</v>
      </c>
      <c r="R1350" s="436" t="str">
        <f>IF(Q1350="G",ZTE!$A$6,IF(Q1350="L",ZTE!$A$3,IF(JBU!Q1346="C",ZTE!$A$2,IF(JBU!Q1346="U",ZTE!$A$4,IF(JBU!Q1346="I",ZTE!$A$5,"")))))</f>
        <v>Location: We can not find the requested criteria in your documents. Please confirm that your bid is compliant with this criteria and show us the reference in your submitted documents.</v>
      </c>
      <c r="S1350" s="436">
        <f t="shared" si="42"/>
        <v>1</v>
      </c>
      <c r="U1350" s="365" t="str">
        <f t="shared" si="43"/>
        <v>Open</v>
      </c>
    </row>
    <row r="1351" spans="1:21" s="436" customFormat="1" ht="60">
      <c r="A1351" s="360" t="s">
        <v>1257</v>
      </c>
      <c r="B1351" s="360" t="s">
        <v>1198</v>
      </c>
      <c r="C1351" s="362" t="s">
        <v>217</v>
      </c>
      <c r="D1351" s="362" t="s">
        <v>851</v>
      </c>
      <c r="E1351" s="360" t="s">
        <v>853</v>
      </c>
      <c r="F1351" s="361" t="s">
        <v>230</v>
      </c>
      <c r="G1351" s="362" t="s">
        <v>755</v>
      </c>
      <c r="H1351" s="384">
        <v>1</v>
      </c>
      <c r="I1351" s="364"/>
      <c r="J1351" s="365"/>
      <c r="K1351" s="365"/>
      <c r="L1351" s="365">
        <v>1</v>
      </c>
      <c r="M1351" s="318" t="s">
        <v>1157</v>
      </c>
      <c r="N1351" s="365"/>
      <c r="O1351" s="366"/>
      <c r="P1351" s="366"/>
      <c r="Q1351" s="364"/>
      <c r="S1351" s="436">
        <f t="shared" si="42"/>
        <v>1</v>
      </c>
      <c r="U1351" s="365" t="str">
        <f t="shared" si="43"/>
        <v>Open</v>
      </c>
    </row>
    <row r="1352" spans="1:21" s="436" customFormat="1" ht="60">
      <c r="A1352" s="360" t="s">
        <v>1257</v>
      </c>
      <c r="B1352" s="360" t="s">
        <v>1198</v>
      </c>
      <c r="C1352" s="362" t="s">
        <v>217</v>
      </c>
      <c r="D1352" s="362" t="s">
        <v>851</v>
      </c>
      <c r="E1352" s="360" t="s">
        <v>853</v>
      </c>
      <c r="F1352" s="361" t="s">
        <v>230</v>
      </c>
      <c r="G1352" s="362" t="s">
        <v>243</v>
      </c>
      <c r="H1352" s="384">
        <v>1</v>
      </c>
      <c r="I1352" s="364"/>
      <c r="J1352" s="365"/>
      <c r="K1352" s="365"/>
      <c r="L1352" s="365">
        <v>1</v>
      </c>
      <c r="M1352" s="318" t="s">
        <v>1157</v>
      </c>
      <c r="N1352" s="365"/>
      <c r="O1352" s="366"/>
      <c r="P1352" s="366"/>
      <c r="Q1352" s="364"/>
      <c r="S1352" s="436">
        <f t="shared" si="42"/>
        <v>1</v>
      </c>
      <c r="U1352" s="365" t="str">
        <f t="shared" si="43"/>
        <v>Open</v>
      </c>
    </row>
    <row r="1353" spans="1:21" s="436" customFormat="1" ht="45">
      <c r="A1353" s="360" t="s">
        <v>1257</v>
      </c>
      <c r="B1353" s="360" t="s">
        <v>1198</v>
      </c>
      <c r="C1353" s="361" t="s">
        <v>75</v>
      </c>
      <c r="D1353" s="361" t="s">
        <v>813</v>
      </c>
      <c r="E1353" s="361" t="s">
        <v>1009</v>
      </c>
      <c r="F1353" s="361" t="s">
        <v>76</v>
      </c>
      <c r="G1353" s="362" t="s">
        <v>665</v>
      </c>
      <c r="H1353" s="363">
        <v>1</v>
      </c>
      <c r="I1353" s="364"/>
      <c r="J1353" s="365"/>
      <c r="K1353" s="365"/>
      <c r="L1353" s="365">
        <v>1</v>
      </c>
      <c r="M1353" s="362" t="s">
        <v>1241</v>
      </c>
      <c r="N1353" s="365"/>
      <c r="O1353" s="366"/>
      <c r="P1353" s="366"/>
      <c r="Q1353" s="376"/>
      <c r="S1353" s="436">
        <f t="shared" si="42"/>
        <v>1</v>
      </c>
      <c r="U1353" s="365" t="str">
        <f t="shared" si="43"/>
        <v>Open</v>
      </c>
    </row>
    <row r="1354" spans="1:21" s="436" customFormat="1" ht="45">
      <c r="A1354" s="360" t="s">
        <v>1257</v>
      </c>
      <c r="B1354" s="360" t="s">
        <v>1198</v>
      </c>
      <c r="C1354" s="361" t="s">
        <v>75</v>
      </c>
      <c r="D1354" s="361" t="s">
        <v>813</v>
      </c>
      <c r="E1354" s="361" t="s">
        <v>1009</v>
      </c>
      <c r="F1354" s="361" t="s">
        <v>77</v>
      </c>
      <c r="G1354" s="362" t="s">
        <v>1037</v>
      </c>
      <c r="H1354" s="363">
        <v>1</v>
      </c>
      <c r="I1354" s="364"/>
      <c r="J1354" s="365"/>
      <c r="K1354" s="365"/>
      <c r="L1354" s="365">
        <v>1</v>
      </c>
      <c r="M1354" s="362" t="s">
        <v>1243</v>
      </c>
      <c r="N1354" s="365"/>
      <c r="O1354" s="366" t="s">
        <v>1177</v>
      </c>
      <c r="P1354" s="366" t="s">
        <v>1082</v>
      </c>
      <c r="Q1354" s="364"/>
      <c r="S1354" s="436">
        <f t="shared" si="42"/>
        <v>1</v>
      </c>
      <c r="U1354" s="365" t="str">
        <f t="shared" si="43"/>
        <v>Open</v>
      </c>
    </row>
    <row r="1355" spans="1:21" s="436" customFormat="1" ht="45">
      <c r="A1355" s="360" t="s">
        <v>1257</v>
      </c>
      <c r="B1355" s="360" t="s">
        <v>1198</v>
      </c>
      <c r="C1355" s="361" t="s">
        <v>75</v>
      </c>
      <c r="D1355" s="361" t="s">
        <v>813</v>
      </c>
      <c r="E1355" s="361" t="s">
        <v>1009</v>
      </c>
      <c r="F1355" s="361" t="s">
        <v>77</v>
      </c>
      <c r="G1355" s="362" t="s">
        <v>671</v>
      </c>
      <c r="H1355" s="363">
        <v>1</v>
      </c>
      <c r="I1355" s="364"/>
      <c r="J1355" s="365"/>
      <c r="K1355" s="365"/>
      <c r="L1355" s="365">
        <v>1</v>
      </c>
      <c r="M1355" s="362" t="s">
        <v>1238</v>
      </c>
      <c r="N1355" s="365"/>
      <c r="O1355" s="366" t="s">
        <v>1036</v>
      </c>
      <c r="P1355" s="366"/>
      <c r="Q1355" s="364"/>
      <c r="S1355" s="436">
        <f t="shared" si="42"/>
        <v>1</v>
      </c>
      <c r="U1355" s="365" t="str">
        <f t="shared" si="43"/>
        <v>Open</v>
      </c>
    </row>
    <row r="1356" spans="1:21" s="436" customFormat="1" ht="45">
      <c r="A1356" s="360" t="s">
        <v>1257</v>
      </c>
      <c r="B1356" s="360" t="s">
        <v>1198</v>
      </c>
      <c r="C1356" s="361" t="s">
        <v>75</v>
      </c>
      <c r="D1356" s="361" t="s">
        <v>813</v>
      </c>
      <c r="E1356" s="361" t="s">
        <v>1009</v>
      </c>
      <c r="F1356" s="361" t="s">
        <v>78</v>
      </c>
      <c r="G1356" s="362" t="s">
        <v>1178</v>
      </c>
      <c r="H1356" s="363">
        <v>1</v>
      </c>
      <c r="I1356" s="364"/>
      <c r="J1356" s="365"/>
      <c r="K1356" s="365"/>
      <c r="L1356" s="365">
        <v>1</v>
      </c>
      <c r="M1356" s="362" t="s">
        <v>1238</v>
      </c>
      <c r="N1356" s="365"/>
      <c r="O1356" s="366"/>
      <c r="P1356" s="366"/>
      <c r="Q1356" s="364"/>
      <c r="S1356" s="436">
        <f t="shared" si="42"/>
        <v>1</v>
      </c>
      <c r="U1356" s="365" t="str">
        <f t="shared" si="43"/>
        <v>Open</v>
      </c>
    </row>
    <row r="1357" spans="1:21" s="436" customFormat="1" ht="45">
      <c r="A1357" s="360" t="s">
        <v>1257</v>
      </c>
      <c r="B1357" s="360" t="s">
        <v>1198</v>
      </c>
      <c r="C1357" s="361" t="s">
        <v>75</v>
      </c>
      <c r="D1357" s="361" t="s">
        <v>813</v>
      </c>
      <c r="E1357" s="361" t="s">
        <v>1009</v>
      </c>
      <c r="F1357" s="361" t="s">
        <v>76</v>
      </c>
      <c r="G1357" s="362" t="s">
        <v>666</v>
      </c>
      <c r="H1357" s="363">
        <v>1</v>
      </c>
      <c r="I1357" s="364"/>
      <c r="J1357" s="365"/>
      <c r="K1357" s="365"/>
      <c r="L1357" s="365">
        <v>1</v>
      </c>
      <c r="M1357" s="362" t="s">
        <v>1242</v>
      </c>
      <c r="N1357" s="365"/>
      <c r="O1357" s="366" t="s">
        <v>1035</v>
      </c>
      <c r="P1357" s="366"/>
      <c r="Q1357" s="376"/>
      <c r="S1357" s="436">
        <f t="shared" si="42"/>
        <v>1</v>
      </c>
      <c r="U1357" s="365" t="str">
        <f t="shared" si="43"/>
        <v>Open</v>
      </c>
    </row>
    <row r="1358" spans="1:21" s="436" customFormat="1" ht="45">
      <c r="A1358" s="360" t="s">
        <v>1257</v>
      </c>
      <c r="B1358" s="360" t="s">
        <v>1198</v>
      </c>
      <c r="C1358" s="361" t="s">
        <v>75</v>
      </c>
      <c r="D1358" s="361" t="s">
        <v>813</v>
      </c>
      <c r="E1358" s="361" t="s">
        <v>1009</v>
      </c>
      <c r="F1358" s="361" t="s">
        <v>77</v>
      </c>
      <c r="G1358" s="362" t="s">
        <v>670</v>
      </c>
      <c r="H1358" s="363">
        <v>1</v>
      </c>
      <c r="I1358" s="364"/>
      <c r="J1358" s="365"/>
      <c r="K1358" s="365"/>
      <c r="L1358" s="365">
        <v>1</v>
      </c>
      <c r="M1358" s="362" t="s">
        <v>1238</v>
      </c>
      <c r="N1358" s="365"/>
      <c r="O1358" s="366" t="s">
        <v>1038</v>
      </c>
      <c r="P1358" s="366" t="s">
        <v>1152</v>
      </c>
      <c r="S1358" s="436">
        <f t="shared" si="42"/>
        <v>1</v>
      </c>
      <c r="U1358" s="365" t="str">
        <f t="shared" si="43"/>
        <v>Open</v>
      </c>
    </row>
    <row r="1359" spans="1:21" s="436" customFormat="1" ht="120">
      <c r="A1359" s="360" t="s">
        <v>1257</v>
      </c>
      <c r="B1359" s="360" t="s">
        <v>1000</v>
      </c>
      <c r="C1359" s="361" t="s">
        <v>835</v>
      </c>
      <c r="D1359" s="361" t="s">
        <v>1001</v>
      </c>
      <c r="E1359" s="361" t="s">
        <v>781</v>
      </c>
      <c r="F1359" s="361" t="s">
        <v>15</v>
      </c>
      <c r="G1359" s="362" t="s">
        <v>1165</v>
      </c>
      <c r="H1359" s="363">
        <v>1</v>
      </c>
      <c r="I1359" s="441"/>
      <c r="J1359" s="363"/>
      <c r="K1359" s="363"/>
      <c r="L1359" s="363">
        <v>1</v>
      </c>
      <c r="M1359" s="362" t="s">
        <v>1156</v>
      </c>
      <c r="N1359" s="365"/>
      <c r="O1359" s="366" t="s">
        <v>1029</v>
      </c>
      <c r="P1359" s="366"/>
      <c r="Q1359" s="364"/>
      <c r="S1359" s="436">
        <f t="shared" si="42"/>
        <v>1</v>
      </c>
      <c r="T1359" s="436">
        <v>1</v>
      </c>
      <c r="U1359" s="365" t="str">
        <f t="shared" si="43"/>
        <v>Open</v>
      </c>
    </row>
    <row r="1360" spans="1:21" s="436" customFormat="1" ht="90">
      <c r="A1360" s="360" t="s">
        <v>1257</v>
      </c>
      <c r="B1360" s="360" t="s">
        <v>1000</v>
      </c>
      <c r="C1360" s="361" t="s">
        <v>835</v>
      </c>
      <c r="D1360" s="361" t="s">
        <v>1001</v>
      </c>
      <c r="E1360" s="361" t="s">
        <v>781</v>
      </c>
      <c r="F1360" s="361" t="s">
        <v>14</v>
      </c>
      <c r="G1360" s="362" t="s">
        <v>1164</v>
      </c>
      <c r="H1360" s="363">
        <v>3</v>
      </c>
      <c r="I1360" s="441"/>
      <c r="J1360" s="363"/>
      <c r="K1360" s="363"/>
      <c r="L1360" s="363">
        <v>1</v>
      </c>
      <c r="M1360" s="364"/>
      <c r="N1360" s="365"/>
      <c r="O1360" s="366" t="s">
        <v>1029</v>
      </c>
      <c r="P1360" s="366"/>
      <c r="Q1360" s="364"/>
      <c r="S1360" s="436">
        <f t="shared" si="42"/>
        <v>1</v>
      </c>
      <c r="U1360" s="365" t="str">
        <f t="shared" si="43"/>
        <v>Open</v>
      </c>
    </row>
    <row r="1361" spans="1:21" s="436" customFormat="1" ht="105">
      <c r="A1361" s="360" t="s">
        <v>1257</v>
      </c>
      <c r="B1361" s="360" t="s">
        <v>1000</v>
      </c>
      <c r="C1361" s="361" t="s">
        <v>835</v>
      </c>
      <c r="D1361" s="361" t="s">
        <v>1001</v>
      </c>
      <c r="E1361" s="361" t="s">
        <v>781</v>
      </c>
      <c r="F1361" s="361" t="s">
        <v>14</v>
      </c>
      <c r="G1361" s="362" t="s">
        <v>1163</v>
      </c>
      <c r="H1361" s="363">
        <v>2</v>
      </c>
      <c r="I1361" s="441"/>
      <c r="J1361" s="363"/>
      <c r="K1361" s="363"/>
      <c r="L1361" s="363">
        <v>1</v>
      </c>
      <c r="M1361" s="364"/>
      <c r="N1361" s="365"/>
      <c r="O1361" s="366" t="s">
        <v>1029</v>
      </c>
      <c r="P1361" s="366" t="s">
        <v>1028</v>
      </c>
      <c r="Q1361" s="364"/>
      <c r="S1361" s="436">
        <f t="shared" si="42"/>
        <v>1</v>
      </c>
      <c r="U1361" s="365" t="str">
        <f t="shared" si="43"/>
        <v>Open</v>
      </c>
    </row>
    <row r="1362" spans="1:21" s="436" customFormat="1" ht="60">
      <c r="A1362" s="360" t="s">
        <v>1257</v>
      </c>
      <c r="B1362" s="360" t="s">
        <v>1000</v>
      </c>
      <c r="C1362" s="361" t="s">
        <v>835</v>
      </c>
      <c r="D1362" s="361" t="s">
        <v>1001</v>
      </c>
      <c r="E1362" s="361" t="s">
        <v>781</v>
      </c>
      <c r="F1362" s="361" t="s">
        <v>14</v>
      </c>
      <c r="G1362" s="362" t="s">
        <v>646</v>
      </c>
      <c r="H1362" s="363">
        <v>3</v>
      </c>
      <c r="I1362" s="441"/>
      <c r="J1362" s="363"/>
      <c r="K1362" s="363"/>
      <c r="L1362" s="363">
        <v>1</v>
      </c>
      <c r="M1362" s="364"/>
      <c r="N1362" s="365"/>
      <c r="O1362" s="366" t="s">
        <v>1029</v>
      </c>
      <c r="P1362" s="366"/>
      <c r="Q1362" s="364"/>
      <c r="S1362" s="436">
        <f t="shared" si="42"/>
        <v>1</v>
      </c>
      <c r="U1362" s="365" t="str">
        <f t="shared" si="43"/>
        <v>Open</v>
      </c>
    </row>
    <row r="1363" spans="1:21" s="436" customFormat="1" ht="75">
      <c r="A1363" s="360" t="s">
        <v>1257</v>
      </c>
      <c r="B1363" s="360" t="s">
        <v>1000</v>
      </c>
      <c r="C1363" s="361" t="s">
        <v>835</v>
      </c>
      <c r="D1363" s="361" t="s">
        <v>1001</v>
      </c>
      <c r="E1363" s="361" t="s">
        <v>777</v>
      </c>
      <c r="F1363" s="361" t="s">
        <v>13</v>
      </c>
      <c r="G1363" s="362" t="s">
        <v>780</v>
      </c>
      <c r="H1363" s="363">
        <v>1</v>
      </c>
      <c r="I1363" s="441"/>
      <c r="J1363" s="363"/>
      <c r="K1363" s="363"/>
      <c r="L1363" s="363">
        <v>1</v>
      </c>
      <c r="M1363" s="362" t="s">
        <v>1156</v>
      </c>
      <c r="N1363" s="365"/>
      <c r="O1363" s="366" t="s">
        <v>1029</v>
      </c>
      <c r="P1363" s="366"/>
      <c r="Q1363" s="364"/>
      <c r="S1363" s="436">
        <f t="shared" si="42"/>
        <v>1</v>
      </c>
      <c r="T1363" s="436">
        <v>1</v>
      </c>
      <c r="U1363" s="365" t="str">
        <f t="shared" si="43"/>
        <v>Open</v>
      </c>
    </row>
    <row r="1364" spans="1:21" s="436" customFormat="1" ht="150">
      <c r="A1364" s="360" t="s">
        <v>1257</v>
      </c>
      <c r="B1364" s="360" t="s">
        <v>1000</v>
      </c>
      <c r="C1364" s="361" t="s">
        <v>835</v>
      </c>
      <c r="D1364" s="361" t="s">
        <v>1001</v>
      </c>
      <c r="E1364" s="361" t="s">
        <v>777</v>
      </c>
      <c r="F1364" s="361" t="s">
        <v>13</v>
      </c>
      <c r="G1364" s="362" t="s">
        <v>779</v>
      </c>
      <c r="H1364" s="363">
        <v>2</v>
      </c>
      <c r="I1364" s="441"/>
      <c r="J1364" s="363"/>
      <c r="K1364" s="363"/>
      <c r="L1364" s="363">
        <v>1</v>
      </c>
      <c r="M1364" s="362" t="s">
        <v>1156</v>
      </c>
      <c r="N1364" s="365"/>
      <c r="O1364" s="366" t="s">
        <v>1029</v>
      </c>
      <c r="P1364" s="366"/>
      <c r="Q1364" s="364"/>
      <c r="S1364" s="436">
        <f t="shared" si="42"/>
        <v>1</v>
      </c>
      <c r="U1364" s="365" t="str">
        <f t="shared" si="43"/>
        <v>Open</v>
      </c>
    </row>
    <row r="1365" spans="1:21" s="436" customFormat="1" ht="90">
      <c r="A1365" s="360" t="s">
        <v>1257</v>
      </c>
      <c r="B1365" s="360" t="s">
        <v>1000</v>
      </c>
      <c r="C1365" s="361" t="s">
        <v>833</v>
      </c>
      <c r="D1365" s="361" t="s">
        <v>1003</v>
      </c>
      <c r="E1365" s="361" t="s">
        <v>1005</v>
      </c>
      <c r="F1365" s="361" t="s">
        <v>7</v>
      </c>
      <c r="G1365" s="362" t="s">
        <v>775</v>
      </c>
      <c r="H1365" s="363">
        <v>2</v>
      </c>
      <c r="I1365" s="441"/>
      <c r="J1365" s="363"/>
      <c r="K1365" s="363"/>
      <c r="L1365" s="363">
        <v>1</v>
      </c>
      <c r="M1365" s="362" t="s">
        <v>1157</v>
      </c>
      <c r="N1365" s="365"/>
      <c r="O1365" s="366"/>
      <c r="P1365" s="366"/>
      <c r="Q1365" s="364"/>
      <c r="S1365" s="436">
        <f t="shared" si="42"/>
        <v>1</v>
      </c>
      <c r="U1365" s="365" t="str">
        <f t="shared" si="43"/>
        <v>Open</v>
      </c>
    </row>
    <row r="1366" spans="1:21" s="436" customFormat="1" ht="90">
      <c r="A1366" s="360" t="s">
        <v>1257</v>
      </c>
      <c r="B1366" s="360" t="s">
        <v>1000</v>
      </c>
      <c r="C1366" s="361" t="s">
        <v>833</v>
      </c>
      <c r="D1366" s="361" t="s">
        <v>1003</v>
      </c>
      <c r="E1366" s="361" t="s">
        <v>1005</v>
      </c>
      <c r="F1366" s="361" t="s">
        <v>7</v>
      </c>
      <c r="G1366" s="362" t="s">
        <v>774</v>
      </c>
      <c r="H1366" s="363">
        <v>1</v>
      </c>
      <c r="I1366" s="441"/>
      <c r="J1366" s="363">
        <v>1</v>
      </c>
      <c r="K1366" s="363"/>
      <c r="L1366" s="363"/>
      <c r="M1366" s="364"/>
      <c r="N1366" s="365"/>
      <c r="O1366" s="366"/>
      <c r="P1366" s="366" t="s">
        <v>1073</v>
      </c>
      <c r="Q1366" s="364"/>
      <c r="S1366" s="436">
        <f t="shared" si="42"/>
        <v>1</v>
      </c>
      <c r="T1366" s="436">
        <v>1</v>
      </c>
      <c r="U1366" s="365" t="str">
        <f t="shared" si="43"/>
        <v>Pass</v>
      </c>
    </row>
    <row r="1367" spans="1:21" s="436" customFormat="1" ht="90">
      <c r="A1367" s="360" t="s">
        <v>1257</v>
      </c>
      <c r="B1367" s="360" t="s">
        <v>1000</v>
      </c>
      <c r="C1367" s="361" t="s">
        <v>833</v>
      </c>
      <c r="D1367" s="361" t="s">
        <v>1003</v>
      </c>
      <c r="E1367" s="361" t="s">
        <v>1005</v>
      </c>
      <c r="F1367" s="361" t="s">
        <v>7</v>
      </c>
      <c r="G1367" s="362" t="s">
        <v>559</v>
      </c>
      <c r="H1367" s="363">
        <v>3</v>
      </c>
      <c r="I1367" s="441"/>
      <c r="J1367" s="363">
        <v>1</v>
      </c>
      <c r="K1367" s="363"/>
      <c r="L1367" s="363"/>
      <c r="M1367" s="364"/>
      <c r="N1367" s="365"/>
      <c r="O1367" s="366"/>
      <c r="P1367" s="366"/>
      <c r="Q1367" s="364"/>
      <c r="S1367" s="436">
        <f t="shared" si="42"/>
        <v>1</v>
      </c>
      <c r="U1367" s="365" t="str">
        <f t="shared" si="43"/>
        <v>Pass</v>
      </c>
    </row>
    <row r="1368" spans="1:21" s="436" customFormat="1" ht="90">
      <c r="A1368" s="360" t="s">
        <v>1257</v>
      </c>
      <c r="B1368" s="360" t="s">
        <v>1000</v>
      </c>
      <c r="C1368" s="361" t="s">
        <v>833</v>
      </c>
      <c r="D1368" s="361" t="s">
        <v>1003</v>
      </c>
      <c r="E1368" s="361" t="s">
        <v>1005</v>
      </c>
      <c r="F1368" s="361" t="s">
        <v>7</v>
      </c>
      <c r="G1368" s="362" t="s">
        <v>560</v>
      </c>
      <c r="H1368" s="363">
        <v>1</v>
      </c>
      <c r="I1368" s="441"/>
      <c r="J1368" s="363"/>
      <c r="K1368" s="363"/>
      <c r="L1368" s="363">
        <v>1</v>
      </c>
      <c r="M1368" s="362" t="s">
        <v>1157</v>
      </c>
      <c r="N1368" s="365"/>
      <c r="O1368" s="366"/>
      <c r="P1368" s="366" t="s">
        <v>1071</v>
      </c>
      <c r="Q1368" s="364"/>
      <c r="S1368" s="436">
        <f t="shared" si="42"/>
        <v>1</v>
      </c>
      <c r="T1368" s="436">
        <v>1</v>
      </c>
      <c r="U1368" s="365" t="str">
        <f t="shared" si="43"/>
        <v>Open</v>
      </c>
    </row>
    <row r="1369" spans="1:21" s="436" customFormat="1" ht="60">
      <c r="A1369" s="360" t="s">
        <v>1257</v>
      </c>
      <c r="B1369" s="360" t="s">
        <v>1000</v>
      </c>
      <c r="C1369" s="361" t="s">
        <v>834</v>
      </c>
      <c r="D1369" s="361" t="s">
        <v>1003</v>
      </c>
      <c r="E1369" s="361" t="s">
        <v>1005</v>
      </c>
      <c r="F1369" s="361" t="s">
        <v>8</v>
      </c>
      <c r="G1369" s="362" t="s">
        <v>637</v>
      </c>
      <c r="H1369" s="363">
        <v>1</v>
      </c>
      <c r="I1369" s="441"/>
      <c r="J1369" s="363"/>
      <c r="K1369" s="363"/>
      <c r="L1369" s="363">
        <v>1</v>
      </c>
      <c r="M1369" s="362" t="s">
        <v>1157</v>
      </c>
      <c r="N1369" s="365"/>
      <c r="O1369" s="366"/>
      <c r="P1369" s="366"/>
      <c r="Q1369" s="364"/>
      <c r="S1369" s="436">
        <f t="shared" si="42"/>
        <v>1</v>
      </c>
      <c r="T1369" s="436">
        <v>1</v>
      </c>
      <c r="U1369" s="365" t="str">
        <f t="shared" si="43"/>
        <v>Open</v>
      </c>
    </row>
    <row r="1370" spans="1:21" s="436" customFormat="1" ht="45">
      <c r="A1370" s="360" t="s">
        <v>1257</v>
      </c>
      <c r="B1370" s="360" t="s">
        <v>1000</v>
      </c>
      <c r="C1370" s="362" t="s">
        <v>0</v>
      </c>
      <c r="D1370" s="361" t="s">
        <v>1003</v>
      </c>
      <c r="E1370" s="361" t="s">
        <v>1005</v>
      </c>
      <c r="F1370" s="361" t="s">
        <v>5</v>
      </c>
      <c r="G1370" s="362" t="s">
        <v>622</v>
      </c>
      <c r="H1370" s="363">
        <v>3</v>
      </c>
      <c r="I1370" s="441"/>
      <c r="J1370" s="363">
        <v>1</v>
      </c>
      <c r="K1370" s="363"/>
      <c r="L1370" s="363"/>
      <c r="M1370" s="364"/>
      <c r="N1370" s="365"/>
      <c r="O1370" s="366"/>
      <c r="P1370" s="366"/>
      <c r="Q1370" s="364"/>
      <c r="S1370" s="436">
        <f t="shared" si="42"/>
        <v>1</v>
      </c>
      <c r="U1370" s="365" t="str">
        <f t="shared" si="43"/>
        <v>Pass</v>
      </c>
    </row>
    <row r="1371" spans="1:21" s="436" customFormat="1" ht="60">
      <c r="A1371" s="360" t="s">
        <v>1257</v>
      </c>
      <c r="B1371" s="360" t="s">
        <v>1000</v>
      </c>
      <c r="C1371" s="362" t="s">
        <v>0</v>
      </c>
      <c r="D1371" s="361" t="s">
        <v>1003</v>
      </c>
      <c r="E1371" s="361" t="s">
        <v>1005</v>
      </c>
      <c r="F1371" s="361" t="s">
        <v>6</v>
      </c>
      <c r="G1371" s="362" t="s">
        <v>624</v>
      </c>
      <c r="H1371" s="363">
        <v>1</v>
      </c>
      <c r="I1371" s="441"/>
      <c r="J1371" s="363">
        <v>1</v>
      </c>
      <c r="K1371" s="363"/>
      <c r="L1371" s="363"/>
      <c r="M1371" s="364"/>
      <c r="N1371" s="365"/>
      <c r="O1371" s="366" t="s">
        <v>1025</v>
      </c>
      <c r="P1371" s="366" t="s">
        <v>1072</v>
      </c>
      <c r="Q1371" s="364"/>
      <c r="S1371" s="436">
        <f t="shared" si="42"/>
        <v>1</v>
      </c>
      <c r="U1371" s="365" t="str">
        <f t="shared" si="43"/>
        <v>Pass</v>
      </c>
    </row>
    <row r="1372" spans="1:21" s="436" customFormat="1" ht="60">
      <c r="A1372" s="360" t="s">
        <v>1257</v>
      </c>
      <c r="B1372" s="360" t="s">
        <v>1000</v>
      </c>
      <c r="C1372" s="361" t="s">
        <v>834</v>
      </c>
      <c r="D1372" s="361" t="s">
        <v>1003</v>
      </c>
      <c r="E1372" s="361" t="s">
        <v>1004</v>
      </c>
      <c r="F1372" s="361" t="s">
        <v>8</v>
      </c>
      <c r="G1372" s="362" t="s">
        <v>1160</v>
      </c>
      <c r="H1372" s="363">
        <v>1</v>
      </c>
      <c r="I1372" s="441"/>
      <c r="J1372" s="363"/>
      <c r="K1372" s="363"/>
      <c r="L1372" s="363">
        <v>1</v>
      </c>
      <c r="M1372" s="362" t="s">
        <v>1157</v>
      </c>
      <c r="N1372" s="365"/>
      <c r="O1372" s="366" t="s">
        <v>1028</v>
      </c>
      <c r="P1372" s="366"/>
      <c r="Q1372" s="364"/>
      <c r="S1372" s="436">
        <f t="shared" si="42"/>
        <v>1</v>
      </c>
      <c r="T1372" s="436">
        <v>1</v>
      </c>
      <c r="U1372" s="365" t="str">
        <f t="shared" si="43"/>
        <v>Open</v>
      </c>
    </row>
    <row r="1373" spans="1:21" s="436" customFormat="1" ht="60">
      <c r="A1373" s="360" t="s">
        <v>1257</v>
      </c>
      <c r="B1373" s="360" t="s">
        <v>1000</v>
      </c>
      <c r="C1373" s="361" t="s">
        <v>834</v>
      </c>
      <c r="D1373" s="361" t="s">
        <v>1003</v>
      </c>
      <c r="E1373" s="361" t="s">
        <v>781</v>
      </c>
      <c r="F1373" s="361" t="s">
        <v>8</v>
      </c>
      <c r="G1373" s="362" t="s">
        <v>639</v>
      </c>
      <c r="H1373" s="363">
        <v>3</v>
      </c>
      <c r="I1373" s="441"/>
      <c r="J1373" s="363"/>
      <c r="K1373" s="363"/>
      <c r="L1373" s="363">
        <v>1</v>
      </c>
      <c r="M1373" s="362" t="s">
        <v>1157</v>
      </c>
      <c r="N1373" s="365"/>
      <c r="O1373" s="366"/>
      <c r="P1373" s="366"/>
      <c r="Q1373" s="364"/>
      <c r="S1373" s="436">
        <f t="shared" si="42"/>
        <v>1</v>
      </c>
      <c r="U1373" s="365" t="str">
        <f t="shared" si="43"/>
        <v>Open</v>
      </c>
    </row>
    <row r="1374" spans="1:21" s="436" customFormat="1" ht="60">
      <c r="A1374" s="360" t="s">
        <v>1257</v>
      </c>
      <c r="B1374" s="360" t="s">
        <v>1000</v>
      </c>
      <c r="C1374" s="361" t="s">
        <v>834</v>
      </c>
      <c r="D1374" s="361" t="s">
        <v>1003</v>
      </c>
      <c r="E1374" s="361" t="s">
        <v>781</v>
      </c>
      <c r="F1374" s="361" t="s">
        <v>8</v>
      </c>
      <c r="G1374" s="362" t="s">
        <v>638</v>
      </c>
      <c r="H1374" s="363">
        <v>1</v>
      </c>
      <c r="I1374" s="441"/>
      <c r="J1374" s="363"/>
      <c r="K1374" s="363"/>
      <c r="L1374" s="363">
        <v>1</v>
      </c>
      <c r="M1374" s="362" t="s">
        <v>1157</v>
      </c>
      <c r="N1374" s="365"/>
      <c r="O1374" s="366"/>
      <c r="P1374" s="366"/>
      <c r="Q1374" s="364"/>
      <c r="S1374" s="436">
        <f t="shared" si="42"/>
        <v>1</v>
      </c>
      <c r="T1374" s="436">
        <v>1</v>
      </c>
      <c r="U1374" s="365" t="str">
        <f t="shared" si="43"/>
        <v>Open</v>
      </c>
    </row>
    <row r="1375" spans="1:21" s="436" customFormat="1" ht="90">
      <c r="A1375" s="360" t="s">
        <v>1257</v>
      </c>
      <c r="B1375" s="360" t="s">
        <v>1000</v>
      </c>
      <c r="C1375" s="361" t="s">
        <v>833</v>
      </c>
      <c r="D1375" s="361" t="s">
        <v>1003</v>
      </c>
      <c r="E1375" s="361" t="s">
        <v>781</v>
      </c>
      <c r="F1375" s="361" t="s">
        <v>7</v>
      </c>
      <c r="G1375" s="362" t="s">
        <v>561</v>
      </c>
      <c r="H1375" s="363">
        <v>2</v>
      </c>
      <c r="I1375" s="441"/>
      <c r="J1375" s="363"/>
      <c r="K1375" s="363"/>
      <c r="L1375" s="363">
        <v>1</v>
      </c>
      <c r="M1375" s="362" t="s">
        <v>1157</v>
      </c>
      <c r="N1375" s="365"/>
      <c r="O1375" s="366"/>
      <c r="P1375" s="366"/>
      <c r="Q1375" s="364"/>
      <c r="S1375" s="436">
        <f t="shared" si="42"/>
        <v>1</v>
      </c>
      <c r="U1375" s="365" t="str">
        <f t="shared" si="43"/>
        <v>Open</v>
      </c>
    </row>
    <row r="1376" spans="1:21" s="436" customFormat="1" ht="45">
      <c r="A1376" s="360" t="s">
        <v>1257</v>
      </c>
      <c r="B1376" s="360" t="s">
        <v>1000</v>
      </c>
      <c r="C1376" s="361" t="s">
        <v>834</v>
      </c>
      <c r="D1376" s="361" t="s">
        <v>1003</v>
      </c>
      <c r="E1376" s="361" t="s">
        <v>781</v>
      </c>
      <c r="F1376" s="361" t="s">
        <v>9</v>
      </c>
      <c r="G1376" s="362" t="s">
        <v>640</v>
      </c>
      <c r="H1376" s="363">
        <v>1</v>
      </c>
      <c r="I1376" s="441"/>
      <c r="J1376" s="363">
        <v>1</v>
      </c>
      <c r="K1376" s="363"/>
      <c r="L1376" s="363"/>
      <c r="M1376" s="364"/>
      <c r="N1376" s="365"/>
      <c r="O1376" s="366"/>
      <c r="P1376" s="366"/>
      <c r="Q1376" s="364"/>
      <c r="S1376" s="436">
        <f t="shared" si="42"/>
        <v>1</v>
      </c>
      <c r="U1376" s="365" t="str">
        <f t="shared" si="43"/>
        <v>Pass</v>
      </c>
    </row>
    <row r="1377" spans="1:21" s="436" customFormat="1" ht="90">
      <c r="A1377" s="360" t="s">
        <v>1257</v>
      </c>
      <c r="B1377" s="360" t="s">
        <v>1000</v>
      </c>
      <c r="C1377" s="361" t="s">
        <v>833</v>
      </c>
      <c r="D1377" s="361" t="s">
        <v>1003</v>
      </c>
      <c r="E1377" s="361" t="s">
        <v>781</v>
      </c>
      <c r="F1377" s="361" t="s">
        <v>7</v>
      </c>
      <c r="G1377" s="362" t="s">
        <v>562</v>
      </c>
      <c r="H1377" s="363">
        <v>1</v>
      </c>
      <c r="I1377" s="441"/>
      <c r="J1377" s="363"/>
      <c r="K1377" s="363"/>
      <c r="L1377" s="363">
        <v>1</v>
      </c>
      <c r="M1377" s="362" t="s">
        <v>1157</v>
      </c>
      <c r="N1377" s="365"/>
      <c r="O1377" s="366"/>
      <c r="P1377" s="366"/>
      <c r="Q1377" s="364"/>
      <c r="S1377" s="436">
        <f t="shared" si="42"/>
        <v>1</v>
      </c>
      <c r="T1377" s="436">
        <v>1</v>
      </c>
      <c r="U1377" s="365" t="str">
        <f t="shared" si="43"/>
        <v>Open</v>
      </c>
    </row>
    <row r="1378" spans="1:21" s="436" customFormat="1" ht="60">
      <c r="A1378" s="360" t="s">
        <v>1257</v>
      </c>
      <c r="B1378" s="360" t="s">
        <v>1199</v>
      </c>
      <c r="C1378" s="362" t="s">
        <v>93</v>
      </c>
      <c r="D1378" s="362" t="s">
        <v>1003</v>
      </c>
      <c r="E1378" s="361" t="s">
        <v>773</v>
      </c>
      <c r="F1378" s="361" t="s">
        <v>108</v>
      </c>
      <c r="G1378" s="362" t="s">
        <v>687</v>
      </c>
      <c r="H1378" s="363">
        <v>1</v>
      </c>
      <c r="I1378" s="364"/>
      <c r="J1378" s="365"/>
      <c r="K1378" s="365"/>
      <c r="L1378" s="365">
        <v>1</v>
      </c>
      <c r="M1378" s="364" t="s">
        <v>1157</v>
      </c>
      <c r="N1378" s="365"/>
      <c r="O1378" s="366" t="s">
        <v>688</v>
      </c>
      <c r="P1378" s="366"/>
      <c r="Q1378" s="376" t="s">
        <v>1226</v>
      </c>
      <c r="R1378" s="436" t="str">
        <f>IF(Q1378="G",ZTE!$A$6,IF(Q1378="L",ZTE!$A$3,IF(JBU!Q262="C",ZTE!$A$2,IF(JBU!Q262="U",ZTE!$A$4,IF(JBU!Q262="I",ZTE!$A$5,"")))))</f>
        <v>Location: We can not find the requested criteria in your documents. Please confirm that your bid is compliant with this criteria and show us the reference in your submitted documents.</v>
      </c>
      <c r="S1378" s="436">
        <f t="shared" si="42"/>
        <v>1</v>
      </c>
      <c r="U1378" s="365" t="str">
        <f t="shared" si="43"/>
        <v>Open</v>
      </c>
    </row>
    <row r="1379" spans="1:21" s="436" customFormat="1" ht="60">
      <c r="A1379" s="360" t="s">
        <v>1257</v>
      </c>
      <c r="B1379" s="360" t="s">
        <v>1199</v>
      </c>
      <c r="C1379" s="362" t="s">
        <v>42</v>
      </c>
      <c r="D1379" s="362" t="s">
        <v>1003</v>
      </c>
      <c r="E1379" s="361" t="s">
        <v>773</v>
      </c>
      <c r="F1379" s="361" t="s">
        <v>148</v>
      </c>
      <c r="G1379" s="362" t="s">
        <v>713</v>
      </c>
      <c r="H1379" s="363">
        <v>1</v>
      </c>
      <c r="I1379" s="364"/>
      <c r="J1379" s="365"/>
      <c r="K1379" s="365"/>
      <c r="L1379" s="365">
        <v>1</v>
      </c>
      <c r="M1379" s="364" t="s">
        <v>1157</v>
      </c>
      <c r="N1379" s="365"/>
      <c r="O1379" s="366"/>
      <c r="P1379" s="366"/>
      <c r="Q1379" s="376" t="s">
        <v>1226</v>
      </c>
      <c r="R1379" s="436" t="str">
        <f>IF(Q1379="G",ZTE!$A$6,IF(Q1379="L",ZTE!$A$3,IF(JBU!Q322="C",ZTE!$A$2,IF(JBU!Q322="U",ZTE!$A$4,IF(JBU!Q322="I",ZTE!$A$5,"")))))</f>
        <v>Location: We can not find the requested criteria in your documents. Please confirm that your bid is compliant with this criteria and show us the reference in your submitted documents.</v>
      </c>
      <c r="S1379" s="436">
        <f t="shared" si="42"/>
        <v>1</v>
      </c>
      <c r="U1379" s="365" t="str">
        <f t="shared" si="43"/>
        <v>Open</v>
      </c>
    </row>
    <row r="1380" spans="1:21" s="436" customFormat="1" ht="90">
      <c r="A1380" s="360" t="s">
        <v>1257</v>
      </c>
      <c r="B1380" s="360" t="s">
        <v>1199</v>
      </c>
      <c r="C1380" s="362" t="s">
        <v>109</v>
      </c>
      <c r="D1380" s="362" t="s">
        <v>109</v>
      </c>
      <c r="E1380" s="361" t="s">
        <v>821</v>
      </c>
      <c r="F1380" s="361" t="s">
        <v>111</v>
      </c>
      <c r="G1380" s="362" t="s">
        <v>424</v>
      </c>
      <c r="H1380" s="363">
        <v>1</v>
      </c>
      <c r="I1380" s="364"/>
      <c r="J1380" s="365"/>
      <c r="K1380" s="365"/>
      <c r="L1380" s="365">
        <v>1</v>
      </c>
      <c r="M1380" s="364" t="s">
        <v>1157</v>
      </c>
      <c r="N1380" s="365"/>
      <c r="O1380" s="366" t="s">
        <v>1048</v>
      </c>
      <c r="P1380" s="366" t="s">
        <v>1100</v>
      </c>
      <c r="Q1380" s="376" t="s">
        <v>1226</v>
      </c>
      <c r="R1380" s="436" t="str">
        <f>IF(Q1380="G",ZTE!$A$6,IF(Q1380="L",ZTE!$A$3,IF(JBU!Q264="C",ZTE!$A$2,IF(JBU!Q264="U",ZTE!$A$4,IF(JBU!Q264="I",ZTE!$A$5,"")))))</f>
        <v>Location: We can not find the requested criteria in your documents. Please confirm that your bid is compliant with this criteria and show us the reference in your submitted documents.</v>
      </c>
      <c r="S1380" s="436">
        <f t="shared" si="42"/>
        <v>1</v>
      </c>
      <c r="U1380" s="365" t="str">
        <f t="shared" si="43"/>
        <v>Open</v>
      </c>
    </row>
    <row r="1381" spans="1:21" s="436" customFormat="1" ht="60">
      <c r="A1381" s="360" t="s">
        <v>1257</v>
      </c>
      <c r="B1381" s="360" t="s">
        <v>1199</v>
      </c>
      <c r="C1381" s="362" t="s">
        <v>109</v>
      </c>
      <c r="D1381" s="362" t="s">
        <v>109</v>
      </c>
      <c r="E1381" s="361" t="s">
        <v>821</v>
      </c>
      <c r="F1381" s="361" t="s">
        <v>111</v>
      </c>
      <c r="G1381" s="362" t="s">
        <v>941</v>
      </c>
      <c r="H1381" s="363">
        <v>1</v>
      </c>
      <c r="I1381" s="364"/>
      <c r="J1381" s="365"/>
      <c r="K1381" s="365"/>
      <c r="L1381" s="365">
        <v>1</v>
      </c>
      <c r="M1381" s="364" t="s">
        <v>1157</v>
      </c>
      <c r="N1381" s="365"/>
      <c r="O1381" s="366" t="s">
        <v>1051</v>
      </c>
      <c r="P1381" s="366" t="s">
        <v>1101</v>
      </c>
      <c r="Q1381" s="376" t="s">
        <v>1226</v>
      </c>
      <c r="R1381" s="436" t="str">
        <f>IF(Q1381="G",ZTE!$A$6,IF(Q1381="L",ZTE!$A$3,IF(JBU!Q267="C",ZTE!$A$2,IF(JBU!Q267="U",ZTE!$A$4,IF(JBU!Q267="I",ZTE!$A$5,"")))))</f>
        <v>Location: We can not find the requested criteria in your documents. Please confirm that your bid is compliant with this criteria and show us the reference in your submitted documents.</v>
      </c>
      <c r="S1381" s="436">
        <f t="shared" si="42"/>
        <v>1</v>
      </c>
      <c r="U1381" s="365" t="str">
        <f t="shared" si="43"/>
        <v>Open</v>
      </c>
    </row>
    <row r="1382" spans="1:21" s="436" customFormat="1" ht="45">
      <c r="A1382" s="360" t="s">
        <v>1257</v>
      </c>
      <c r="B1382" s="360" t="s">
        <v>1199</v>
      </c>
      <c r="C1382" s="362" t="s">
        <v>109</v>
      </c>
      <c r="D1382" s="362" t="s">
        <v>109</v>
      </c>
      <c r="E1382" s="361" t="s">
        <v>821</v>
      </c>
      <c r="F1382" s="361" t="s">
        <v>111</v>
      </c>
      <c r="G1382" s="362" t="s">
        <v>428</v>
      </c>
      <c r="H1382" s="363">
        <v>1</v>
      </c>
      <c r="I1382" s="364"/>
      <c r="J1382" s="365"/>
      <c r="K1382" s="365"/>
      <c r="L1382" s="365">
        <v>1</v>
      </c>
      <c r="M1382" s="364" t="s">
        <v>1462</v>
      </c>
      <c r="N1382" s="365"/>
      <c r="O1382" s="366"/>
      <c r="P1382" s="366"/>
      <c r="Q1382" s="376" t="s">
        <v>1271</v>
      </c>
      <c r="R1382" s="436" t="str">
        <f>IF(Q1382="G",ZTE!$A$6,IF(Q1382="L",ZTE!$A$3,IF(JBU!Q269="C",ZTE!$A$2,IF(JBU!Q269="U",ZTE!$A$4,IF(JBU!Q269="I",ZTE!$A$5,"")))))</f>
        <v/>
      </c>
      <c r="S1382" s="436">
        <f t="shared" si="42"/>
        <v>1</v>
      </c>
      <c r="U1382" s="365" t="str">
        <f t="shared" si="43"/>
        <v>Open</v>
      </c>
    </row>
    <row r="1383" spans="1:21" s="436" customFormat="1" ht="45">
      <c r="A1383" s="360" t="s">
        <v>1257</v>
      </c>
      <c r="B1383" s="360" t="s">
        <v>1199</v>
      </c>
      <c r="C1383" s="362" t="s">
        <v>109</v>
      </c>
      <c r="D1383" s="362" t="s">
        <v>109</v>
      </c>
      <c r="E1383" s="361" t="s">
        <v>821</v>
      </c>
      <c r="F1383" s="361" t="s">
        <v>111</v>
      </c>
      <c r="G1383" s="362" t="s">
        <v>425</v>
      </c>
      <c r="H1383" s="363">
        <v>1</v>
      </c>
      <c r="I1383" s="364"/>
      <c r="J1383" s="365">
        <v>1</v>
      </c>
      <c r="K1383" s="365"/>
      <c r="L1383" s="365"/>
      <c r="M1383" s="364" t="s">
        <v>1462</v>
      </c>
      <c r="N1383" s="365" t="s">
        <v>1367</v>
      </c>
      <c r="O1383" s="366"/>
      <c r="P1383" s="366"/>
      <c r="Q1383" s="376"/>
      <c r="R1383" s="436" t="str">
        <f>IF(Q1383="G",ZTE!$A$6,IF(Q1383="L",ZTE!$A$3,IF(JBU!Q265="C",ZTE!$A$2,IF(JBU!Q265="U",ZTE!$A$4,IF(JBU!Q265="I",ZTE!$A$5,"")))))</f>
        <v/>
      </c>
      <c r="S1383" s="436">
        <f t="shared" si="42"/>
        <v>1</v>
      </c>
      <c r="U1383" s="365" t="str">
        <f t="shared" si="43"/>
        <v>Pass</v>
      </c>
    </row>
    <row r="1384" spans="1:21" s="436" customFormat="1" ht="45">
      <c r="A1384" s="360" t="s">
        <v>1257</v>
      </c>
      <c r="B1384" s="360" t="s">
        <v>1199</v>
      </c>
      <c r="C1384" s="362" t="s">
        <v>109</v>
      </c>
      <c r="D1384" s="362" t="s">
        <v>109</v>
      </c>
      <c r="E1384" s="361" t="s">
        <v>821</v>
      </c>
      <c r="F1384" s="361" t="s">
        <v>111</v>
      </c>
      <c r="G1384" s="362" t="s">
        <v>427</v>
      </c>
      <c r="H1384" s="363">
        <v>1</v>
      </c>
      <c r="I1384" s="364"/>
      <c r="J1384" s="365"/>
      <c r="K1384" s="365"/>
      <c r="L1384" s="365">
        <v>1</v>
      </c>
      <c r="M1384" s="364" t="s">
        <v>1462</v>
      </c>
      <c r="N1384" s="365"/>
      <c r="O1384" s="366" t="s">
        <v>1034</v>
      </c>
      <c r="P1384" s="366" t="s">
        <v>1102</v>
      </c>
      <c r="Q1384" s="376" t="s">
        <v>1271</v>
      </c>
      <c r="R1384" s="436" t="str">
        <f>IF(Q1384="G",ZTE!$A$6,IF(Q1384="L",ZTE!$A$3,IF(JBU!Q268="C",ZTE!$A$2,IF(JBU!Q268="U",ZTE!$A$4,IF(JBU!Q268="I",ZTE!$A$5,"")))))</f>
        <v/>
      </c>
      <c r="S1384" s="436">
        <f t="shared" si="42"/>
        <v>1</v>
      </c>
      <c r="U1384" s="365" t="str">
        <f t="shared" si="43"/>
        <v>Open</v>
      </c>
    </row>
    <row r="1385" spans="1:21" s="436" customFormat="1" ht="75">
      <c r="A1385" s="360" t="s">
        <v>1257</v>
      </c>
      <c r="B1385" s="360" t="s">
        <v>1199</v>
      </c>
      <c r="C1385" s="362" t="s">
        <v>109</v>
      </c>
      <c r="D1385" s="362" t="s">
        <v>109</v>
      </c>
      <c r="E1385" s="361" t="s">
        <v>821</v>
      </c>
      <c r="F1385" s="361" t="s">
        <v>111</v>
      </c>
      <c r="G1385" s="362" t="s">
        <v>692</v>
      </c>
      <c r="H1385" s="384">
        <v>1</v>
      </c>
      <c r="I1385" s="364"/>
      <c r="J1385" s="365"/>
      <c r="K1385" s="365"/>
      <c r="L1385" s="365">
        <v>1</v>
      </c>
      <c r="M1385" s="364" t="s">
        <v>1157</v>
      </c>
      <c r="N1385" s="365"/>
      <c r="O1385" s="366" t="s">
        <v>1052</v>
      </c>
      <c r="P1385" s="366" t="s">
        <v>1105</v>
      </c>
      <c r="Q1385" s="376" t="s">
        <v>1226</v>
      </c>
      <c r="R1385" s="436" t="str">
        <f>IF(Q1385="G",ZTE!$A$6,IF(Q1385="L",ZTE!$A$3,IF(JBU!Q270="C",ZTE!$A$2,IF(JBU!Q270="U",ZTE!$A$4,IF(JBU!Q270="I",ZTE!$A$5,"")))))</f>
        <v>Location: We can not find the requested criteria in your documents. Please confirm that your bid is compliant with this criteria and show us the reference in your submitted documents.</v>
      </c>
      <c r="S1385" s="436">
        <f t="shared" si="42"/>
        <v>1</v>
      </c>
      <c r="U1385" s="365" t="str">
        <f t="shared" si="43"/>
        <v>Open</v>
      </c>
    </row>
    <row r="1386" spans="1:21" s="436" customFormat="1" ht="60">
      <c r="A1386" s="360" t="s">
        <v>1257</v>
      </c>
      <c r="B1386" s="360" t="s">
        <v>1199</v>
      </c>
      <c r="C1386" s="362" t="s">
        <v>109</v>
      </c>
      <c r="D1386" s="362" t="s">
        <v>109</v>
      </c>
      <c r="E1386" s="361" t="s">
        <v>821</v>
      </c>
      <c r="F1386" s="361" t="s">
        <v>111</v>
      </c>
      <c r="G1386" s="362" t="s">
        <v>432</v>
      </c>
      <c r="H1386" s="363">
        <v>1</v>
      </c>
      <c r="I1386" s="364"/>
      <c r="J1386" s="365"/>
      <c r="K1386" s="365"/>
      <c r="L1386" s="365">
        <v>1</v>
      </c>
      <c r="M1386" s="364" t="s">
        <v>1157</v>
      </c>
      <c r="N1386" s="365"/>
      <c r="O1386" s="366"/>
      <c r="P1386" s="366" t="s">
        <v>1109</v>
      </c>
      <c r="Q1386" s="376" t="s">
        <v>1226</v>
      </c>
      <c r="R1386" s="436" t="str">
        <f>IF(Q1386="G",ZTE!$A$6,IF(Q1386="L",ZTE!$A$3,IF(JBU!Q271="C",ZTE!$A$2,IF(JBU!Q271="U",ZTE!$A$4,IF(JBU!Q271="I",ZTE!$A$5,"")))))</f>
        <v>Location: We can not find the requested criteria in your documents. Please confirm that your bid is compliant with this criteria and show us the reference in your submitted documents.</v>
      </c>
      <c r="S1386" s="436">
        <f t="shared" si="42"/>
        <v>1</v>
      </c>
      <c r="U1386" s="365" t="str">
        <f t="shared" si="43"/>
        <v>Open</v>
      </c>
    </row>
    <row r="1387" spans="1:21" s="436" customFormat="1" ht="60">
      <c r="A1387" s="360" t="s">
        <v>1257</v>
      </c>
      <c r="B1387" s="360" t="s">
        <v>1199</v>
      </c>
      <c r="C1387" s="362" t="s">
        <v>109</v>
      </c>
      <c r="D1387" s="362" t="s">
        <v>109</v>
      </c>
      <c r="E1387" s="361" t="s">
        <v>821</v>
      </c>
      <c r="F1387" s="361" t="s">
        <v>111</v>
      </c>
      <c r="G1387" s="362" t="s">
        <v>426</v>
      </c>
      <c r="H1387" s="363">
        <v>1</v>
      </c>
      <c r="I1387" s="364"/>
      <c r="J1387" s="365"/>
      <c r="K1387" s="365"/>
      <c r="L1387" s="365">
        <v>1</v>
      </c>
      <c r="M1387" s="364" t="s">
        <v>1157</v>
      </c>
      <c r="N1387" s="365"/>
      <c r="O1387" s="366" t="s">
        <v>1048</v>
      </c>
      <c r="P1387" s="366" t="s">
        <v>1100</v>
      </c>
      <c r="Q1387" s="376" t="s">
        <v>1226</v>
      </c>
      <c r="R1387" s="436" t="str">
        <f>IF(Q1387="G",ZTE!$A$6,IF(Q1387="L",ZTE!$A$3,IF(JBU!Q266="C",ZTE!$A$2,IF(JBU!Q266="U",ZTE!$A$4,IF(JBU!Q266="I",ZTE!$A$5,"")))))</f>
        <v>Location: We can not find the requested criteria in your documents. Please confirm that your bid is compliant with this criteria and show us the reference in your submitted documents.</v>
      </c>
      <c r="S1387" s="436">
        <f t="shared" si="42"/>
        <v>1</v>
      </c>
      <c r="U1387" s="365" t="str">
        <f t="shared" si="43"/>
        <v>Open</v>
      </c>
    </row>
    <row r="1388" spans="1:21" s="436" customFormat="1" ht="45">
      <c r="A1388" s="360" t="s">
        <v>1257</v>
      </c>
      <c r="B1388" s="360" t="s">
        <v>1199</v>
      </c>
      <c r="C1388" s="362" t="s">
        <v>109</v>
      </c>
      <c r="D1388" s="362" t="s">
        <v>109</v>
      </c>
      <c r="E1388" s="361" t="s">
        <v>1009</v>
      </c>
      <c r="F1388" s="361" t="s">
        <v>110</v>
      </c>
      <c r="G1388" s="362" t="s">
        <v>689</v>
      </c>
      <c r="H1388" s="363">
        <v>1</v>
      </c>
      <c r="I1388" s="364"/>
      <c r="J1388" s="365">
        <v>1</v>
      </c>
      <c r="K1388" s="365"/>
      <c r="L1388" s="365"/>
      <c r="M1388" s="364" t="s">
        <v>1462</v>
      </c>
      <c r="N1388" s="365"/>
      <c r="O1388" s="366"/>
      <c r="P1388" s="366" t="s">
        <v>1099</v>
      </c>
      <c r="Q1388" s="376"/>
      <c r="R1388" s="436" t="str">
        <f>IF(Q1388="G",ZTE!$A$6,IF(Q1388="L",ZTE!$A$3,IF(JBU!Q263="C",ZTE!$A$2,IF(JBU!Q263="U",ZTE!$A$4,IF(JBU!Q263="I",ZTE!$A$5,"")))))</f>
        <v/>
      </c>
      <c r="S1388" s="436">
        <f t="shared" si="42"/>
        <v>1</v>
      </c>
      <c r="U1388" s="365" t="str">
        <f t="shared" si="43"/>
        <v>Pass</v>
      </c>
    </row>
    <row r="1389" spans="1:21" s="436" customFormat="1" ht="60">
      <c r="A1389" s="360" t="s">
        <v>1257</v>
      </c>
      <c r="B1389" s="360" t="s">
        <v>1199</v>
      </c>
      <c r="C1389" s="362" t="s">
        <v>109</v>
      </c>
      <c r="D1389" s="362" t="s">
        <v>109</v>
      </c>
      <c r="E1389" s="361" t="s">
        <v>704</v>
      </c>
      <c r="F1389" s="361" t="s">
        <v>112</v>
      </c>
      <c r="G1389" s="362" t="s">
        <v>114</v>
      </c>
      <c r="H1389" s="363">
        <v>1</v>
      </c>
      <c r="I1389" s="364"/>
      <c r="J1389" s="365"/>
      <c r="K1389" s="365"/>
      <c r="L1389" s="365">
        <v>1</v>
      </c>
      <c r="M1389" s="364" t="s">
        <v>1157</v>
      </c>
      <c r="N1389" s="365"/>
      <c r="O1389" s="366" t="s">
        <v>1047</v>
      </c>
      <c r="P1389" s="366"/>
      <c r="Q1389" s="376" t="s">
        <v>1226</v>
      </c>
      <c r="R1389" s="436" t="str">
        <f>IF(Q1389="G",ZTE!$A$6,IF(Q1389="L",ZTE!$A$3,IF(JBU!Q272="C",ZTE!$A$2,IF(JBU!Q272="U",ZTE!$A$4,IF(JBU!Q272="I",ZTE!$A$5,"")))))</f>
        <v>Location: We can not find the requested criteria in your documents. Please confirm that your bid is compliant with this criteria and show us the reference in your submitted documents.</v>
      </c>
      <c r="S1389" s="436">
        <f t="shared" si="42"/>
        <v>1</v>
      </c>
      <c r="U1389" s="365" t="str">
        <f t="shared" si="43"/>
        <v>Open</v>
      </c>
    </row>
    <row r="1390" spans="1:21" s="436" customFormat="1" ht="60">
      <c r="A1390" s="360" t="s">
        <v>1257</v>
      </c>
      <c r="B1390" s="360" t="s">
        <v>1199</v>
      </c>
      <c r="C1390" s="362" t="s">
        <v>121</v>
      </c>
      <c r="D1390" s="362" t="s">
        <v>121</v>
      </c>
      <c r="E1390" s="361" t="s">
        <v>704</v>
      </c>
      <c r="F1390" s="361" t="s">
        <v>129</v>
      </c>
      <c r="G1390" s="362" t="s">
        <v>130</v>
      </c>
      <c r="H1390" s="363">
        <v>1</v>
      </c>
      <c r="I1390" s="364"/>
      <c r="J1390" s="365"/>
      <c r="K1390" s="365"/>
      <c r="L1390" s="365">
        <v>1</v>
      </c>
      <c r="M1390" s="364" t="s">
        <v>1157</v>
      </c>
      <c r="N1390" s="365"/>
      <c r="O1390" s="366" t="s">
        <v>1047</v>
      </c>
      <c r="P1390" s="366" t="s">
        <v>1134</v>
      </c>
      <c r="Q1390" s="376" t="s">
        <v>1226</v>
      </c>
      <c r="R1390" s="436" t="str">
        <f>IF(Q1390="G",ZTE!$A$6,IF(Q1390="L",ZTE!$A$3,IF(JBU!Q273="C",ZTE!$A$2,IF(JBU!Q273="U",ZTE!$A$4,IF(JBU!Q273="I",ZTE!$A$5,"")))))</f>
        <v>Location: We can not find the requested criteria in your documents. Please confirm that your bid is compliant with this criteria and show us the reference in your submitted documents.</v>
      </c>
      <c r="S1390" s="436">
        <f t="shared" si="42"/>
        <v>1</v>
      </c>
      <c r="U1390" s="365" t="str">
        <f t="shared" si="43"/>
        <v>Open</v>
      </c>
    </row>
    <row r="1391" spans="1:21" s="436" customFormat="1" ht="60">
      <c r="A1391" s="360" t="s">
        <v>1257</v>
      </c>
      <c r="B1391" s="360" t="s">
        <v>1199</v>
      </c>
      <c r="C1391" s="362" t="s">
        <v>121</v>
      </c>
      <c r="D1391" s="362" t="s">
        <v>121</v>
      </c>
      <c r="E1391" s="361" t="s">
        <v>704</v>
      </c>
      <c r="F1391" s="361" t="s">
        <v>129</v>
      </c>
      <c r="G1391" s="362" t="s">
        <v>131</v>
      </c>
      <c r="H1391" s="363">
        <v>1</v>
      </c>
      <c r="I1391" s="364"/>
      <c r="J1391" s="365"/>
      <c r="K1391" s="365"/>
      <c r="L1391" s="365">
        <v>1</v>
      </c>
      <c r="M1391" s="364" t="s">
        <v>1157</v>
      </c>
      <c r="N1391" s="365"/>
      <c r="O1391" s="366" t="s">
        <v>1047</v>
      </c>
      <c r="P1391" s="366" t="s">
        <v>1135</v>
      </c>
      <c r="Q1391" s="376" t="s">
        <v>1226</v>
      </c>
      <c r="R1391" s="436" t="str">
        <f>IF(Q1391="G",ZTE!$A$6,IF(Q1391="L",ZTE!$A$3,IF(JBU!Q274="C",ZTE!$A$2,IF(JBU!Q274="U",ZTE!$A$4,IF(JBU!Q274="I",ZTE!$A$5,"")))))</f>
        <v>Location: We can not find the requested criteria in your documents. Please confirm that your bid is compliant with this criteria and show us the reference in your submitted documents.</v>
      </c>
      <c r="S1391" s="436">
        <f t="shared" si="42"/>
        <v>1</v>
      </c>
      <c r="U1391" s="365" t="str">
        <f t="shared" si="43"/>
        <v>Open</v>
      </c>
    </row>
    <row r="1392" spans="1:21" s="436" customFormat="1" ht="195">
      <c r="A1392" s="360" t="s">
        <v>1257</v>
      </c>
      <c r="B1392" s="360" t="s">
        <v>1199</v>
      </c>
      <c r="C1392" s="362" t="s">
        <v>824</v>
      </c>
      <c r="D1392" s="362" t="s">
        <v>824</v>
      </c>
      <c r="E1392" s="361" t="s">
        <v>821</v>
      </c>
      <c r="F1392" s="361" t="s">
        <v>133</v>
      </c>
      <c r="G1392" s="362" t="s">
        <v>434</v>
      </c>
      <c r="H1392" s="363">
        <v>1</v>
      </c>
      <c r="I1392" s="364" t="s">
        <v>1368</v>
      </c>
      <c r="J1392" s="365">
        <v>1</v>
      </c>
      <c r="K1392" s="365"/>
      <c r="L1392" s="365"/>
      <c r="M1392" s="364" t="s">
        <v>1462</v>
      </c>
      <c r="N1392" s="365" t="s">
        <v>1369</v>
      </c>
      <c r="O1392" s="366" t="s">
        <v>1057</v>
      </c>
      <c r="P1392" s="366" t="s">
        <v>1119</v>
      </c>
      <c r="Q1392" s="376"/>
      <c r="R1392" s="436" t="str">
        <f>IF(Q1392="G",ZTE!$A$6,IF(Q1392="L",ZTE!$A$3,IF(JBU!Q275="C",ZTE!$A$2,IF(JBU!Q275="U",ZTE!$A$4,IF(JBU!Q275="I",ZTE!$A$5,"")))))</f>
        <v/>
      </c>
      <c r="S1392" s="436">
        <f t="shared" si="42"/>
        <v>1</v>
      </c>
      <c r="U1392" s="365" t="str">
        <f t="shared" si="43"/>
        <v>Pass</v>
      </c>
    </row>
    <row r="1393" spans="1:21" s="436" customFormat="1" ht="60">
      <c r="A1393" s="360" t="s">
        <v>1257</v>
      </c>
      <c r="B1393" s="360" t="s">
        <v>1199</v>
      </c>
      <c r="C1393" s="362" t="s">
        <v>824</v>
      </c>
      <c r="D1393" s="362" t="s">
        <v>824</v>
      </c>
      <c r="E1393" s="361" t="s">
        <v>821</v>
      </c>
      <c r="F1393" s="361" t="s">
        <v>133</v>
      </c>
      <c r="G1393" s="362" t="s">
        <v>437</v>
      </c>
      <c r="H1393" s="363">
        <v>1</v>
      </c>
      <c r="I1393" s="364"/>
      <c r="J1393" s="365"/>
      <c r="K1393" s="365"/>
      <c r="L1393" s="365">
        <v>1</v>
      </c>
      <c r="M1393" s="364" t="s">
        <v>1157</v>
      </c>
      <c r="N1393" s="365"/>
      <c r="O1393" s="366"/>
      <c r="P1393" s="366"/>
      <c r="Q1393" s="376" t="s">
        <v>1226</v>
      </c>
      <c r="R1393" s="436" t="str">
        <f>IF(Q1393="G",ZTE!$A$6,IF(Q1393="L",ZTE!$A$3,IF(JBU!Q278="C",ZTE!$A$2,IF(JBU!Q278="U",ZTE!$A$4,IF(JBU!Q278="I",ZTE!$A$5,"")))))</f>
        <v>Location: We can not find the requested criteria in your documents. Please confirm that your bid is compliant with this criteria and show us the reference in your submitted documents.</v>
      </c>
      <c r="S1393" s="436">
        <f t="shared" si="42"/>
        <v>1</v>
      </c>
      <c r="U1393" s="365" t="str">
        <f t="shared" si="43"/>
        <v>Open</v>
      </c>
    </row>
    <row r="1394" spans="1:21" s="436" customFormat="1" ht="60">
      <c r="A1394" s="360" t="s">
        <v>1257</v>
      </c>
      <c r="B1394" s="360" t="s">
        <v>1199</v>
      </c>
      <c r="C1394" s="362" t="s">
        <v>824</v>
      </c>
      <c r="D1394" s="362" t="s">
        <v>824</v>
      </c>
      <c r="E1394" s="361" t="s">
        <v>821</v>
      </c>
      <c r="F1394" s="361" t="s">
        <v>133</v>
      </c>
      <c r="G1394" s="362" t="s">
        <v>1195</v>
      </c>
      <c r="H1394" s="363">
        <v>1</v>
      </c>
      <c r="I1394" s="364"/>
      <c r="J1394" s="365"/>
      <c r="K1394" s="365"/>
      <c r="L1394" s="365">
        <v>1</v>
      </c>
      <c r="M1394" s="364" t="s">
        <v>1157</v>
      </c>
      <c r="N1394" s="365" t="s">
        <v>1370</v>
      </c>
      <c r="O1394" s="366" t="s">
        <v>1058</v>
      </c>
      <c r="P1394" s="366" t="s">
        <v>1120</v>
      </c>
      <c r="Q1394" s="376" t="s">
        <v>1226</v>
      </c>
      <c r="R1394" s="436" t="str">
        <f>IF(Q1394="G",ZTE!$A$6,IF(Q1394="L",ZTE!$A$3,IF(JBU!Q276="C",ZTE!$A$2,IF(JBU!Q276="U",ZTE!$A$4,IF(JBU!Q276="I",ZTE!$A$5,"")))))</f>
        <v>Location: We can not find the requested criteria in your documents. Please confirm that your bid is compliant with this criteria and show us the reference in your submitted documents.</v>
      </c>
      <c r="S1394" s="436">
        <f t="shared" si="42"/>
        <v>1</v>
      </c>
      <c r="U1394" s="365" t="str">
        <f t="shared" si="43"/>
        <v>Open</v>
      </c>
    </row>
    <row r="1395" spans="1:21" s="436" customFormat="1" ht="60">
      <c r="A1395" s="360" t="s">
        <v>1257</v>
      </c>
      <c r="B1395" s="360" t="s">
        <v>1199</v>
      </c>
      <c r="C1395" s="362" t="s">
        <v>824</v>
      </c>
      <c r="D1395" s="362" t="s">
        <v>824</v>
      </c>
      <c r="E1395" s="361" t="s">
        <v>821</v>
      </c>
      <c r="F1395" s="361" t="s">
        <v>133</v>
      </c>
      <c r="G1395" s="362" t="s">
        <v>451</v>
      </c>
      <c r="H1395" s="363">
        <v>1</v>
      </c>
      <c r="I1395" s="364"/>
      <c r="J1395" s="365"/>
      <c r="K1395" s="365"/>
      <c r="L1395" s="365">
        <v>1</v>
      </c>
      <c r="M1395" s="364" t="s">
        <v>1157</v>
      </c>
      <c r="N1395" s="365"/>
      <c r="O1395" s="366"/>
      <c r="P1395" s="366"/>
      <c r="Q1395" s="376" t="s">
        <v>1226</v>
      </c>
      <c r="R1395" s="436" t="str">
        <f>IF(Q1395="G",ZTE!$A$6,IF(Q1395="L",ZTE!$A$3,IF(JBU!Q279="C",ZTE!$A$2,IF(JBU!Q279="U",ZTE!$A$4,IF(JBU!Q279="I",ZTE!$A$5,"")))))</f>
        <v>Location: We can not find the requested criteria in your documents. Please confirm that your bid is compliant with this criteria and show us the reference in your submitted documents.</v>
      </c>
      <c r="S1395" s="436">
        <f t="shared" si="42"/>
        <v>1</v>
      </c>
      <c r="U1395" s="365" t="str">
        <f t="shared" si="43"/>
        <v>Open</v>
      </c>
    </row>
    <row r="1396" spans="1:21" s="436" customFormat="1" ht="60">
      <c r="A1396" s="360" t="s">
        <v>1257</v>
      </c>
      <c r="B1396" s="360" t="s">
        <v>1199</v>
      </c>
      <c r="C1396" s="362" t="s">
        <v>824</v>
      </c>
      <c r="D1396" s="362" t="s">
        <v>824</v>
      </c>
      <c r="E1396" s="361" t="s">
        <v>821</v>
      </c>
      <c r="F1396" s="361" t="s">
        <v>133</v>
      </c>
      <c r="G1396" s="362" t="s">
        <v>435</v>
      </c>
      <c r="H1396" s="363">
        <v>1</v>
      </c>
      <c r="I1396" s="364"/>
      <c r="J1396" s="365"/>
      <c r="K1396" s="365"/>
      <c r="L1396" s="365">
        <v>1</v>
      </c>
      <c r="M1396" s="364" t="s">
        <v>1157</v>
      </c>
      <c r="N1396" s="365"/>
      <c r="O1396" s="366"/>
      <c r="P1396" s="366"/>
      <c r="Q1396" s="376" t="s">
        <v>1226</v>
      </c>
      <c r="R1396" s="436" t="str">
        <f>IF(Q1396="G",ZTE!$A$6,IF(Q1396="L",ZTE!$A$3,IF(JBU!Q277="C",ZTE!$A$2,IF(JBU!Q277="U",ZTE!$A$4,IF(JBU!Q277="I",ZTE!$A$5,"")))))</f>
        <v>Location: We can not find the requested criteria in your documents. Please confirm that your bid is compliant with this criteria and show us the reference in your submitted documents.</v>
      </c>
      <c r="S1396" s="436">
        <f t="shared" si="42"/>
        <v>1</v>
      </c>
      <c r="U1396" s="365" t="str">
        <f t="shared" si="43"/>
        <v>Open</v>
      </c>
    </row>
    <row r="1397" spans="1:21" s="436" customFormat="1" ht="60">
      <c r="A1397" s="360" t="s">
        <v>1257</v>
      </c>
      <c r="B1397" s="360" t="s">
        <v>1199</v>
      </c>
      <c r="C1397" s="362" t="s">
        <v>824</v>
      </c>
      <c r="D1397" s="362" t="s">
        <v>824</v>
      </c>
      <c r="E1397" s="361" t="s">
        <v>825</v>
      </c>
      <c r="F1397" s="361" t="s">
        <v>134</v>
      </c>
      <c r="G1397" s="362" t="s">
        <v>458</v>
      </c>
      <c r="H1397" s="363">
        <v>1</v>
      </c>
      <c r="I1397" s="364"/>
      <c r="J1397" s="365"/>
      <c r="K1397" s="365"/>
      <c r="L1397" s="365">
        <v>1</v>
      </c>
      <c r="M1397" s="364" t="s">
        <v>1157</v>
      </c>
      <c r="N1397" s="365"/>
      <c r="O1397" s="366"/>
      <c r="P1397" s="366"/>
      <c r="Q1397" s="376" t="s">
        <v>1226</v>
      </c>
      <c r="R1397" s="436" t="str">
        <f>IF(Q1397="G",ZTE!$A$6,IF(Q1397="L",ZTE!$A$3,IF(JBU!Q280="C",ZTE!$A$2,IF(JBU!Q280="U",ZTE!$A$4,IF(JBU!Q280="I",ZTE!$A$5,"")))))</f>
        <v>Location: We can not find the requested criteria in your documents. Please confirm that your bid is compliant with this criteria and show us the reference in your submitted documents.</v>
      </c>
      <c r="S1397" s="436">
        <f t="shared" si="42"/>
        <v>1</v>
      </c>
      <c r="U1397" s="365" t="str">
        <f t="shared" si="43"/>
        <v>Open</v>
      </c>
    </row>
    <row r="1398" spans="1:21" s="436" customFormat="1" ht="60">
      <c r="A1398" s="360" t="s">
        <v>1257</v>
      </c>
      <c r="B1398" s="360" t="s">
        <v>1199</v>
      </c>
      <c r="C1398" s="362" t="s">
        <v>824</v>
      </c>
      <c r="D1398" s="362" t="s">
        <v>824</v>
      </c>
      <c r="E1398" s="361" t="s">
        <v>825</v>
      </c>
      <c r="F1398" s="361" t="s">
        <v>827</v>
      </c>
      <c r="G1398" s="362" t="s">
        <v>462</v>
      </c>
      <c r="H1398" s="363">
        <v>1</v>
      </c>
      <c r="I1398" s="364"/>
      <c r="J1398" s="365"/>
      <c r="K1398" s="365"/>
      <c r="L1398" s="365">
        <v>1</v>
      </c>
      <c r="M1398" s="364" t="s">
        <v>1157</v>
      </c>
      <c r="N1398" s="365"/>
      <c r="O1398" s="366"/>
      <c r="P1398" s="366"/>
      <c r="Q1398" s="376" t="s">
        <v>1226</v>
      </c>
      <c r="R1398" s="436" t="str">
        <f>IF(Q1398="G",ZTE!$A$6,IF(Q1398="L",ZTE!$A$3,IF(JBU!Q282="C",ZTE!$A$2,IF(JBU!Q282="U",ZTE!$A$4,IF(JBU!Q282="I",ZTE!$A$5,"")))))</f>
        <v>Location: We can not find the requested criteria in your documents. Please confirm that your bid is compliant with this criteria and show us the reference in your submitted documents.</v>
      </c>
      <c r="S1398" s="436">
        <f t="shared" si="42"/>
        <v>1</v>
      </c>
      <c r="U1398" s="365" t="str">
        <f t="shared" si="43"/>
        <v>Open</v>
      </c>
    </row>
    <row r="1399" spans="1:21" s="436" customFormat="1" ht="60">
      <c r="A1399" s="360" t="s">
        <v>1257</v>
      </c>
      <c r="B1399" s="360" t="s">
        <v>1199</v>
      </c>
      <c r="C1399" s="362" t="s">
        <v>824</v>
      </c>
      <c r="D1399" s="362" t="s">
        <v>824</v>
      </c>
      <c r="E1399" s="361" t="s">
        <v>825</v>
      </c>
      <c r="F1399" s="361" t="s">
        <v>134</v>
      </c>
      <c r="G1399" s="362" t="s">
        <v>461</v>
      </c>
      <c r="H1399" s="363">
        <v>1</v>
      </c>
      <c r="I1399" s="364"/>
      <c r="J1399" s="365"/>
      <c r="K1399" s="365"/>
      <c r="L1399" s="365">
        <v>1</v>
      </c>
      <c r="M1399" s="364" t="s">
        <v>1157</v>
      </c>
      <c r="N1399" s="365" t="s">
        <v>1371</v>
      </c>
      <c r="O1399" s="366"/>
      <c r="P1399" s="366"/>
      <c r="Q1399" s="376" t="s">
        <v>1226</v>
      </c>
      <c r="R1399" s="436" t="str">
        <f>IF(Q1399="G",ZTE!$A$6,IF(Q1399="L",ZTE!$A$3,IF(JBU!Q281="C",ZTE!$A$2,IF(JBU!Q281="U",ZTE!$A$4,IF(JBU!Q281="I",ZTE!$A$5,"")))))</f>
        <v>Location: We can not find the requested criteria in your documents. Please confirm that your bid is compliant with this criteria and show us the reference in your submitted documents.</v>
      </c>
      <c r="S1399" s="436">
        <f t="shared" si="42"/>
        <v>1</v>
      </c>
      <c r="U1399" s="365" t="str">
        <f t="shared" si="43"/>
        <v>Open</v>
      </c>
    </row>
    <row r="1400" spans="1:21" s="436" customFormat="1" ht="60">
      <c r="A1400" s="360" t="s">
        <v>1257</v>
      </c>
      <c r="B1400" s="360" t="s">
        <v>1199</v>
      </c>
      <c r="C1400" s="362" t="s">
        <v>824</v>
      </c>
      <c r="D1400" s="362" t="s">
        <v>824</v>
      </c>
      <c r="E1400" s="362" t="s">
        <v>704</v>
      </c>
      <c r="F1400" s="361" t="s">
        <v>135</v>
      </c>
      <c r="G1400" s="362" t="s">
        <v>138</v>
      </c>
      <c r="H1400" s="363">
        <v>1</v>
      </c>
      <c r="I1400" s="364"/>
      <c r="J1400" s="365"/>
      <c r="K1400" s="365"/>
      <c r="L1400" s="365">
        <v>1</v>
      </c>
      <c r="M1400" s="364" t="s">
        <v>1157</v>
      </c>
      <c r="N1400" s="365"/>
      <c r="O1400" s="366" t="s">
        <v>1047</v>
      </c>
      <c r="P1400" s="366" t="s">
        <v>1138</v>
      </c>
      <c r="Q1400" s="376" t="s">
        <v>1226</v>
      </c>
      <c r="R1400" s="436" t="str">
        <f>IF(Q1400="G",ZTE!$A$6,IF(Q1400="L",ZTE!$A$3,IF(JBU!Q285="C",ZTE!$A$2,IF(JBU!Q285="U",ZTE!$A$4,IF(JBU!Q285="I",ZTE!$A$5,"")))))</f>
        <v>Location: We can not find the requested criteria in your documents. Please confirm that your bid is compliant with this criteria and show us the reference in your submitted documents.</v>
      </c>
      <c r="S1400" s="436">
        <f t="shared" si="42"/>
        <v>1</v>
      </c>
      <c r="U1400" s="365" t="str">
        <f t="shared" si="43"/>
        <v>Open</v>
      </c>
    </row>
    <row r="1401" spans="1:21" s="436" customFormat="1" ht="60">
      <c r="A1401" s="360" t="s">
        <v>1257</v>
      </c>
      <c r="B1401" s="360" t="s">
        <v>1199</v>
      </c>
      <c r="C1401" s="362" t="s">
        <v>824</v>
      </c>
      <c r="D1401" s="362" t="s">
        <v>824</v>
      </c>
      <c r="E1401" s="362" t="s">
        <v>704</v>
      </c>
      <c r="F1401" s="361" t="s">
        <v>135</v>
      </c>
      <c r="G1401" s="362" t="s">
        <v>137</v>
      </c>
      <c r="H1401" s="363">
        <v>1</v>
      </c>
      <c r="I1401" s="364"/>
      <c r="J1401" s="365"/>
      <c r="K1401" s="365"/>
      <c r="L1401" s="365">
        <v>1</v>
      </c>
      <c r="M1401" s="364" t="s">
        <v>1157</v>
      </c>
      <c r="N1401" s="365"/>
      <c r="O1401" s="366" t="s">
        <v>1047</v>
      </c>
      <c r="P1401" s="366" t="s">
        <v>1137</v>
      </c>
      <c r="Q1401" s="376" t="s">
        <v>1226</v>
      </c>
      <c r="R1401" s="436" t="str">
        <f>IF(Q1401="G",ZTE!$A$6,IF(Q1401="L",ZTE!$A$3,IF(JBU!Q284="C",ZTE!$A$2,IF(JBU!Q284="U",ZTE!$A$4,IF(JBU!Q284="I",ZTE!$A$5,"")))))</f>
        <v>Location: We can not find the requested criteria in your documents. Please confirm that your bid is compliant with this criteria and show us the reference in your submitted documents.</v>
      </c>
      <c r="S1401" s="436">
        <f t="shared" si="42"/>
        <v>1</v>
      </c>
      <c r="U1401" s="365" t="str">
        <f t="shared" si="43"/>
        <v>Open</v>
      </c>
    </row>
    <row r="1402" spans="1:21" s="436" customFormat="1" ht="60">
      <c r="A1402" s="360" t="s">
        <v>1257</v>
      </c>
      <c r="B1402" s="360" t="s">
        <v>1199</v>
      </c>
      <c r="C1402" s="362" t="s">
        <v>824</v>
      </c>
      <c r="D1402" s="362" t="s">
        <v>824</v>
      </c>
      <c r="E1402" s="362" t="s">
        <v>704</v>
      </c>
      <c r="F1402" s="361" t="s">
        <v>135</v>
      </c>
      <c r="G1402" s="362" t="s">
        <v>136</v>
      </c>
      <c r="H1402" s="363">
        <v>1</v>
      </c>
      <c r="I1402" s="364"/>
      <c r="J1402" s="365"/>
      <c r="K1402" s="365"/>
      <c r="L1402" s="365">
        <v>1</v>
      </c>
      <c r="M1402" s="364" t="s">
        <v>1157</v>
      </c>
      <c r="N1402" s="365"/>
      <c r="O1402" s="366" t="s">
        <v>1047</v>
      </c>
      <c r="P1402" s="366" t="s">
        <v>1136</v>
      </c>
      <c r="Q1402" s="376" t="s">
        <v>1226</v>
      </c>
      <c r="R1402" s="436" t="str">
        <f>IF(Q1402="G",ZTE!$A$6,IF(Q1402="L",ZTE!$A$3,IF(JBU!Q283="C",ZTE!$A$2,IF(JBU!Q283="U",ZTE!$A$4,IF(JBU!Q283="I",ZTE!$A$5,"")))))</f>
        <v>Location: We can not find the requested criteria in your documents. Please confirm that your bid is compliant with this criteria and show us the reference in your submitted documents.</v>
      </c>
      <c r="S1402" s="436">
        <f t="shared" si="42"/>
        <v>1</v>
      </c>
      <c r="U1402" s="365" t="str">
        <f t="shared" si="43"/>
        <v>Open</v>
      </c>
    </row>
    <row r="1403" spans="1:21" s="436" customFormat="1" ht="75">
      <c r="A1403" s="360" t="s">
        <v>1257</v>
      </c>
      <c r="B1403" s="360" t="s">
        <v>1200</v>
      </c>
      <c r="C1403" s="362" t="s">
        <v>161</v>
      </c>
      <c r="D1403" s="361" t="s">
        <v>999</v>
      </c>
      <c r="E1403" s="361" t="s">
        <v>1002</v>
      </c>
      <c r="F1403" s="361" t="s">
        <v>164</v>
      </c>
      <c r="G1403" s="362" t="s">
        <v>731</v>
      </c>
      <c r="H1403" s="384">
        <v>1</v>
      </c>
      <c r="I1403" s="364"/>
      <c r="J1403" s="365"/>
      <c r="K1403" s="365"/>
      <c r="L1403" s="365">
        <v>1</v>
      </c>
      <c r="M1403" s="364" t="s">
        <v>1156</v>
      </c>
      <c r="N1403" s="365"/>
      <c r="O1403" s="366"/>
      <c r="P1403" s="366"/>
      <c r="Q1403" s="376" t="s">
        <v>1271</v>
      </c>
      <c r="R1403" s="436" t="str">
        <f>IF(Q1403="G",ZTE!$A$6,IF(Q1403="L",ZTE!$A$3,IF(JBU!Q938="C",ZTE!$A$2,IF(JBU!Q938="U",ZTE!$A$4,IF(JBU!Q938="I",ZTE!$A$5,"")))))</f>
        <v/>
      </c>
      <c r="S1403" s="436">
        <f t="shared" si="42"/>
        <v>1</v>
      </c>
      <c r="U1403" s="365" t="str">
        <f t="shared" si="43"/>
        <v>Open</v>
      </c>
    </row>
    <row r="1404" spans="1:21" s="436" customFormat="1" ht="60">
      <c r="A1404" s="360" t="s">
        <v>1257</v>
      </c>
      <c r="B1404" s="360" t="s">
        <v>1199</v>
      </c>
      <c r="C1404" s="362" t="s">
        <v>42</v>
      </c>
      <c r="D1404" s="362" t="s">
        <v>1018</v>
      </c>
      <c r="E1404" s="361" t="s">
        <v>1002</v>
      </c>
      <c r="F1404" s="361" t="s">
        <v>150</v>
      </c>
      <c r="G1404" s="362" t="s">
        <v>715</v>
      </c>
      <c r="H1404" s="384">
        <v>1</v>
      </c>
      <c r="I1404" s="364"/>
      <c r="J1404" s="365"/>
      <c r="K1404" s="365"/>
      <c r="L1404" s="365">
        <v>1</v>
      </c>
      <c r="M1404" s="364" t="s">
        <v>1157</v>
      </c>
      <c r="N1404" s="365"/>
      <c r="O1404" s="366"/>
      <c r="P1404" s="366"/>
      <c r="Q1404" s="376" t="s">
        <v>1226</v>
      </c>
      <c r="R1404" s="436" t="str">
        <f>IF(Q1404="G",ZTE!$A$6,IF(Q1404="L",ZTE!$A$3,IF(JBU!Q328="C",ZTE!$A$2,IF(JBU!Q328="U",ZTE!$A$4,IF(JBU!Q328="I",ZTE!$A$5,"")))))</f>
        <v>Location: We can not find the requested criteria in your documents. Please confirm that your bid is compliant with this criteria and show us the reference in your submitted documents.</v>
      </c>
      <c r="S1404" s="436">
        <f t="shared" si="42"/>
        <v>1</v>
      </c>
      <c r="U1404" s="365" t="str">
        <f t="shared" si="43"/>
        <v>Open</v>
      </c>
    </row>
    <row r="1405" spans="1:21" s="436" customFormat="1" ht="45">
      <c r="A1405" s="360" t="s">
        <v>1257</v>
      </c>
      <c r="B1405" s="360" t="s">
        <v>1199</v>
      </c>
      <c r="C1405" s="362" t="s">
        <v>93</v>
      </c>
      <c r="D1405" s="361" t="s">
        <v>999</v>
      </c>
      <c r="E1405" s="361" t="s">
        <v>1002</v>
      </c>
      <c r="F1405" s="361" t="s">
        <v>106</v>
      </c>
      <c r="G1405" s="362" t="s">
        <v>685</v>
      </c>
      <c r="H1405" s="363">
        <v>1</v>
      </c>
      <c r="I1405" s="364"/>
      <c r="J1405" s="365"/>
      <c r="K1405" s="365"/>
      <c r="L1405" s="365">
        <v>1</v>
      </c>
      <c r="M1405" s="364" t="s">
        <v>1462</v>
      </c>
      <c r="N1405" s="365"/>
      <c r="O1405" s="366"/>
      <c r="P1405" s="366"/>
      <c r="Q1405" s="376" t="s">
        <v>1271</v>
      </c>
      <c r="R1405" s="436" t="str">
        <f>IF(Q1405="G",ZTE!$A$6,IF(Q1405="L",ZTE!$A$3,IF(JBU!Q260="C",ZTE!$A$2,IF(JBU!Q260="U",ZTE!$A$4,IF(JBU!Q260="I",ZTE!$A$5,"")))))</f>
        <v/>
      </c>
      <c r="S1405" s="436">
        <f t="shared" si="42"/>
        <v>1</v>
      </c>
      <c r="U1405" s="365" t="str">
        <f t="shared" si="43"/>
        <v>Open</v>
      </c>
    </row>
    <row r="1406" spans="1:21" s="436" customFormat="1" ht="105">
      <c r="A1406" s="360" t="s">
        <v>1257</v>
      </c>
      <c r="B1406" s="360" t="s">
        <v>1000</v>
      </c>
      <c r="C1406" s="361" t="s">
        <v>834</v>
      </c>
      <c r="D1406" s="361" t="s">
        <v>998</v>
      </c>
      <c r="E1406" s="361" t="s">
        <v>1002</v>
      </c>
      <c r="F1406" s="361" t="s">
        <v>10</v>
      </c>
      <c r="G1406" s="362" t="s">
        <v>776</v>
      </c>
      <c r="H1406" s="363">
        <v>1</v>
      </c>
      <c r="I1406" s="441"/>
      <c r="J1406" s="363"/>
      <c r="K1406" s="363"/>
      <c r="L1406" s="363">
        <v>1</v>
      </c>
      <c r="M1406" s="362" t="s">
        <v>1156</v>
      </c>
      <c r="N1406" s="365"/>
      <c r="O1406" s="366" t="s">
        <v>1028</v>
      </c>
      <c r="P1406" s="366"/>
      <c r="Q1406" s="364"/>
      <c r="S1406" s="436">
        <f t="shared" si="42"/>
        <v>1</v>
      </c>
      <c r="U1406" s="365" t="str">
        <f t="shared" si="43"/>
        <v>Open</v>
      </c>
    </row>
    <row r="1407" spans="1:21" s="436" customFormat="1" ht="90">
      <c r="A1407" s="360" t="s">
        <v>1257</v>
      </c>
      <c r="B1407" s="360" t="s">
        <v>1000</v>
      </c>
      <c r="C1407" s="362" t="s">
        <v>0</v>
      </c>
      <c r="D1407" s="361" t="s">
        <v>783</v>
      </c>
      <c r="E1407" s="361" t="s">
        <v>1004</v>
      </c>
      <c r="F1407" s="361" t="s">
        <v>3</v>
      </c>
      <c r="G1407" s="362" t="s">
        <v>956</v>
      </c>
      <c r="H1407" s="363">
        <v>1</v>
      </c>
      <c r="I1407" s="441"/>
      <c r="J1407" s="363"/>
      <c r="K1407" s="363"/>
      <c r="L1407" s="363">
        <v>1</v>
      </c>
      <c r="M1407" s="362" t="s">
        <v>1159</v>
      </c>
      <c r="N1407" s="365"/>
      <c r="O1407" s="366" t="s">
        <v>1023</v>
      </c>
      <c r="P1407" s="366" t="s">
        <v>1149</v>
      </c>
      <c r="Q1407" s="362"/>
      <c r="S1407" s="436">
        <f t="shared" si="42"/>
        <v>1</v>
      </c>
      <c r="U1407" s="365" t="str">
        <f t="shared" si="43"/>
        <v>Open</v>
      </c>
    </row>
    <row r="1408" spans="1:21" s="436" customFormat="1" ht="75">
      <c r="A1408" s="360" t="s">
        <v>1257</v>
      </c>
      <c r="B1408" s="360" t="s">
        <v>1197</v>
      </c>
      <c r="C1408" s="362" t="s">
        <v>247</v>
      </c>
      <c r="D1408" s="362" t="s">
        <v>783</v>
      </c>
      <c r="E1408" s="362" t="s">
        <v>247</v>
      </c>
      <c r="F1408" s="361" t="s">
        <v>246</v>
      </c>
      <c r="G1408" s="362" t="s">
        <v>760</v>
      </c>
      <c r="H1408" s="384">
        <v>1</v>
      </c>
      <c r="I1408" s="364" t="s">
        <v>1335</v>
      </c>
      <c r="J1408" s="365">
        <v>1</v>
      </c>
      <c r="K1408" s="365"/>
      <c r="L1408" s="365"/>
      <c r="M1408" s="364" t="s">
        <v>1462</v>
      </c>
      <c r="N1408" s="365"/>
      <c r="O1408" s="366" t="s">
        <v>1062</v>
      </c>
      <c r="P1408" s="366"/>
      <c r="Q1408" s="365"/>
      <c r="R1408" s="436" t="str">
        <f>IF(Q1408="G",ZTE!$A$6,IF(Q1408="L",ZTE!$A$3,IF(JBU!Q1335="C",ZTE!$A$2,IF(JBU!Q1335="U",ZTE!$A$4,IF(JBU!Q1335="I",ZTE!$A$5,"")))))</f>
        <v/>
      </c>
      <c r="S1408" s="436">
        <f t="shared" si="42"/>
        <v>1</v>
      </c>
      <c r="U1408" s="365" t="str">
        <f t="shared" si="43"/>
        <v>Pass</v>
      </c>
    </row>
    <row r="1409" spans="1:21" s="436" customFormat="1" ht="75">
      <c r="A1409" s="360" t="s">
        <v>1257</v>
      </c>
      <c r="B1409" s="360" t="s">
        <v>1197</v>
      </c>
      <c r="C1409" s="362" t="s">
        <v>247</v>
      </c>
      <c r="D1409" s="362" t="s">
        <v>783</v>
      </c>
      <c r="E1409" s="362" t="s">
        <v>247</v>
      </c>
      <c r="F1409" s="361" t="s">
        <v>246</v>
      </c>
      <c r="G1409" s="362" t="s">
        <v>248</v>
      </c>
      <c r="H1409" s="384">
        <v>1</v>
      </c>
      <c r="I1409" s="364" t="s">
        <v>1335</v>
      </c>
      <c r="J1409" s="365">
        <v>1</v>
      </c>
      <c r="K1409" s="365"/>
      <c r="L1409" s="365"/>
      <c r="M1409" s="364" t="s">
        <v>1462</v>
      </c>
      <c r="N1409" s="365"/>
      <c r="O1409" s="366" t="s">
        <v>1062</v>
      </c>
      <c r="P1409" s="366"/>
      <c r="Q1409" s="365"/>
      <c r="R1409" s="436" t="str">
        <f>IF(Q1409="G",ZTE!$A$6,IF(Q1409="L",ZTE!$A$3,IF(JBU!Q1336="C",ZTE!$A$2,IF(JBU!Q1336="U",ZTE!$A$4,IF(JBU!Q1336="I",ZTE!$A$5,"")))))</f>
        <v/>
      </c>
      <c r="S1409" s="436">
        <f t="shared" si="42"/>
        <v>1</v>
      </c>
      <c r="U1409" s="365" t="str">
        <f t="shared" si="43"/>
        <v>Pass</v>
      </c>
    </row>
    <row r="1410" spans="1:21" s="436" customFormat="1" ht="75">
      <c r="A1410" s="360" t="s">
        <v>1257</v>
      </c>
      <c r="B1410" s="360" t="s">
        <v>1197</v>
      </c>
      <c r="C1410" s="362" t="s">
        <v>247</v>
      </c>
      <c r="D1410" s="362" t="s">
        <v>783</v>
      </c>
      <c r="E1410" s="362" t="s">
        <v>247</v>
      </c>
      <c r="F1410" s="361" t="s">
        <v>246</v>
      </c>
      <c r="G1410" s="362" t="s">
        <v>251</v>
      </c>
      <c r="H1410" s="384">
        <v>1</v>
      </c>
      <c r="I1410" s="364" t="s">
        <v>1335</v>
      </c>
      <c r="J1410" s="365">
        <v>1</v>
      </c>
      <c r="K1410" s="365"/>
      <c r="L1410" s="365"/>
      <c r="M1410" s="364" t="s">
        <v>1462</v>
      </c>
      <c r="N1410" s="365"/>
      <c r="O1410" s="366" t="s">
        <v>1062</v>
      </c>
      <c r="P1410" s="366"/>
      <c r="Q1410" s="365"/>
      <c r="R1410" s="436" t="str">
        <f>IF(Q1410="G",ZTE!$A$6,IF(Q1410="L",ZTE!$A$3,IF(JBU!Q1337="C",ZTE!$A$2,IF(JBU!Q1337="U",ZTE!$A$4,IF(JBU!Q1337="I",ZTE!$A$5,"")))))</f>
        <v/>
      </c>
      <c r="S1410" s="436">
        <f t="shared" ref="S1410:S1473" si="44">SUM(J1410:L1410)</f>
        <v>1</v>
      </c>
      <c r="U1410" s="365" t="str">
        <f t="shared" ref="U1410:U1473" si="45">IF(J1410=1,"Pass",IF(K1410=1,"Fail","Open"))</f>
        <v>Pass</v>
      </c>
    </row>
    <row r="1411" spans="1:21" s="436" customFormat="1" ht="45">
      <c r="A1411" s="360" t="s">
        <v>1257</v>
      </c>
      <c r="B1411" s="360" t="s">
        <v>1000</v>
      </c>
      <c r="C1411" s="362" t="s">
        <v>0</v>
      </c>
      <c r="D1411" s="361" t="s">
        <v>783</v>
      </c>
      <c r="E1411" s="361" t="s">
        <v>1002</v>
      </c>
      <c r="F1411" s="361" t="s">
        <v>2</v>
      </c>
      <c r="G1411" s="362" t="s">
        <v>957</v>
      </c>
      <c r="H1411" s="363">
        <v>1</v>
      </c>
      <c r="I1411" s="441"/>
      <c r="J1411" s="363"/>
      <c r="K1411" s="363"/>
      <c r="L1411" s="363">
        <v>1</v>
      </c>
      <c r="M1411" s="362" t="s">
        <v>1156</v>
      </c>
      <c r="N1411" s="365"/>
      <c r="O1411" s="366" t="s">
        <v>1028</v>
      </c>
      <c r="P1411" s="366" t="s">
        <v>1141</v>
      </c>
      <c r="Q1411" s="362"/>
      <c r="S1411" s="436">
        <f t="shared" si="44"/>
        <v>1</v>
      </c>
      <c r="T1411" s="436">
        <v>1</v>
      </c>
      <c r="U1411" s="365" t="str">
        <f t="shared" si="45"/>
        <v>Open</v>
      </c>
    </row>
    <row r="1412" spans="1:21" s="436" customFormat="1" ht="45">
      <c r="A1412" s="360" t="s">
        <v>1257</v>
      </c>
      <c r="B1412" s="360" t="s">
        <v>1000</v>
      </c>
      <c r="C1412" s="362" t="s">
        <v>0</v>
      </c>
      <c r="D1412" s="361" t="s">
        <v>783</v>
      </c>
      <c r="E1412" s="361" t="s">
        <v>1009</v>
      </c>
      <c r="F1412" s="361" t="s">
        <v>1</v>
      </c>
      <c r="G1412" s="362" t="s">
        <v>711</v>
      </c>
      <c r="H1412" s="363">
        <v>1</v>
      </c>
      <c r="I1412" s="441"/>
      <c r="J1412" s="363"/>
      <c r="K1412" s="363"/>
      <c r="L1412" s="363">
        <v>1</v>
      </c>
      <c r="M1412" s="364"/>
      <c r="N1412" s="365"/>
      <c r="O1412" s="366"/>
      <c r="P1412" s="366"/>
      <c r="Q1412" s="362"/>
      <c r="S1412" s="436">
        <f t="shared" si="44"/>
        <v>1</v>
      </c>
      <c r="U1412" s="365" t="str">
        <f t="shared" si="45"/>
        <v>Open</v>
      </c>
    </row>
    <row r="1413" spans="1:21" s="436" customFormat="1" ht="90">
      <c r="A1413" s="360" t="s">
        <v>1257</v>
      </c>
      <c r="B1413" s="360" t="s">
        <v>1000</v>
      </c>
      <c r="C1413" s="362" t="s">
        <v>0</v>
      </c>
      <c r="D1413" s="361" t="s">
        <v>783</v>
      </c>
      <c r="E1413" s="361" t="s">
        <v>1009</v>
      </c>
      <c r="F1413" s="361" t="s">
        <v>5</v>
      </c>
      <c r="G1413" s="362" t="s">
        <v>623</v>
      </c>
      <c r="H1413" s="363">
        <v>1</v>
      </c>
      <c r="I1413" s="441"/>
      <c r="J1413" s="363"/>
      <c r="K1413" s="363"/>
      <c r="L1413" s="363">
        <v>1</v>
      </c>
      <c r="M1413" s="362" t="s">
        <v>1568</v>
      </c>
      <c r="N1413" s="365"/>
      <c r="O1413" s="366" t="s">
        <v>1024</v>
      </c>
      <c r="P1413" s="366" t="s">
        <v>1150</v>
      </c>
      <c r="Q1413" s="364"/>
      <c r="S1413" s="436">
        <f t="shared" si="44"/>
        <v>1</v>
      </c>
      <c r="T1413" s="436">
        <v>1</v>
      </c>
      <c r="U1413" s="365" t="str">
        <f t="shared" si="45"/>
        <v>Open</v>
      </c>
    </row>
    <row r="1414" spans="1:21" s="436" customFormat="1" ht="45">
      <c r="A1414" s="360" t="s">
        <v>1257</v>
      </c>
      <c r="B1414" s="360" t="s">
        <v>1197</v>
      </c>
      <c r="C1414" s="361" t="s">
        <v>20</v>
      </c>
      <c r="D1414" s="361" t="s">
        <v>783</v>
      </c>
      <c r="E1414" s="361" t="s">
        <v>1009</v>
      </c>
      <c r="F1414" s="361" t="s">
        <v>19</v>
      </c>
      <c r="G1414" s="362" t="s">
        <v>1167</v>
      </c>
      <c r="H1414" s="363">
        <v>1</v>
      </c>
      <c r="I1414" s="364"/>
      <c r="J1414" s="365">
        <v>1</v>
      </c>
      <c r="K1414" s="365"/>
      <c r="L1414" s="365"/>
      <c r="M1414" s="364" t="s">
        <v>1462</v>
      </c>
      <c r="N1414" s="365"/>
      <c r="O1414" s="366"/>
      <c r="P1414" s="366"/>
      <c r="Q1414" s="365"/>
      <c r="R1414" s="436" t="str">
        <f>IF(Q1414="G",ZTE!$A$6,IF(Q1414="L",ZTE!$A$3,IF(JBU!Q1303="C",ZTE!$A$2,IF(JBU!Q1303="U",ZTE!$A$4,IF(JBU!Q1303="I",ZTE!$A$5,"")))))</f>
        <v/>
      </c>
      <c r="S1414" s="436">
        <f t="shared" si="44"/>
        <v>1</v>
      </c>
      <c r="U1414" s="365" t="str">
        <f t="shared" si="45"/>
        <v>Pass</v>
      </c>
    </row>
    <row r="1415" spans="1:21" s="436" customFormat="1" ht="45">
      <c r="A1415" s="360" t="s">
        <v>1257</v>
      </c>
      <c r="B1415" s="360" t="s">
        <v>1197</v>
      </c>
      <c r="C1415" s="361" t="s">
        <v>20</v>
      </c>
      <c r="D1415" s="361" t="s">
        <v>783</v>
      </c>
      <c r="E1415" s="361" t="s">
        <v>1009</v>
      </c>
      <c r="F1415" s="361" t="s">
        <v>19</v>
      </c>
      <c r="G1415" s="362" t="s">
        <v>1168</v>
      </c>
      <c r="H1415" s="363">
        <v>1</v>
      </c>
      <c r="I1415" s="364"/>
      <c r="J1415" s="365">
        <v>1</v>
      </c>
      <c r="K1415" s="365"/>
      <c r="L1415" s="365"/>
      <c r="M1415" s="364" t="s">
        <v>1462</v>
      </c>
      <c r="N1415" s="365"/>
      <c r="O1415" s="366"/>
      <c r="P1415" s="366"/>
      <c r="Q1415" s="365"/>
      <c r="R1415" s="436" t="str">
        <f>IF(Q1415="G",ZTE!$A$6,IF(Q1415="L",ZTE!$A$3,IF(JBU!Q1304="C",ZTE!$A$2,IF(JBU!Q1304="U",ZTE!$A$4,IF(JBU!Q1304="I",ZTE!$A$5,"")))))</f>
        <v/>
      </c>
      <c r="S1415" s="436">
        <f t="shared" si="44"/>
        <v>1</v>
      </c>
      <c r="U1415" s="365" t="str">
        <f t="shared" si="45"/>
        <v>Pass</v>
      </c>
    </row>
    <row r="1416" spans="1:21" s="436" customFormat="1" ht="75">
      <c r="A1416" s="360" t="s">
        <v>1257</v>
      </c>
      <c r="B1416" s="360" t="s">
        <v>1197</v>
      </c>
      <c r="C1416" s="362" t="s">
        <v>257</v>
      </c>
      <c r="D1416" s="360" t="s">
        <v>1201</v>
      </c>
      <c r="E1416" s="362" t="s">
        <v>1004</v>
      </c>
      <c r="F1416" s="361" t="s">
        <v>259</v>
      </c>
      <c r="G1416" s="362" t="s">
        <v>767</v>
      </c>
      <c r="H1416" s="384">
        <v>1</v>
      </c>
      <c r="I1416" s="364" t="s">
        <v>1335</v>
      </c>
      <c r="J1416" s="365">
        <v>1</v>
      </c>
      <c r="K1416" s="365"/>
      <c r="L1416" s="365"/>
      <c r="M1416" s="364" t="s">
        <v>1462</v>
      </c>
      <c r="N1416" s="365"/>
      <c r="O1416" s="366"/>
      <c r="P1416" s="366"/>
      <c r="Q1416" s="365"/>
      <c r="R1416" s="436" t="str">
        <f>IF(Q1416="G",ZTE!$A$6,IF(Q1416="L",ZTE!$A$3,IF(JBU!Q1343="C",ZTE!$A$2,IF(JBU!Q1343="U",ZTE!$A$4,IF(JBU!Q1343="I",ZTE!$A$5,"")))))</f>
        <v/>
      </c>
      <c r="S1416" s="436">
        <f t="shared" si="44"/>
        <v>1</v>
      </c>
      <c r="U1416" s="365" t="str">
        <f t="shared" si="45"/>
        <v>Pass</v>
      </c>
    </row>
    <row r="1417" spans="1:21" s="436" customFormat="1" ht="45">
      <c r="A1417" s="360" t="s">
        <v>1257</v>
      </c>
      <c r="B1417" s="360" t="s">
        <v>1200</v>
      </c>
      <c r="C1417" s="362" t="s">
        <v>730</v>
      </c>
      <c r="D1417" s="362" t="s">
        <v>730</v>
      </c>
      <c r="E1417" s="362" t="s">
        <v>1009</v>
      </c>
      <c r="F1417" s="361" t="s">
        <v>168</v>
      </c>
      <c r="G1417" s="362" t="s">
        <v>613</v>
      </c>
      <c r="H1417" s="384">
        <v>1</v>
      </c>
      <c r="I1417" s="364"/>
      <c r="J1417" s="365"/>
      <c r="K1417" s="365"/>
      <c r="L1417" s="365">
        <v>1</v>
      </c>
      <c r="M1417" s="364" t="s">
        <v>1156</v>
      </c>
      <c r="N1417" s="365" t="s">
        <v>1346</v>
      </c>
      <c r="O1417" s="366"/>
      <c r="P1417" s="366"/>
      <c r="Q1417" s="376" t="s">
        <v>1271</v>
      </c>
      <c r="R1417" s="436" t="str">
        <f>IF(Q1417="G",ZTE!$A$6,IF(Q1417="L",ZTE!$A$3,IF(JBU!Q951="C",ZTE!$A$2,IF(JBU!Q951="U",ZTE!$A$4,IF(JBU!Q951="I",ZTE!$A$5,"")))))</f>
        <v/>
      </c>
      <c r="S1417" s="436">
        <f t="shared" si="44"/>
        <v>1</v>
      </c>
      <c r="U1417" s="365" t="str">
        <f t="shared" si="45"/>
        <v>Open</v>
      </c>
    </row>
    <row r="1418" spans="1:21" s="436" customFormat="1" ht="45">
      <c r="A1418" s="360" t="s">
        <v>1257</v>
      </c>
      <c r="B1418" s="360" t="s">
        <v>1200</v>
      </c>
      <c r="C1418" s="362" t="s">
        <v>730</v>
      </c>
      <c r="D1418" s="362" t="s">
        <v>730</v>
      </c>
      <c r="E1418" s="362" t="s">
        <v>1009</v>
      </c>
      <c r="F1418" s="361" t="s">
        <v>168</v>
      </c>
      <c r="G1418" s="362" t="s">
        <v>735</v>
      </c>
      <c r="H1418" s="384">
        <v>1</v>
      </c>
      <c r="I1418" s="364"/>
      <c r="J1418" s="365"/>
      <c r="K1418" s="365"/>
      <c r="L1418" s="365">
        <v>1</v>
      </c>
      <c r="M1418" s="364" t="s">
        <v>1156</v>
      </c>
      <c r="N1418" s="365" t="s">
        <v>1346</v>
      </c>
      <c r="O1418" s="366"/>
      <c r="P1418" s="366"/>
      <c r="Q1418" s="376" t="s">
        <v>1271</v>
      </c>
      <c r="R1418" s="436" t="str">
        <f>IF(Q1418="G",ZTE!$A$6,IF(Q1418="L",ZTE!$A$3,IF(JBU!Q950="C",ZTE!$A$2,IF(JBU!Q950="U",ZTE!$A$4,IF(JBU!Q950="I",ZTE!$A$5,"")))))</f>
        <v/>
      </c>
      <c r="S1418" s="436">
        <f t="shared" si="44"/>
        <v>1</v>
      </c>
      <c r="U1418" s="365" t="str">
        <f t="shared" si="45"/>
        <v>Open</v>
      </c>
    </row>
    <row r="1419" spans="1:21" s="436" customFormat="1" ht="45">
      <c r="A1419" s="360" t="s">
        <v>1257</v>
      </c>
      <c r="B1419" s="360" t="s">
        <v>1200</v>
      </c>
      <c r="C1419" s="362" t="s">
        <v>730</v>
      </c>
      <c r="D1419" s="362" t="s">
        <v>730</v>
      </c>
      <c r="E1419" s="362" t="s">
        <v>1009</v>
      </c>
      <c r="F1419" s="361" t="s">
        <v>168</v>
      </c>
      <c r="G1419" s="362" t="s">
        <v>620</v>
      </c>
      <c r="H1419" s="384">
        <v>1</v>
      </c>
      <c r="I1419" s="364"/>
      <c r="J1419" s="365"/>
      <c r="K1419" s="365"/>
      <c r="L1419" s="365">
        <v>1</v>
      </c>
      <c r="M1419" s="364" t="s">
        <v>1156</v>
      </c>
      <c r="N1419" s="365" t="s">
        <v>1346</v>
      </c>
      <c r="O1419" s="366"/>
      <c r="P1419" s="366"/>
      <c r="Q1419" s="376" t="s">
        <v>1271</v>
      </c>
      <c r="R1419" s="436" t="str">
        <f>IF(Q1419="G",ZTE!$A$6,IF(Q1419="L",ZTE!$A$3,IF(JBU!Q954="C",ZTE!$A$2,IF(JBU!Q954="U",ZTE!$A$4,IF(JBU!Q954="I",ZTE!$A$5,"")))))</f>
        <v/>
      </c>
      <c r="S1419" s="436">
        <f t="shared" si="44"/>
        <v>1</v>
      </c>
      <c r="U1419" s="365" t="str">
        <f t="shared" si="45"/>
        <v>Open</v>
      </c>
    </row>
    <row r="1420" spans="1:21" s="436" customFormat="1" ht="45">
      <c r="A1420" s="360" t="s">
        <v>1257</v>
      </c>
      <c r="B1420" s="360" t="s">
        <v>1200</v>
      </c>
      <c r="C1420" s="362" t="s">
        <v>730</v>
      </c>
      <c r="D1420" s="362" t="s">
        <v>730</v>
      </c>
      <c r="E1420" s="362" t="s">
        <v>1009</v>
      </c>
      <c r="F1420" s="361" t="s">
        <v>168</v>
      </c>
      <c r="G1420" s="362" t="s">
        <v>614</v>
      </c>
      <c r="H1420" s="384">
        <v>1</v>
      </c>
      <c r="I1420" s="364"/>
      <c r="J1420" s="365"/>
      <c r="K1420" s="365"/>
      <c r="L1420" s="365">
        <v>1</v>
      </c>
      <c r="M1420" s="364" t="s">
        <v>1156</v>
      </c>
      <c r="N1420" s="365" t="s">
        <v>1346</v>
      </c>
      <c r="O1420" s="366"/>
      <c r="P1420" s="366"/>
      <c r="Q1420" s="376" t="s">
        <v>1271</v>
      </c>
      <c r="R1420" s="436" t="str">
        <f>IF(Q1420="G",ZTE!$A$6,IF(Q1420="L",ZTE!$A$3,IF(JBU!Q952="C",ZTE!$A$2,IF(JBU!Q952="U",ZTE!$A$4,IF(JBU!Q952="I",ZTE!$A$5,"")))))</f>
        <v/>
      </c>
      <c r="S1420" s="436">
        <f t="shared" si="44"/>
        <v>1</v>
      </c>
      <c r="U1420" s="365" t="str">
        <f t="shared" si="45"/>
        <v>Open</v>
      </c>
    </row>
    <row r="1421" spans="1:21" s="436" customFormat="1" ht="45">
      <c r="A1421" s="360" t="s">
        <v>1257</v>
      </c>
      <c r="B1421" s="360" t="s">
        <v>1200</v>
      </c>
      <c r="C1421" s="362" t="s">
        <v>730</v>
      </c>
      <c r="D1421" s="362" t="s">
        <v>730</v>
      </c>
      <c r="E1421" s="362" t="s">
        <v>1009</v>
      </c>
      <c r="F1421" s="361" t="s">
        <v>168</v>
      </c>
      <c r="G1421" s="362" t="s">
        <v>619</v>
      </c>
      <c r="H1421" s="384">
        <v>1</v>
      </c>
      <c r="I1421" s="364"/>
      <c r="J1421" s="365"/>
      <c r="K1421" s="365"/>
      <c r="L1421" s="365">
        <v>1</v>
      </c>
      <c r="M1421" s="364" t="s">
        <v>1156</v>
      </c>
      <c r="N1421" s="365" t="s">
        <v>1346</v>
      </c>
      <c r="O1421" s="366"/>
      <c r="P1421" s="366"/>
      <c r="Q1421" s="376" t="s">
        <v>1271</v>
      </c>
      <c r="R1421" s="436" t="str">
        <f>IF(Q1421="G",ZTE!$A$6,IF(Q1421="L",ZTE!$A$3,IF(JBU!Q953="C",ZTE!$A$2,IF(JBU!Q953="U",ZTE!$A$4,IF(JBU!Q953="I",ZTE!$A$5,"")))))</f>
        <v/>
      </c>
      <c r="S1421" s="436">
        <f t="shared" si="44"/>
        <v>1</v>
      </c>
      <c r="U1421" s="365" t="str">
        <f t="shared" si="45"/>
        <v>Open</v>
      </c>
    </row>
    <row r="1422" spans="1:21" s="436" customFormat="1" ht="45">
      <c r="A1422" s="360" t="s">
        <v>1257</v>
      </c>
      <c r="B1422" s="360" t="s">
        <v>1199</v>
      </c>
      <c r="C1422" s="362" t="s">
        <v>42</v>
      </c>
      <c r="D1422" s="362" t="s">
        <v>42</v>
      </c>
      <c r="E1422" s="361" t="s">
        <v>821</v>
      </c>
      <c r="F1422" s="361" t="s">
        <v>145</v>
      </c>
      <c r="G1422" s="362" t="s">
        <v>510</v>
      </c>
      <c r="H1422" s="363">
        <v>1</v>
      </c>
      <c r="I1422" s="364"/>
      <c r="J1422" s="365">
        <v>1</v>
      </c>
      <c r="K1422" s="365"/>
      <c r="L1422" s="365"/>
      <c r="M1422" s="364" t="s">
        <v>1158</v>
      </c>
      <c r="N1422" s="365"/>
      <c r="O1422" s="366"/>
      <c r="P1422" s="366"/>
      <c r="Q1422" s="376"/>
      <c r="R1422" s="436" t="str">
        <f>IF(Q1422="G",ZTE!$A$6,IF(Q1422="L",ZTE!$A$3,IF(JBU!Q316="C",ZTE!$A$2,IF(JBU!Q316="U",ZTE!$A$4,IF(JBU!Q316="I",ZTE!$A$5,"")))))</f>
        <v/>
      </c>
      <c r="S1422" s="436">
        <f t="shared" si="44"/>
        <v>1</v>
      </c>
      <c r="U1422" s="365" t="str">
        <f t="shared" si="45"/>
        <v>Pass</v>
      </c>
    </row>
    <row r="1423" spans="1:21" s="436" customFormat="1" ht="45">
      <c r="A1423" s="360" t="s">
        <v>1257</v>
      </c>
      <c r="B1423" s="360" t="s">
        <v>1199</v>
      </c>
      <c r="C1423" s="362" t="s">
        <v>42</v>
      </c>
      <c r="D1423" s="362" t="s">
        <v>42</v>
      </c>
      <c r="E1423" s="361" t="s">
        <v>821</v>
      </c>
      <c r="F1423" s="361" t="s">
        <v>145</v>
      </c>
      <c r="G1423" s="362" t="s">
        <v>511</v>
      </c>
      <c r="H1423" s="363">
        <v>1</v>
      </c>
      <c r="I1423" s="364"/>
      <c r="J1423" s="365">
        <v>1</v>
      </c>
      <c r="K1423" s="365"/>
      <c r="L1423" s="365"/>
      <c r="M1423" s="364" t="s">
        <v>1158</v>
      </c>
      <c r="N1423" s="365"/>
      <c r="O1423" s="366"/>
      <c r="P1423" s="366"/>
      <c r="Q1423" s="376"/>
      <c r="R1423" s="436" t="str">
        <f>IF(Q1423="G",ZTE!$A$6,IF(Q1423="L",ZTE!$A$3,IF(JBU!Q317="C",ZTE!$A$2,IF(JBU!Q317="U",ZTE!$A$4,IF(JBU!Q317="I",ZTE!$A$5,"")))))</f>
        <v/>
      </c>
      <c r="S1423" s="436">
        <f t="shared" si="44"/>
        <v>1</v>
      </c>
      <c r="U1423" s="365" t="str">
        <f t="shared" si="45"/>
        <v>Pass</v>
      </c>
    </row>
    <row r="1424" spans="1:21" s="436" customFormat="1" ht="60">
      <c r="A1424" s="360" t="s">
        <v>1257</v>
      </c>
      <c r="B1424" s="360" t="s">
        <v>1199</v>
      </c>
      <c r="C1424" s="362" t="s">
        <v>42</v>
      </c>
      <c r="D1424" s="362" t="s">
        <v>42</v>
      </c>
      <c r="E1424" s="361" t="s">
        <v>821</v>
      </c>
      <c r="F1424" s="361" t="s">
        <v>145</v>
      </c>
      <c r="G1424" s="362" t="s">
        <v>490</v>
      </c>
      <c r="H1424" s="363">
        <v>1</v>
      </c>
      <c r="I1424" s="364"/>
      <c r="J1424" s="365"/>
      <c r="K1424" s="365"/>
      <c r="L1424" s="399">
        <v>1</v>
      </c>
      <c r="M1424" s="364" t="s">
        <v>1157</v>
      </c>
      <c r="N1424" s="365"/>
      <c r="O1424" s="366"/>
      <c r="P1424" s="366"/>
      <c r="Q1424" s="376" t="s">
        <v>1226</v>
      </c>
      <c r="R1424" s="436" t="str">
        <f>IF(Q1424="G",ZTE!$A$6,IF(Q1424="L",ZTE!$A$3,IF(JBU!Q306="C",ZTE!$A$2,IF(JBU!Q306="U",ZTE!$A$4,IF(JBU!Q306="I",ZTE!$A$5,"")))))</f>
        <v>Location: We can not find the requested criteria in your documents. Please confirm that your bid is compliant with this criteria and show us the reference in your submitted documents.</v>
      </c>
      <c r="S1424" s="436">
        <f t="shared" si="44"/>
        <v>1</v>
      </c>
      <c r="U1424" s="365" t="str">
        <f t="shared" si="45"/>
        <v>Open</v>
      </c>
    </row>
    <row r="1425" spans="1:21" s="436" customFormat="1" ht="45">
      <c r="A1425" s="360" t="s">
        <v>1257</v>
      </c>
      <c r="B1425" s="360" t="s">
        <v>1199</v>
      </c>
      <c r="C1425" s="362" t="s">
        <v>42</v>
      </c>
      <c r="D1425" s="362" t="s">
        <v>42</v>
      </c>
      <c r="E1425" s="361" t="s">
        <v>821</v>
      </c>
      <c r="F1425" s="361" t="s">
        <v>145</v>
      </c>
      <c r="G1425" s="362" t="s">
        <v>494</v>
      </c>
      <c r="H1425" s="363">
        <v>1</v>
      </c>
      <c r="I1425" s="364"/>
      <c r="J1425" s="365">
        <v>1</v>
      </c>
      <c r="K1425" s="365"/>
      <c r="L1425" s="365"/>
      <c r="M1425" s="364" t="s">
        <v>1462</v>
      </c>
      <c r="N1425" s="365" t="s">
        <v>1374</v>
      </c>
      <c r="O1425" s="366"/>
      <c r="P1425" s="366"/>
      <c r="Q1425" s="376"/>
      <c r="R1425" s="436" t="str">
        <f>IF(Q1425="G",ZTE!$A$6,IF(Q1425="L",ZTE!$A$3,IF(JBU!Q308="C",ZTE!$A$2,IF(JBU!Q308="U",ZTE!$A$4,IF(JBU!Q308="I",ZTE!$A$5,"")))))</f>
        <v/>
      </c>
      <c r="S1425" s="436">
        <f t="shared" si="44"/>
        <v>1</v>
      </c>
      <c r="U1425" s="365" t="str">
        <f t="shared" si="45"/>
        <v>Pass</v>
      </c>
    </row>
    <row r="1426" spans="1:21" s="436" customFormat="1" ht="45">
      <c r="A1426" s="360" t="s">
        <v>1257</v>
      </c>
      <c r="B1426" s="360" t="s">
        <v>1199</v>
      </c>
      <c r="C1426" s="362" t="s">
        <v>42</v>
      </c>
      <c r="D1426" s="362" t="s">
        <v>42</v>
      </c>
      <c r="E1426" s="361" t="s">
        <v>821</v>
      </c>
      <c r="F1426" s="361" t="s">
        <v>145</v>
      </c>
      <c r="G1426" s="362" t="s">
        <v>501</v>
      </c>
      <c r="H1426" s="363">
        <v>1</v>
      </c>
      <c r="I1426" s="364"/>
      <c r="J1426" s="365">
        <v>1</v>
      </c>
      <c r="K1426" s="365"/>
      <c r="L1426" s="365"/>
      <c r="M1426" s="364" t="s">
        <v>1462</v>
      </c>
      <c r="N1426" s="365"/>
      <c r="O1426" s="366"/>
      <c r="P1426" s="366"/>
      <c r="Q1426" s="376"/>
      <c r="R1426" s="436" t="str">
        <f>IF(Q1426="G",ZTE!$A$6,IF(Q1426="L",ZTE!$A$3,IF(JBU!Q313="C",ZTE!$A$2,IF(JBU!Q313="U",ZTE!$A$4,IF(JBU!Q313="I",ZTE!$A$5,"")))))</f>
        <v/>
      </c>
      <c r="S1426" s="436">
        <f t="shared" si="44"/>
        <v>1</v>
      </c>
      <c r="U1426" s="365" t="str">
        <f t="shared" si="45"/>
        <v>Pass</v>
      </c>
    </row>
    <row r="1427" spans="1:21" s="436" customFormat="1" ht="45">
      <c r="A1427" s="360" t="s">
        <v>1257</v>
      </c>
      <c r="B1427" s="360" t="s">
        <v>1199</v>
      </c>
      <c r="C1427" s="362" t="s">
        <v>42</v>
      </c>
      <c r="D1427" s="362" t="s">
        <v>42</v>
      </c>
      <c r="E1427" s="361" t="s">
        <v>821</v>
      </c>
      <c r="F1427" s="361" t="s">
        <v>145</v>
      </c>
      <c r="G1427" s="362" t="s">
        <v>503</v>
      </c>
      <c r="H1427" s="363">
        <v>1</v>
      </c>
      <c r="I1427" s="364"/>
      <c r="J1427" s="365">
        <v>1</v>
      </c>
      <c r="K1427" s="365"/>
      <c r="L1427" s="365"/>
      <c r="M1427" s="364" t="s">
        <v>1462</v>
      </c>
      <c r="N1427" s="365"/>
      <c r="O1427" s="366"/>
      <c r="P1427" s="366"/>
      <c r="Q1427" s="376"/>
      <c r="R1427" s="436" t="str">
        <f>IF(Q1427="G",ZTE!$A$6,IF(Q1427="L",ZTE!$A$3,IF(JBU!Q314="C",ZTE!$A$2,IF(JBU!Q314="U",ZTE!$A$4,IF(JBU!Q314="I",ZTE!$A$5,"")))))</f>
        <v/>
      </c>
      <c r="S1427" s="436">
        <f t="shared" si="44"/>
        <v>1</v>
      </c>
      <c r="U1427" s="365" t="str">
        <f t="shared" si="45"/>
        <v>Pass</v>
      </c>
    </row>
    <row r="1428" spans="1:21" s="436" customFormat="1" ht="45">
      <c r="A1428" s="360" t="s">
        <v>1257</v>
      </c>
      <c r="B1428" s="360" t="s">
        <v>1199</v>
      </c>
      <c r="C1428" s="362" t="s">
        <v>42</v>
      </c>
      <c r="D1428" s="362" t="s">
        <v>42</v>
      </c>
      <c r="E1428" s="361" t="s">
        <v>821</v>
      </c>
      <c r="F1428" s="361" t="s">
        <v>145</v>
      </c>
      <c r="G1428" s="362" t="s">
        <v>499</v>
      </c>
      <c r="H1428" s="363">
        <v>1</v>
      </c>
      <c r="I1428" s="364"/>
      <c r="J1428" s="365">
        <v>1</v>
      </c>
      <c r="K1428" s="365"/>
      <c r="L1428" s="365"/>
      <c r="M1428" s="364" t="s">
        <v>1462</v>
      </c>
      <c r="N1428" s="365"/>
      <c r="O1428" s="366"/>
      <c r="P1428" s="366"/>
      <c r="Q1428" s="376"/>
      <c r="R1428" s="436" t="str">
        <f>IF(Q1428="G",ZTE!$A$6,IF(Q1428="L",ZTE!$A$3,IF(JBU!Q311="C",ZTE!$A$2,IF(JBU!Q311="U",ZTE!$A$4,IF(JBU!Q311="I",ZTE!$A$5,"")))))</f>
        <v/>
      </c>
      <c r="S1428" s="436">
        <f t="shared" si="44"/>
        <v>1</v>
      </c>
      <c r="U1428" s="365" t="str">
        <f t="shared" si="45"/>
        <v>Pass</v>
      </c>
    </row>
    <row r="1429" spans="1:21" s="436" customFormat="1" ht="45">
      <c r="A1429" s="360" t="s">
        <v>1257</v>
      </c>
      <c r="B1429" s="360" t="s">
        <v>1199</v>
      </c>
      <c r="C1429" s="362" t="s">
        <v>42</v>
      </c>
      <c r="D1429" s="362" t="s">
        <v>42</v>
      </c>
      <c r="E1429" s="361" t="s">
        <v>821</v>
      </c>
      <c r="F1429" s="361" t="s">
        <v>145</v>
      </c>
      <c r="G1429" s="362" t="s">
        <v>498</v>
      </c>
      <c r="H1429" s="363">
        <v>1</v>
      </c>
      <c r="I1429" s="364"/>
      <c r="J1429" s="365">
        <v>1</v>
      </c>
      <c r="K1429" s="365"/>
      <c r="L1429" s="365"/>
      <c r="M1429" s="364" t="s">
        <v>1462</v>
      </c>
      <c r="N1429" s="365"/>
      <c r="O1429" s="366"/>
      <c r="P1429" s="366"/>
      <c r="Q1429" s="376"/>
      <c r="R1429" s="436" t="str">
        <f>IF(Q1429="G",ZTE!$A$6,IF(Q1429="L",ZTE!$A$3,IF(JBU!Q310="C",ZTE!$A$2,IF(JBU!Q310="U",ZTE!$A$4,IF(JBU!Q310="I",ZTE!$A$5,"")))))</f>
        <v/>
      </c>
      <c r="S1429" s="436">
        <f t="shared" si="44"/>
        <v>1</v>
      </c>
      <c r="U1429" s="365" t="str">
        <f t="shared" si="45"/>
        <v>Pass</v>
      </c>
    </row>
    <row r="1430" spans="1:21" s="436" customFormat="1" ht="60">
      <c r="A1430" s="360" t="s">
        <v>1257</v>
      </c>
      <c r="B1430" s="360" t="s">
        <v>1199</v>
      </c>
      <c r="C1430" s="362" t="s">
        <v>42</v>
      </c>
      <c r="D1430" s="362" t="s">
        <v>42</v>
      </c>
      <c r="E1430" s="361" t="s">
        <v>821</v>
      </c>
      <c r="F1430" s="361" t="s">
        <v>145</v>
      </c>
      <c r="G1430" s="362" t="s">
        <v>208</v>
      </c>
      <c r="H1430" s="363">
        <v>1</v>
      </c>
      <c r="I1430" s="364"/>
      <c r="J1430" s="365"/>
      <c r="K1430" s="365"/>
      <c r="L1430" s="365">
        <v>1</v>
      </c>
      <c r="M1430" s="364" t="s">
        <v>1157</v>
      </c>
      <c r="N1430" s="365" t="s">
        <v>1375</v>
      </c>
      <c r="O1430" s="366" t="s">
        <v>1064</v>
      </c>
      <c r="P1430" s="366" t="s">
        <v>1129</v>
      </c>
      <c r="Q1430" s="376" t="s">
        <v>1226</v>
      </c>
      <c r="R1430" s="436" t="str">
        <f>IF(Q1430="G",ZTE!$A$6,IF(Q1430="L",ZTE!$A$3,IF(JBU!Q315="C",ZTE!$A$2,IF(JBU!Q315="U",ZTE!$A$4,IF(JBU!Q315="I",ZTE!$A$5,"")))))</f>
        <v>Location: We can not find the requested criteria in your documents. Please confirm that your bid is compliant with this criteria and show us the reference in your submitted documents.</v>
      </c>
      <c r="S1430" s="436">
        <f t="shared" si="44"/>
        <v>1</v>
      </c>
      <c r="U1430" s="365" t="str">
        <f t="shared" si="45"/>
        <v>Open</v>
      </c>
    </row>
    <row r="1431" spans="1:21" s="436" customFormat="1" ht="45">
      <c r="A1431" s="360" t="s">
        <v>1257</v>
      </c>
      <c r="B1431" s="360" t="s">
        <v>1199</v>
      </c>
      <c r="C1431" s="362" t="s">
        <v>42</v>
      </c>
      <c r="D1431" s="362" t="s">
        <v>42</v>
      </c>
      <c r="E1431" s="361" t="s">
        <v>821</v>
      </c>
      <c r="F1431" s="361" t="s">
        <v>145</v>
      </c>
      <c r="G1431" s="362" t="s">
        <v>500</v>
      </c>
      <c r="H1431" s="363">
        <v>1</v>
      </c>
      <c r="I1431" s="364"/>
      <c r="J1431" s="365">
        <v>1</v>
      </c>
      <c r="K1431" s="365"/>
      <c r="L1431" s="365"/>
      <c r="M1431" s="364" t="s">
        <v>1462</v>
      </c>
      <c r="N1431" s="365"/>
      <c r="O1431" s="366"/>
      <c r="P1431" s="366"/>
      <c r="Q1431" s="376"/>
      <c r="R1431" s="436" t="str">
        <f>IF(Q1431="G",ZTE!$A$6,IF(Q1431="L",ZTE!$A$3,IF(JBU!Q312="C",ZTE!$A$2,IF(JBU!Q312="U",ZTE!$A$4,IF(JBU!Q312="I",ZTE!$A$5,"")))))</f>
        <v/>
      </c>
      <c r="S1431" s="436">
        <f t="shared" si="44"/>
        <v>1</v>
      </c>
      <c r="U1431" s="365" t="str">
        <f t="shared" si="45"/>
        <v>Pass</v>
      </c>
    </row>
    <row r="1432" spans="1:21" s="436" customFormat="1" ht="45">
      <c r="A1432" s="360" t="s">
        <v>1257</v>
      </c>
      <c r="B1432" s="360" t="s">
        <v>1199</v>
      </c>
      <c r="C1432" s="362" t="s">
        <v>42</v>
      </c>
      <c r="D1432" s="362" t="s">
        <v>42</v>
      </c>
      <c r="E1432" s="361" t="s">
        <v>821</v>
      </c>
      <c r="F1432" s="361" t="s">
        <v>145</v>
      </c>
      <c r="G1432" s="362" t="s">
        <v>495</v>
      </c>
      <c r="H1432" s="363">
        <v>1</v>
      </c>
      <c r="I1432" s="364"/>
      <c r="J1432" s="365">
        <v>1</v>
      </c>
      <c r="K1432" s="365"/>
      <c r="L1432" s="365"/>
      <c r="M1432" s="364" t="s">
        <v>1462</v>
      </c>
      <c r="N1432" s="365"/>
      <c r="O1432" s="366"/>
      <c r="P1432" s="366"/>
      <c r="Q1432" s="376"/>
      <c r="R1432" s="436" t="str">
        <f>IF(Q1432="G",ZTE!$A$6,IF(Q1432="L",ZTE!$A$3,IF(JBU!Q309="C",ZTE!$A$2,IF(JBU!Q309="U",ZTE!$A$4,IF(JBU!Q309="I",ZTE!$A$5,"")))))</f>
        <v/>
      </c>
      <c r="S1432" s="436">
        <f t="shared" si="44"/>
        <v>1</v>
      </c>
      <c r="U1432" s="365" t="str">
        <f t="shared" si="45"/>
        <v>Pass</v>
      </c>
    </row>
    <row r="1433" spans="1:21" s="436" customFormat="1" ht="45">
      <c r="A1433" s="360" t="s">
        <v>1257</v>
      </c>
      <c r="B1433" s="360" t="s">
        <v>1199</v>
      </c>
      <c r="C1433" s="362" t="s">
        <v>42</v>
      </c>
      <c r="D1433" s="362" t="s">
        <v>42</v>
      </c>
      <c r="E1433" s="361" t="s">
        <v>821</v>
      </c>
      <c r="F1433" s="361" t="s">
        <v>145</v>
      </c>
      <c r="G1433" s="362" t="s">
        <v>515</v>
      </c>
      <c r="H1433" s="363">
        <v>1</v>
      </c>
      <c r="I1433" s="364"/>
      <c r="J1433" s="365">
        <v>1</v>
      </c>
      <c r="K1433" s="365"/>
      <c r="L1433" s="365"/>
      <c r="M1433" s="364" t="s">
        <v>1158</v>
      </c>
      <c r="N1433" s="365" t="s">
        <v>1361</v>
      </c>
      <c r="O1433" s="366"/>
      <c r="P1433" s="366"/>
      <c r="Q1433" s="376"/>
      <c r="R1433" s="436" t="str">
        <f>IF(Q1433="G",ZTE!$A$6,IF(Q1433="L",ZTE!$A$3,IF(JBU!Q318="C",ZTE!$A$2,IF(JBU!Q318="U",ZTE!$A$4,IF(JBU!Q318="I",ZTE!$A$5,"")))))</f>
        <v/>
      </c>
      <c r="S1433" s="436">
        <f t="shared" si="44"/>
        <v>1</v>
      </c>
      <c r="U1433" s="365" t="str">
        <f t="shared" si="45"/>
        <v>Pass</v>
      </c>
    </row>
    <row r="1434" spans="1:21" s="436" customFormat="1" ht="60">
      <c r="A1434" s="360" t="s">
        <v>1257</v>
      </c>
      <c r="B1434" s="360" t="s">
        <v>1199</v>
      </c>
      <c r="C1434" s="362" t="s">
        <v>42</v>
      </c>
      <c r="D1434" s="362" t="s">
        <v>42</v>
      </c>
      <c r="E1434" s="361" t="s">
        <v>821</v>
      </c>
      <c r="F1434" s="361" t="s">
        <v>145</v>
      </c>
      <c r="G1434" s="362" t="s">
        <v>492</v>
      </c>
      <c r="H1434" s="363">
        <v>1</v>
      </c>
      <c r="I1434" s="364"/>
      <c r="J1434" s="365"/>
      <c r="K1434" s="365"/>
      <c r="L1434" s="365">
        <v>1</v>
      </c>
      <c r="M1434" s="364" t="s">
        <v>1157</v>
      </c>
      <c r="N1434" s="365"/>
      <c r="O1434" s="366"/>
      <c r="P1434" s="366"/>
      <c r="Q1434" s="376" t="s">
        <v>1226</v>
      </c>
      <c r="R1434" s="436" t="str">
        <f>IF(Q1434="G",ZTE!$A$6,IF(Q1434="L",ZTE!$A$3,IF(JBU!Q307="C",ZTE!$A$2,IF(JBU!Q307="U",ZTE!$A$4,IF(JBU!Q307="I",ZTE!$A$5,"")))))</f>
        <v>Location: We can not find the requested criteria in your documents. Please confirm that your bid is compliant with this criteria and show us the reference in your submitted documents.</v>
      </c>
      <c r="S1434" s="436">
        <f t="shared" si="44"/>
        <v>1</v>
      </c>
      <c r="U1434" s="365" t="str">
        <f t="shared" si="45"/>
        <v>Open</v>
      </c>
    </row>
    <row r="1435" spans="1:21" s="436" customFormat="1" ht="60">
      <c r="A1435" s="360" t="s">
        <v>1257</v>
      </c>
      <c r="B1435" s="360" t="s">
        <v>1199</v>
      </c>
      <c r="C1435" s="362" t="s">
        <v>42</v>
      </c>
      <c r="D1435" s="362" t="s">
        <v>42</v>
      </c>
      <c r="E1435" s="361" t="s">
        <v>829</v>
      </c>
      <c r="F1435" s="361" t="s">
        <v>141</v>
      </c>
      <c r="G1435" s="362" t="s">
        <v>485</v>
      </c>
      <c r="H1435" s="363">
        <v>1</v>
      </c>
      <c r="I1435" s="365" t="s">
        <v>1372</v>
      </c>
      <c r="J1435" s="365"/>
      <c r="K1435" s="365"/>
      <c r="L1435" s="365">
        <v>1</v>
      </c>
      <c r="M1435" s="364" t="s">
        <v>1157</v>
      </c>
      <c r="N1435" s="365"/>
      <c r="O1435" s="366" t="s">
        <v>1063</v>
      </c>
      <c r="P1435" s="366"/>
      <c r="Q1435" s="376" t="s">
        <v>1226</v>
      </c>
      <c r="R1435" s="436" t="str">
        <f>IF(Q1435="G",ZTE!$A$6,IF(Q1435="L",ZTE!$A$3,IF(JBU!Q303="C",ZTE!$A$2,IF(JBU!Q303="U",ZTE!$A$4,IF(JBU!Q303="I",ZTE!$A$5,"")))))</f>
        <v>Location: We can not find the requested criteria in your documents. Please confirm that your bid is compliant with this criteria and show us the reference in your submitted documents.</v>
      </c>
      <c r="S1435" s="436">
        <f t="shared" si="44"/>
        <v>1</v>
      </c>
      <c r="U1435" s="365" t="str">
        <f t="shared" si="45"/>
        <v>Open</v>
      </c>
    </row>
    <row r="1436" spans="1:21" s="436" customFormat="1" ht="30">
      <c r="A1436" s="360" t="s">
        <v>1257</v>
      </c>
      <c r="B1436" s="360" t="s">
        <v>1199</v>
      </c>
      <c r="C1436" s="362" t="s">
        <v>42</v>
      </c>
      <c r="D1436" s="362" t="s">
        <v>42</v>
      </c>
      <c r="E1436" s="361" t="s">
        <v>829</v>
      </c>
      <c r="F1436" s="361" t="s">
        <v>141</v>
      </c>
      <c r="G1436" s="362" t="s">
        <v>477</v>
      </c>
      <c r="H1436" s="363">
        <v>1</v>
      </c>
      <c r="I1436" s="365" t="s">
        <v>1372</v>
      </c>
      <c r="J1436" s="365">
        <v>1</v>
      </c>
      <c r="K1436" s="365"/>
      <c r="L1436" s="365"/>
      <c r="M1436" s="364" t="s">
        <v>1462</v>
      </c>
      <c r="N1436" s="365"/>
      <c r="O1436" s="366"/>
      <c r="P1436" s="366"/>
      <c r="Q1436" s="376"/>
      <c r="R1436" s="436" t="str">
        <f>IF(Q1436="G",ZTE!$A$6,IF(Q1436="L",ZTE!$A$3,IF(JBU!Q295="C",ZTE!$A$2,IF(JBU!Q295="U",ZTE!$A$4,IF(JBU!Q295="I",ZTE!$A$5,"")))))</f>
        <v/>
      </c>
      <c r="S1436" s="436">
        <f t="shared" si="44"/>
        <v>1</v>
      </c>
      <c r="U1436" s="365" t="str">
        <f t="shared" si="45"/>
        <v>Pass</v>
      </c>
    </row>
    <row r="1437" spans="1:21" s="436" customFormat="1" ht="60">
      <c r="A1437" s="360" t="s">
        <v>1257</v>
      </c>
      <c r="B1437" s="360" t="s">
        <v>1199</v>
      </c>
      <c r="C1437" s="362" t="s">
        <v>42</v>
      </c>
      <c r="D1437" s="362" t="s">
        <v>42</v>
      </c>
      <c r="E1437" s="361" t="s">
        <v>829</v>
      </c>
      <c r="F1437" s="361" t="s">
        <v>141</v>
      </c>
      <c r="G1437" s="362" t="s">
        <v>479</v>
      </c>
      <c r="H1437" s="363">
        <v>1</v>
      </c>
      <c r="I1437" s="365" t="s">
        <v>1372</v>
      </c>
      <c r="J1437" s="365"/>
      <c r="K1437" s="365"/>
      <c r="L1437" s="365">
        <v>1</v>
      </c>
      <c r="M1437" s="364" t="s">
        <v>1157</v>
      </c>
      <c r="N1437" s="365"/>
      <c r="O1437" s="366" t="s">
        <v>1063</v>
      </c>
      <c r="P1437" s="366"/>
      <c r="Q1437" s="376" t="s">
        <v>1226</v>
      </c>
      <c r="R1437" s="436" t="str">
        <f>IF(Q1437="G",ZTE!$A$6,IF(Q1437="L",ZTE!$A$3,IF(JBU!Q297="C",ZTE!$A$2,IF(JBU!Q297="U",ZTE!$A$4,IF(JBU!Q297="I",ZTE!$A$5,"")))))</f>
        <v>Location: We can not find the requested criteria in your documents. Please confirm that your bid is compliant with this criteria and show us the reference in your submitted documents.</v>
      </c>
      <c r="S1437" s="436">
        <f t="shared" si="44"/>
        <v>1</v>
      </c>
      <c r="U1437" s="365" t="str">
        <f t="shared" si="45"/>
        <v>Open</v>
      </c>
    </row>
    <row r="1438" spans="1:21" s="436" customFormat="1" ht="60">
      <c r="A1438" s="360" t="s">
        <v>1257</v>
      </c>
      <c r="B1438" s="360" t="s">
        <v>1199</v>
      </c>
      <c r="C1438" s="362" t="s">
        <v>42</v>
      </c>
      <c r="D1438" s="362" t="s">
        <v>42</v>
      </c>
      <c r="E1438" s="361" t="s">
        <v>829</v>
      </c>
      <c r="F1438" s="361" t="s">
        <v>141</v>
      </c>
      <c r="G1438" s="362" t="s">
        <v>481</v>
      </c>
      <c r="H1438" s="363">
        <v>1</v>
      </c>
      <c r="I1438" s="365" t="s">
        <v>1372</v>
      </c>
      <c r="J1438" s="365"/>
      <c r="K1438" s="365"/>
      <c r="L1438" s="365">
        <v>1</v>
      </c>
      <c r="M1438" s="364" t="s">
        <v>1157</v>
      </c>
      <c r="N1438" s="365"/>
      <c r="O1438" s="366" t="s">
        <v>1063</v>
      </c>
      <c r="P1438" s="366"/>
      <c r="Q1438" s="376" t="s">
        <v>1226</v>
      </c>
      <c r="R1438" s="436" t="str">
        <f>IF(Q1438="G",ZTE!$A$6,IF(Q1438="L",ZTE!$A$3,IF(JBU!Q299="C",ZTE!$A$2,IF(JBU!Q299="U",ZTE!$A$4,IF(JBU!Q299="I",ZTE!$A$5,"")))))</f>
        <v>Location: We can not find the requested criteria in your documents. Please confirm that your bid is compliant with this criteria and show us the reference in your submitted documents.</v>
      </c>
      <c r="S1438" s="436">
        <f t="shared" si="44"/>
        <v>1</v>
      </c>
      <c r="U1438" s="365" t="str">
        <f t="shared" si="45"/>
        <v>Open</v>
      </c>
    </row>
    <row r="1439" spans="1:21" s="436" customFormat="1" ht="41.85" customHeight="1">
      <c r="A1439" s="360" t="s">
        <v>1257</v>
      </c>
      <c r="B1439" s="360" t="s">
        <v>1199</v>
      </c>
      <c r="C1439" s="362" t="s">
        <v>42</v>
      </c>
      <c r="D1439" s="362" t="s">
        <v>42</v>
      </c>
      <c r="E1439" s="361" t="s">
        <v>829</v>
      </c>
      <c r="F1439" s="361" t="s">
        <v>141</v>
      </c>
      <c r="G1439" s="362" t="s">
        <v>484</v>
      </c>
      <c r="H1439" s="363">
        <v>1</v>
      </c>
      <c r="I1439" s="365" t="s">
        <v>1372</v>
      </c>
      <c r="J1439" s="365"/>
      <c r="K1439" s="365"/>
      <c r="L1439" s="365">
        <v>1</v>
      </c>
      <c r="M1439" s="364" t="s">
        <v>1157</v>
      </c>
      <c r="N1439" s="365"/>
      <c r="O1439" s="366"/>
      <c r="P1439" s="366"/>
      <c r="Q1439" s="376" t="s">
        <v>1226</v>
      </c>
      <c r="R1439" s="436" t="str">
        <f>IF(Q1439="G",ZTE!$A$6,IF(Q1439="L",ZTE!$A$3,IF(JBU!Q302="C",ZTE!$A$2,IF(JBU!Q302="U",ZTE!$A$4,IF(JBU!Q302="I",ZTE!$A$5,"")))))</f>
        <v>Location: We can not find the requested criteria in your documents. Please confirm that your bid is compliant with this criteria and show us the reference in your submitted documents.</v>
      </c>
      <c r="S1439" s="436">
        <f t="shared" si="44"/>
        <v>1</v>
      </c>
      <c r="U1439" s="365" t="str">
        <f t="shared" si="45"/>
        <v>Open</v>
      </c>
    </row>
    <row r="1440" spans="1:21" s="436" customFormat="1" ht="65.849999999999994" customHeight="1">
      <c r="A1440" s="360" t="s">
        <v>1257</v>
      </c>
      <c r="B1440" s="360" t="s">
        <v>1199</v>
      </c>
      <c r="C1440" s="362" t="s">
        <v>42</v>
      </c>
      <c r="D1440" s="362" t="s">
        <v>42</v>
      </c>
      <c r="E1440" s="361" t="s">
        <v>829</v>
      </c>
      <c r="F1440" s="361" t="s">
        <v>141</v>
      </c>
      <c r="G1440" s="362" t="s">
        <v>482</v>
      </c>
      <c r="H1440" s="363">
        <v>1</v>
      </c>
      <c r="I1440" s="365" t="s">
        <v>1372</v>
      </c>
      <c r="J1440" s="365"/>
      <c r="K1440" s="365"/>
      <c r="L1440" s="365">
        <v>1</v>
      </c>
      <c r="M1440" s="364" t="s">
        <v>1157</v>
      </c>
      <c r="N1440" s="365"/>
      <c r="O1440" s="366" t="s">
        <v>1063</v>
      </c>
      <c r="P1440" s="366"/>
      <c r="Q1440" s="376" t="s">
        <v>1226</v>
      </c>
      <c r="R1440" s="436" t="str">
        <f>IF(Q1440="G",ZTE!$A$6,IF(Q1440="L",ZTE!$A$3,IF(JBU!Q300="C",ZTE!$A$2,IF(JBU!Q300="U",ZTE!$A$4,IF(JBU!Q300="I",ZTE!$A$5,"")))))</f>
        <v>Location: We can not find the requested criteria in your documents. Please confirm that your bid is compliant with this criteria and show us the reference in your submitted documents.</v>
      </c>
      <c r="S1440" s="436">
        <f t="shared" si="44"/>
        <v>1</v>
      </c>
      <c r="U1440" s="365" t="str">
        <f t="shared" si="45"/>
        <v>Open</v>
      </c>
    </row>
    <row r="1441" spans="1:21" s="436" customFormat="1" ht="57" customHeight="1">
      <c r="A1441" s="360" t="s">
        <v>1257</v>
      </c>
      <c r="B1441" s="360" t="s">
        <v>1199</v>
      </c>
      <c r="C1441" s="362" t="s">
        <v>42</v>
      </c>
      <c r="D1441" s="362" t="s">
        <v>42</v>
      </c>
      <c r="E1441" s="361" t="s">
        <v>829</v>
      </c>
      <c r="F1441" s="361" t="s">
        <v>141</v>
      </c>
      <c r="G1441" s="362" t="s">
        <v>483</v>
      </c>
      <c r="H1441" s="363">
        <v>1</v>
      </c>
      <c r="I1441" s="365" t="s">
        <v>1372</v>
      </c>
      <c r="J1441" s="365"/>
      <c r="K1441" s="365"/>
      <c r="L1441" s="365">
        <v>1</v>
      </c>
      <c r="M1441" s="364" t="s">
        <v>1157</v>
      </c>
      <c r="N1441" s="365"/>
      <c r="O1441" s="366"/>
      <c r="P1441" s="366"/>
      <c r="Q1441" s="376" t="s">
        <v>1226</v>
      </c>
      <c r="R1441" s="436" t="str">
        <f>IF(Q1441="G",ZTE!$A$6,IF(Q1441="L",ZTE!$A$3,IF(JBU!Q301="C",ZTE!$A$2,IF(JBU!Q301="U",ZTE!$A$4,IF(JBU!Q301="I",ZTE!$A$5,"")))))</f>
        <v>Location: We can not find the requested criteria in your documents. Please confirm that your bid is compliant with this criteria and show us the reference in your submitted documents.</v>
      </c>
      <c r="S1441" s="436">
        <f t="shared" si="44"/>
        <v>1</v>
      </c>
      <c r="U1441" s="365" t="str">
        <f t="shared" si="45"/>
        <v>Open</v>
      </c>
    </row>
    <row r="1442" spans="1:21" s="436" customFormat="1" ht="43.35" customHeight="1">
      <c r="A1442" s="360" t="s">
        <v>1257</v>
      </c>
      <c r="B1442" s="360" t="s">
        <v>1199</v>
      </c>
      <c r="C1442" s="362" t="s">
        <v>42</v>
      </c>
      <c r="D1442" s="362" t="s">
        <v>42</v>
      </c>
      <c r="E1442" s="361" t="s">
        <v>829</v>
      </c>
      <c r="F1442" s="361" t="s">
        <v>141</v>
      </c>
      <c r="G1442" s="362" t="s">
        <v>476</v>
      </c>
      <c r="H1442" s="363">
        <v>1</v>
      </c>
      <c r="I1442" s="365" t="s">
        <v>1372</v>
      </c>
      <c r="J1442" s="365"/>
      <c r="K1442" s="365"/>
      <c r="L1442" s="365">
        <v>1</v>
      </c>
      <c r="M1442" s="364" t="s">
        <v>1157</v>
      </c>
      <c r="N1442" s="365"/>
      <c r="O1442" s="366"/>
      <c r="P1442" s="366"/>
      <c r="Q1442" s="376" t="s">
        <v>1226</v>
      </c>
      <c r="R1442" s="436" t="str">
        <f>IF(Q1442="G",ZTE!$A$6,IF(Q1442="L",ZTE!$A$3,IF(JBU!Q294="C",ZTE!$A$2,IF(JBU!Q294="U",ZTE!$A$4,IF(JBU!Q294="I",ZTE!$A$5,"")))))</f>
        <v>Location: We can not find the requested criteria in your documents. Please confirm that your bid is compliant with this criteria and show us the reference in your submitted documents.</v>
      </c>
      <c r="S1442" s="436">
        <f t="shared" si="44"/>
        <v>1</v>
      </c>
      <c r="U1442" s="365" t="str">
        <f t="shared" si="45"/>
        <v>Open</v>
      </c>
    </row>
    <row r="1443" spans="1:21" s="436" customFormat="1" ht="35.85" customHeight="1">
      <c r="A1443" s="360" t="s">
        <v>1257</v>
      </c>
      <c r="B1443" s="360" t="s">
        <v>1199</v>
      </c>
      <c r="C1443" s="362" t="s">
        <v>42</v>
      </c>
      <c r="D1443" s="362" t="s">
        <v>42</v>
      </c>
      <c r="E1443" s="361" t="s">
        <v>829</v>
      </c>
      <c r="F1443" s="361" t="s">
        <v>141</v>
      </c>
      <c r="G1443" s="362" t="s">
        <v>475</v>
      </c>
      <c r="H1443" s="363">
        <v>1</v>
      </c>
      <c r="I1443" s="365" t="s">
        <v>1372</v>
      </c>
      <c r="J1443" s="365"/>
      <c r="K1443" s="365"/>
      <c r="L1443" s="365">
        <v>1</v>
      </c>
      <c r="M1443" s="364" t="s">
        <v>1157</v>
      </c>
      <c r="N1443" s="365"/>
      <c r="O1443" s="366"/>
      <c r="P1443" s="366"/>
      <c r="Q1443" s="376" t="s">
        <v>1226</v>
      </c>
      <c r="R1443" s="436" t="str">
        <f>IF(Q1443="G",ZTE!$A$6,IF(Q1443="L",ZTE!$A$3,IF(JBU!Q293="C",ZTE!$A$2,IF(JBU!Q293="U",ZTE!$A$4,IF(JBU!Q293="I",ZTE!$A$5,"")))))</f>
        <v>Location: We can not find the requested criteria in your documents. Please confirm that your bid is compliant with this criteria and show us the reference in your submitted documents.</v>
      </c>
      <c r="S1443" s="436">
        <f t="shared" si="44"/>
        <v>1</v>
      </c>
      <c r="U1443" s="365" t="str">
        <f t="shared" si="45"/>
        <v>Open</v>
      </c>
    </row>
    <row r="1444" spans="1:21" s="436" customFormat="1" ht="45">
      <c r="A1444" s="360" t="s">
        <v>1257</v>
      </c>
      <c r="B1444" s="360" t="s">
        <v>1199</v>
      </c>
      <c r="C1444" s="362" t="s">
        <v>42</v>
      </c>
      <c r="D1444" s="362" t="s">
        <v>42</v>
      </c>
      <c r="E1444" s="361" t="s">
        <v>829</v>
      </c>
      <c r="F1444" s="361" t="s">
        <v>141</v>
      </c>
      <c r="G1444" s="362" t="s">
        <v>480</v>
      </c>
      <c r="H1444" s="363">
        <v>1</v>
      </c>
      <c r="I1444" s="365" t="s">
        <v>1372</v>
      </c>
      <c r="J1444" s="365">
        <v>1</v>
      </c>
      <c r="K1444" s="365"/>
      <c r="L1444" s="365"/>
      <c r="M1444" s="364" t="s">
        <v>1462</v>
      </c>
      <c r="N1444" s="365"/>
      <c r="O1444" s="366" t="s">
        <v>1063</v>
      </c>
      <c r="P1444" s="366"/>
      <c r="Q1444" s="376"/>
      <c r="R1444" s="436" t="str">
        <f>IF(Q1444="G",ZTE!$A$6,IF(Q1444="L",ZTE!$A$3,IF(JBU!Q298="C",ZTE!$A$2,IF(JBU!Q298="U",ZTE!$A$4,IF(JBU!Q298="I",ZTE!$A$5,"")))))</f>
        <v/>
      </c>
      <c r="S1444" s="436">
        <f t="shared" si="44"/>
        <v>1</v>
      </c>
      <c r="U1444" s="365" t="str">
        <f t="shared" si="45"/>
        <v>Pass</v>
      </c>
    </row>
    <row r="1445" spans="1:21" s="436" customFormat="1" ht="30">
      <c r="A1445" s="360" t="s">
        <v>1257</v>
      </c>
      <c r="B1445" s="360" t="s">
        <v>1199</v>
      </c>
      <c r="C1445" s="362" t="s">
        <v>42</v>
      </c>
      <c r="D1445" s="362" t="s">
        <v>42</v>
      </c>
      <c r="E1445" s="361" t="s">
        <v>829</v>
      </c>
      <c r="F1445" s="361" t="s">
        <v>141</v>
      </c>
      <c r="G1445" s="362" t="s">
        <v>478</v>
      </c>
      <c r="H1445" s="363">
        <v>1</v>
      </c>
      <c r="I1445" s="365" t="s">
        <v>1372</v>
      </c>
      <c r="J1445" s="365">
        <v>1</v>
      </c>
      <c r="K1445" s="365"/>
      <c r="L1445" s="365"/>
      <c r="M1445" s="364" t="s">
        <v>1462</v>
      </c>
      <c r="N1445" s="365"/>
      <c r="O1445" s="366" t="s">
        <v>1063</v>
      </c>
      <c r="P1445" s="366"/>
      <c r="Q1445" s="376"/>
      <c r="R1445" s="436" t="str">
        <f>IF(Q1445="G",ZTE!$A$6,IF(Q1445="L",ZTE!$A$3,IF(JBU!Q296="C",ZTE!$A$2,IF(JBU!Q296="U",ZTE!$A$4,IF(JBU!Q296="I",ZTE!$A$5,"")))))</f>
        <v/>
      </c>
      <c r="S1445" s="436">
        <f t="shared" si="44"/>
        <v>1</v>
      </c>
      <c r="U1445" s="365" t="str">
        <f t="shared" si="45"/>
        <v>Pass</v>
      </c>
    </row>
    <row r="1446" spans="1:21" s="436" customFormat="1" ht="53.85" customHeight="1">
      <c r="A1446" s="360" t="s">
        <v>1257</v>
      </c>
      <c r="B1446" s="360" t="s">
        <v>1199</v>
      </c>
      <c r="C1446" s="362" t="s">
        <v>42</v>
      </c>
      <c r="D1446" s="362" t="s">
        <v>42</v>
      </c>
      <c r="E1446" s="361" t="s">
        <v>997</v>
      </c>
      <c r="F1446" s="361" t="s">
        <v>147</v>
      </c>
      <c r="G1446" s="362" t="s">
        <v>712</v>
      </c>
      <c r="H1446" s="363">
        <v>1</v>
      </c>
      <c r="I1446" s="364"/>
      <c r="J1446" s="365"/>
      <c r="K1446" s="365"/>
      <c r="L1446" s="365">
        <v>1</v>
      </c>
      <c r="M1446" s="364" t="s">
        <v>1157</v>
      </c>
      <c r="N1446" s="365"/>
      <c r="O1446" s="366"/>
      <c r="P1446" s="366"/>
      <c r="Q1446" s="376" t="s">
        <v>1226</v>
      </c>
      <c r="R1446" s="436" t="str">
        <f>IF(Q1446="G",ZTE!$A$6,IF(Q1446="L",ZTE!$A$3,IF(JBU!Q321="C",ZTE!$A$2,IF(JBU!Q321="U",ZTE!$A$4,IF(JBU!Q321="I",ZTE!$A$5,"")))))</f>
        <v>Location: We can not find the requested criteria in your documents. Please confirm that your bid is compliant with this criteria and show us the reference in your submitted documents.</v>
      </c>
      <c r="S1446" s="436">
        <f t="shared" si="44"/>
        <v>1</v>
      </c>
      <c r="U1446" s="365" t="str">
        <f t="shared" si="45"/>
        <v>Open</v>
      </c>
    </row>
    <row r="1447" spans="1:21" s="436" customFormat="1" ht="60">
      <c r="A1447" s="360" t="s">
        <v>1257</v>
      </c>
      <c r="B1447" s="360" t="s">
        <v>1199</v>
      </c>
      <c r="C1447" s="362" t="s">
        <v>42</v>
      </c>
      <c r="D1447" s="362" t="s">
        <v>42</v>
      </c>
      <c r="E1447" s="361" t="s">
        <v>1002</v>
      </c>
      <c r="F1447" s="361" t="s">
        <v>149</v>
      </c>
      <c r="G1447" s="362" t="s">
        <v>837</v>
      </c>
      <c r="H1447" s="363">
        <v>1</v>
      </c>
      <c r="I1447" s="364"/>
      <c r="J1447" s="360"/>
      <c r="K1447" s="360"/>
      <c r="L1447" s="360">
        <v>1</v>
      </c>
      <c r="M1447" s="362" t="s">
        <v>1157</v>
      </c>
      <c r="N1447" s="360"/>
      <c r="O1447" s="366" t="s">
        <v>1062</v>
      </c>
      <c r="P1447" s="366" t="s">
        <v>1154</v>
      </c>
      <c r="Q1447" s="376" t="s">
        <v>1226</v>
      </c>
      <c r="R1447" s="436" t="str">
        <f>IF(Q1447="G",ZTE!$A$6,IF(Q1447="L",ZTE!$A$3,IF(JBU!Q327="C",ZTE!$A$2,IF(JBU!Q327="U",ZTE!$A$4,IF(JBU!Q327="I",ZTE!$A$5,"")))))</f>
        <v>Location: We can not find the requested criteria in your documents. Please confirm that your bid is compliant with this criteria and show us the reference in your submitted documents.</v>
      </c>
      <c r="S1447" s="436">
        <f t="shared" si="44"/>
        <v>1</v>
      </c>
      <c r="U1447" s="365" t="str">
        <f t="shared" si="45"/>
        <v>Open</v>
      </c>
    </row>
    <row r="1448" spans="1:21" s="436" customFormat="1" ht="45" customHeight="1">
      <c r="A1448" s="360" t="s">
        <v>1257</v>
      </c>
      <c r="B1448" s="360" t="s">
        <v>1199</v>
      </c>
      <c r="C1448" s="362" t="s">
        <v>42</v>
      </c>
      <c r="D1448" s="362" t="s">
        <v>42</v>
      </c>
      <c r="E1448" s="361" t="s">
        <v>1002</v>
      </c>
      <c r="F1448" s="361" t="s">
        <v>149</v>
      </c>
      <c r="G1448" s="362" t="s">
        <v>558</v>
      </c>
      <c r="H1448" s="363">
        <v>1</v>
      </c>
      <c r="I1448" s="364"/>
      <c r="J1448" s="365"/>
      <c r="K1448" s="365"/>
      <c r="L1448" s="365">
        <v>1</v>
      </c>
      <c r="M1448" s="364" t="s">
        <v>1157</v>
      </c>
      <c r="N1448" s="365"/>
      <c r="O1448" s="366" t="s">
        <v>1063</v>
      </c>
      <c r="P1448" s="366"/>
      <c r="Q1448" s="376" t="s">
        <v>1226</v>
      </c>
      <c r="R1448" s="436" t="str">
        <f>IF(Q1448="G",ZTE!$A$6,IF(Q1448="L",ZTE!$A$3,IF(JBU!Q323="C",ZTE!$A$2,IF(JBU!Q323="U",ZTE!$A$4,IF(JBU!Q323="I",ZTE!$A$5,"")))))</f>
        <v>Location: We can not find the requested criteria in your documents. Please confirm that your bid is compliant with this criteria and show us the reference in your submitted documents.</v>
      </c>
      <c r="S1448" s="436">
        <f t="shared" si="44"/>
        <v>1</v>
      </c>
      <c r="U1448" s="365" t="str">
        <f t="shared" si="45"/>
        <v>Open</v>
      </c>
    </row>
    <row r="1449" spans="1:21" s="436" customFormat="1" ht="60">
      <c r="A1449" s="360" t="s">
        <v>1257</v>
      </c>
      <c r="B1449" s="360" t="s">
        <v>1199</v>
      </c>
      <c r="C1449" s="362" t="s">
        <v>42</v>
      </c>
      <c r="D1449" s="362" t="s">
        <v>42</v>
      </c>
      <c r="E1449" s="361" t="s">
        <v>1002</v>
      </c>
      <c r="F1449" s="361" t="s">
        <v>149</v>
      </c>
      <c r="G1449" s="362" t="s">
        <v>556</v>
      </c>
      <c r="H1449" s="363">
        <v>1</v>
      </c>
      <c r="I1449" s="364"/>
      <c r="J1449" s="365"/>
      <c r="K1449" s="365"/>
      <c r="L1449" s="365">
        <v>1</v>
      </c>
      <c r="M1449" s="364" t="s">
        <v>1157</v>
      </c>
      <c r="N1449" s="365"/>
      <c r="O1449" s="366" t="s">
        <v>1063</v>
      </c>
      <c r="P1449" s="366"/>
      <c r="Q1449" s="376" t="s">
        <v>1226</v>
      </c>
      <c r="R1449" s="436" t="str">
        <f>IF(Q1449="G",ZTE!$A$6,IF(Q1449="L",ZTE!$A$3,IF(JBU!Q325="C",ZTE!$A$2,IF(JBU!Q325="U",ZTE!$A$4,IF(JBU!Q325="I",ZTE!$A$5,"")))))</f>
        <v>Location: We can not find the requested criteria in your documents. Please confirm that your bid is compliant with this criteria and show us the reference in your submitted documents.</v>
      </c>
      <c r="S1449" s="436">
        <f t="shared" si="44"/>
        <v>1</v>
      </c>
      <c r="U1449" s="365" t="str">
        <f t="shared" si="45"/>
        <v>Open</v>
      </c>
    </row>
    <row r="1450" spans="1:21" s="436" customFormat="1" ht="60">
      <c r="A1450" s="360" t="s">
        <v>1257</v>
      </c>
      <c r="B1450" s="360" t="s">
        <v>1199</v>
      </c>
      <c r="C1450" s="362" t="s">
        <v>42</v>
      </c>
      <c r="D1450" s="362" t="s">
        <v>42</v>
      </c>
      <c r="E1450" s="361" t="s">
        <v>1002</v>
      </c>
      <c r="F1450" s="361" t="s">
        <v>149</v>
      </c>
      <c r="G1450" s="362" t="s">
        <v>557</v>
      </c>
      <c r="H1450" s="363">
        <v>1</v>
      </c>
      <c r="I1450" s="364"/>
      <c r="J1450" s="365"/>
      <c r="K1450" s="365"/>
      <c r="L1450" s="365">
        <v>1</v>
      </c>
      <c r="M1450" s="364" t="s">
        <v>1157</v>
      </c>
      <c r="N1450" s="365"/>
      <c r="O1450" s="366" t="s">
        <v>1063</v>
      </c>
      <c r="P1450" s="366"/>
      <c r="Q1450" s="376" t="s">
        <v>1226</v>
      </c>
      <c r="R1450" s="436" t="str">
        <f>IF(Q1450="G",ZTE!$A$6,IF(Q1450="L",ZTE!$A$3,IF(JBU!Q324="C",ZTE!$A$2,IF(JBU!Q324="U",ZTE!$A$4,IF(JBU!Q324="I",ZTE!$A$5,"")))))</f>
        <v>Location: We can not find the requested criteria in your documents. Please confirm that your bid is compliant with this criteria and show us the reference in your submitted documents.</v>
      </c>
      <c r="S1450" s="436">
        <f t="shared" si="44"/>
        <v>1</v>
      </c>
      <c r="U1450" s="365" t="str">
        <f t="shared" si="45"/>
        <v>Open</v>
      </c>
    </row>
    <row r="1451" spans="1:21" s="436" customFormat="1" ht="60">
      <c r="A1451" s="360" t="s">
        <v>1257</v>
      </c>
      <c r="B1451" s="360" t="s">
        <v>1199</v>
      </c>
      <c r="C1451" s="362" t="s">
        <v>42</v>
      </c>
      <c r="D1451" s="362" t="s">
        <v>42</v>
      </c>
      <c r="E1451" s="361" t="s">
        <v>1002</v>
      </c>
      <c r="F1451" s="361" t="s">
        <v>149</v>
      </c>
      <c r="G1451" s="362" t="s">
        <v>555</v>
      </c>
      <c r="H1451" s="363">
        <v>1</v>
      </c>
      <c r="I1451" s="364"/>
      <c r="J1451" s="365"/>
      <c r="K1451" s="365"/>
      <c r="L1451" s="365">
        <v>1</v>
      </c>
      <c r="M1451" s="364" t="s">
        <v>1157</v>
      </c>
      <c r="N1451" s="365"/>
      <c r="O1451" s="366" t="s">
        <v>1062</v>
      </c>
      <c r="P1451" s="366"/>
      <c r="Q1451" s="376" t="s">
        <v>1226</v>
      </c>
      <c r="R1451" s="436" t="str">
        <f>IF(Q1451="G",ZTE!$A$6,IF(Q1451="L",ZTE!$A$3,IF(JBU!Q326="C",ZTE!$A$2,IF(JBU!Q326="U",ZTE!$A$4,IF(JBU!Q326="I",ZTE!$A$5,"")))))</f>
        <v>Location: We can not find the requested criteria in your documents. Please confirm that your bid is compliant with this criteria and show us the reference in your submitted documents.</v>
      </c>
      <c r="S1451" s="436">
        <f t="shared" si="44"/>
        <v>1</v>
      </c>
      <c r="U1451" s="365" t="str">
        <f t="shared" si="45"/>
        <v>Open</v>
      </c>
    </row>
    <row r="1452" spans="1:21" s="436" customFormat="1" ht="45">
      <c r="A1452" s="360" t="s">
        <v>1257</v>
      </c>
      <c r="B1452" s="360" t="s">
        <v>1199</v>
      </c>
      <c r="C1452" s="362" t="s">
        <v>42</v>
      </c>
      <c r="D1452" s="362" t="s">
        <v>42</v>
      </c>
      <c r="E1452" s="361" t="s">
        <v>1009</v>
      </c>
      <c r="F1452" s="361" t="s">
        <v>144</v>
      </c>
      <c r="G1452" s="362" t="s">
        <v>709</v>
      </c>
      <c r="H1452" s="363">
        <v>1</v>
      </c>
      <c r="I1452" s="365" t="s">
        <v>1372</v>
      </c>
      <c r="J1452" s="365">
        <v>1</v>
      </c>
      <c r="K1452" s="365"/>
      <c r="L1452" s="365"/>
      <c r="M1452" s="364" t="s">
        <v>1156</v>
      </c>
      <c r="N1452" s="365"/>
      <c r="O1452" s="366" t="s">
        <v>710</v>
      </c>
      <c r="P1452" s="366"/>
      <c r="Q1452" s="376"/>
      <c r="R1452" s="436" t="str">
        <f>IF(Q1452="G",ZTE!$A$6,IF(Q1452="L",ZTE!$A$3,IF(JBU!Q305="C",ZTE!$A$2,IF(JBU!Q305="U",ZTE!$A$4,IF(JBU!Q305="I",ZTE!$A$5,"")))))</f>
        <v/>
      </c>
      <c r="S1452" s="436">
        <f t="shared" si="44"/>
        <v>1</v>
      </c>
      <c r="U1452" s="365" t="str">
        <f t="shared" si="45"/>
        <v>Pass</v>
      </c>
    </row>
    <row r="1453" spans="1:21" s="436" customFormat="1" ht="60">
      <c r="A1453" s="360" t="s">
        <v>1257</v>
      </c>
      <c r="B1453" s="360" t="s">
        <v>1199</v>
      </c>
      <c r="C1453" s="362" t="s">
        <v>42</v>
      </c>
      <c r="D1453" s="362" t="s">
        <v>42</v>
      </c>
      <c r="E1453" s="361" t="s">
        <v>704</v>
      </c>
      <c r="F1453" s="361" t="s">
        <v>146</v>
      </c>
      <c r="G1453" s="362" t="s">
        <v>516</v>
      </c>
      <c r="H1453" s="363">
        <v>1</v>
      </c>
      <c r="I1453" s="364"/>
      <c r="J1453" s="365"/>
      <c r="K1453" s="365"/>
      <c r="L1453" s="365">
        <v>1</v>
      </c>
      <c r="M1453" s="364" t="s">
        <v>1157</v>
      </c>
      <c r="N1453" s="365"/>
      <c r="O1453" s="366" t="s">
        <v>1047</v>
      </c>
      <c r="P1453" s="366" t="s">
        <v>1139</v>
      </c>
      <c r="Q1453" s="376" t="s">
        <v>1226</v>
      </c>
      <c r="R1453" s="436" t="str">
        <f>IF(Q1453="G",ZTE!$A$6,IF(Q1453="L",ZTE!$A$3,IF(JBU!Q319="C",ZTE!$A$2,IF(JBU!Q319="U",ZTE!$A$4,IF(JBU!Q319="I",ZTE!$A$5,"")))))</f>
        <v>Location: We can not find the requested criteria in your documents. Please confirm that your bid is compliant with this criteria and show us the reference in your submitted documents.</v>
      </c>
      <c r="S1453" s="436">
        <f t="shared" si="44"/>
        <v>1</v>
      </c>
      <c r="U1453" s="365" t="str">
        <f t="shared" si="45"/>
        <v>Open</v>
      </c>
    </row>
    <row r="1454" spans="1:21" s="436" customFormat="1">
      <c r="A1454" s="360" t="s">
        <v>1257</v>
      </c>
      <c r="B1454" s="360" t="s">
        <v>1199</v>
      </c>
      <c r="C1454" s="362" t="s">
        <v>42</v>
      </c>
      <c r="D1454" s="362" t="s">
        <v>42</v>
      </c>
      <c r="E1454" s="361" t="s">
        <v>704</v>
      </c>
      <c r="F1454" s="361" t="s">
        <v>146</v>
      </c>
      <c r="G1454" s="362" t="s">
        <v>531</v>
      </c>
      <c r="H1454" s="363">
        <v>1</v>
      </c>
      <c r="I1454" s="365" t="s">
        <v>1372</v>
      </c>
      <c r="J1454" s="365">
        <v>1</v>
      </c>
      <c r="K1454" s="365"/>
      <c r="L1454" s="365"/>
      <c r="M1454" s="364" t="s">
        <v>1462</v>
      </c>
      <c r="N1454" s="365"/>
      <c r="O1454" s="366"/>
      <c r="P1454" s="366"/>
      <c r="Q1454" s="376"/>
      <c r="R1454" s="436" t="str">
        <f>IF(Q1454="G",ZTE!$A$6,IF(Q1454="L",ZTE!$A$3,IF(JBU!Q320="C",ZTE!$A$2,IF(JBU!Q320="U",ZTE!$A$4,IF(JBU!Q320="I",ZTE!$A$5,"")))))</f>
        <v>Compliance: We assume that your proposal is in compliance with this criteria. Please confirm that your bid is compliant with this criteria.</v>
      </c>
      <c r="S1454" s="436">
        <f t="shared" si="44"/>
        <v>1</v>
      </c>
      <c r="U1454" s="365" t="str">
        <f t="shared" si="45"/>
        <v>Pass</v>
      </c>
    </row>
    <row r="1455" spans="1:21" s="436" customFormat="1" ht="60">
      <c r="A1455" s="360" t="s">
        <v>1257</v>
      </c>
      <c r="B1455" s="360" t="s">
        <v>1199</v>
      </c>
      <c r="C1455" s="362" t="s">
        <v>42</v>
      </c>
      <c r="D1455" s="362" t="s">
        <v>42</v>
      </c>
      <c r="E1455" s="362" t="s">
        <v>995</v>
      </c>
      <c r="F1455" s="361" t="s">
        <v>140</v>
      </c>
      <c r="G1455" s="362" t="s">
        <v>468</v>
      </c>
      <c r="H1455" s="363">
        <v>1</v>
      </c>
      <c r="I1455" s="365" t="s">
        <v>1372</v>
      </c>
      <c r="J1455" s="365"/>
      <c r="K1455" s="365"/>
      <c r="L1455" s="365">
        <v>1</v>
      </c>
      <c r="M1455" s="364" t="s">
        <v>1157</v>
      </c>
      <c r="N1455" s="365"/>
      <c r="O1455" s="366"/>
      <c r="P1455" s="366"/>
      <c r="Q1455" s="376" t="s">
        <v>1226</v>
      </c>
      <c r="R1455" s="436" t="str">
        <f>IF(Q1455="G",ZTE!$A$6,IF(Q1455="L",ZTE!$A$3,IF(JBU!Q290="C",ZTE!$A$2,IF(JBU!Q290="U",ZTE!$A$4,IF(JBU!Q290="I",ZTE!$A$5,"")))))</f>
        <v>Location: We can not find the requested criteria in your documents. Please confirm that your bid is compliant with this criteria and show us the reference in your submitted documents.</v>
      </c>
      <c r="S1455" s="436">
        <f t="shared" si="44"/>
        <v>1</v>
      </c>
      <c r="U1455" s="365" t="str">
        <f t="shared" si="45"/>
        <v>Open</v>
      </c>
    </row>
    <row r="1456" spans="1:21" s="436" customFormat="1" ht="60">
      <c r="A1456" s="360" t="s">
        <v>1257</v>
      </c>
      <c r="B1456" s="360" t="s">
        <v>1199</v>
      </c>
      <c r="C1456" s="362" t="s">
        <v>42</v>
      </c>
      <c r="D1456" s="362" t="s">
        <v>42</v>
      </c>
      <c r="E1456" s="362" t="s">
        <v>995</v>
      </c>
      <c r="F1456" s="361" t="s">
        <v>140</v>
      </c>
      <c r="G1456" s="362" t="s">
        <v>463</v>
      </c>
      <c r="H1456" s="363">
        <v>1</v>
      </c>
      <c r="I1456" s="364"/>
      <c r="J1456" s="365"/>
      <c r="K1456" s="365"/>
      <c r="L1456" s="365">
        <v>1</v>
      </c>
      <c r="M1456" s="364" t="s">
        <v>1157</v>
      </c>
      <c r="N1456" s="365"/>
      <c r="O1456" s="366"/>
      <c r="P1456" s="366" t="s">
        <v>1123</v>
      </c>
      <c r="Q1456" s="376" t="s">
        <v>1226</v>
      </c>
      <c r="R1456" s="436" t="str">
        <f>IF(Q1456="G",ZTE!$A$6,IF(Q1456="L",ZTE!$A$3,IF(JBU!Q287="C",ZTE!$A$2,IF(JBU!Q287="U",ZTE!$A$4,IF(JBU!Q287="I",ZTE!$A$5,"")))))</f>
        <v>Location: We can not find the requested criteria in your documents. Please confirm that your bid is compliant with this criteria and show us the reference in your submitted documents.</v>
      </c>
      <c r="S1456" s="436">
        <f t="shared" si="44"/>
        <v>1</v>
      </c>
      <c r="U1456" s="365" t="str">
        <f t="shared" si="45"/>
        <v>Open</v>
      </c>
    </row>
    <row r="1457" spans="1:21" s="436" customFormat="1" ht="60">
      <c r="A1457" s="360" t="s">
        <v>1257</v>
      </c>
      <c r="B1457" s="360" t="s">
        <v>1199</v>
      </c>
      <c r="C1457" s="362" t="s">
        <v>42</v>
      </c>
      <c r="D1457" s="362" t="s">
        <v>42</v>
      </c>
      <c r="E1457" s="362" t="s">
        <v>995</v>
      </c>
      <c r="F1457" s="361" t="s">
        <v>140</v>
      </c>
      <c r="G1457" s="362" t="s">
        <v>473</v>
      </c>
      <c r="H1457" s="363">
        <v>1</v>
      </c>
      <c r="I1457" s="365" t="s">
        <v>1372</v>
      </c>
      <c r="J1457" s="365"/>
      <c r="K1457" s="365"/>
      <c r="L1457" s="365">
        <v>1</v>
      </c>
      <c r="M1457" s="364" t="s">
        <v>1157</v>
      </c>
      <c r="N1457" s="365" t="s">
        <v>1373</v>
      </c>
      <c r="O1457" s="366" t="s">
        <v>1061</v>
      </c>
      <c r="P1457" s="366" t="s">
        <v>1127</v>
      </c>
      <c r="Q1457" s="376" t="s">
        <v>1226</v>
      </c>
      <c r="R1457" s="436" t="str">
        <f>IF(Q1457="G",ZTE!$A$6,IF(Q1457="L",ZTE!$A$3,IF(JBU!Q291="C",ZTE!$A$2,IF(JBU!Q291="U",ZTE!$A$4,IF(JBU!Q291="I",ZTE!$A$5,"")))))</f>
        <v>Location: We can not find the requested criteria in your documents. Please confirm that your bid is compliant with this criteria and show us the reference in your submitted documents.</v>
      </c>
      <c r="S1457" s="436">
        <f t="shared" si="44"/>
        <v>1</v>
      </c>
      <c r="U1457" s="365" t="str">
        <f t="shared" si="45"/>
        <v>Open</v>
      </c>
    </row>
    <row r="1458" spans="1:21" s="436" customFormat="1" ht="60">
      <c r="A1458" s="360" t="s">
        <v>1257</v>
      </c>
      <c r="B1458" s="360" t="s">
        <v>1199</v>
      </c>
      <c r="C1458" s="362" t="s">
        <v>42</v>
      </c>
      <c r="D1458" s="362" t="s">
        <v>42</v>
      </c>
      <c r="E1458" s="362" t="s">
        <v>995</v>
      </c>
      <c r="F1458" s="361" t="s">
        <v>140</v>
      </c>
      <c r="G1458" s="362" t="s">
        <v>451</v>
      </c>
      <c r="H1458" s="363">
        <v>1</v>
      </c>
      <c r="I1458" s="365" t="s">
        <v>1372</v>
      </c>
      <c r="J1458" s="365"/>
      <c r="K1458" s="365"/>
      <c r="L1458" s="365">
        <v>1</v>
      </c>
      <c r="M1458" s="364" t="s">
        <v>1462</v>
      </c>
      <c r="N1458" s="365"/>
      <c r="O1458" s="366"/>
      <c r="P1458" s="366" t="s">
        <v>1124</v>
      </c>
      <c r="Q1458" s="376"/>
      <c r="R1458" s="436" t="str">
        <f>IF(Q1458="G",ZTE!$A$6,IF(Q1458="L",ZTE!$A$3,IF(JBU!Q288="C",ZTE!$A$2,IF(JBU!Q288="U",ZTE!$A$4,IF(JBU!Q288="I",ZTE!$A$5,"")))))</f>
        <v/>
      </c>
      <c r="S1458" s="436">
        <f t="shared" si="44"/>
        <v>1</v>
      </c>
      <c r="U1458" s="365" t="str">
        <f t="shared" si="45"/>
        <v>Open</v>
      </c>
    </row>
    <row r="1459" spans="1:21" s="436" customFormat="1" ht="60">
      <c r="A1459" s="360" t="s">
        <v>1257</v>
      </c>
      <c r="B1459" s="360" t="s">
        <v>1199</v>
      </c>
      <c r="C1459" s="362" t="s">
        <v>42</v>
      </c>
      <c r="D1459" s="362" t="s">
        <v>42</v>
      </c>
      <c r="E1459" s="362" t="s">
        <v>995</v>
      </c>
      <c r="F1459" s="361" t="s">
        <v>140</v>
      </c>
      <c r="G1459" s="362" t="s">
        <v>467</v>
      </c>
      <c r="H1459" s="401">
        <v>1</v>
      </c>
      <c r="I1459" s="365"/>
      <c r="J1459" s="365"/>
      <c r="K1459" s="365"/>
      <c r="L1459" s="365">
        <v>1</v>
      </c>
      <c r="M1459" s="364" t="s">
        <v>1157</v>
      </c>
      <c r="N1459" s="365"/>
      <c r="O1459" s="366"/>
      <c r="P1459" s="366"/>
      <c r="Q1459" s="376" t="s">
        <v>1226</v>
      </c>
      <c r="R1459" s="436" t="str">
        <f>IF(Q1459="G",ZTE!$A$6,IF(Q1459="L",ZTE!$A$3,IF(JBU!Q289="C",ZTE!$A$2,IF(JBU!Q289="U",ZTE!$A$4,IF(JBU!Q289="I",ZTE!$A$5,"")))))</f>
        <v>Location: We can not find the requested criteria in your documents. Please confirm that your bid is compliant with this criteria and show us the reference in your submitted documents.</v>
      </c>
      <c r="S1459" s="436">
        <f t="shared" si="44"/>
        <v>1</v>
      </c>
      <c r="U1459" s="365" t="str">
        <f t="shared" si="45"/>
        <v>Open</v>
      </c>
    </row>
    <row r="1460" spans="1:21" s="436" customFormat="1" ht="45">
      <c r="A1460" s="360" t="s">
        <v>1257</v>
      </c>
      <c r="B1460" s="360" t="s">
        <v>1000</v>
      </c>
      <c r="C1460" s="362" t="s">
        <v>0</v>
      </c>
      <c r="D1460" s="361" t="s">
        <v>787</v>
      </c>
      <c r="E1460" s="361" t="s">
        <v>1004</v>
      </c>
      <c r="F1460" s="361" t="s">
        <v>4</v>
      </c>
      <c r="G1460" s="362" t="s">
        <v>864</v>
      </c>
      <c r="H1460" s="363">
        <v>1</v>
      </c>
      <c r="I1460" s="441"/>
      <c r="J1460" s="363"/>
      <c r="K1460" s="363"/>
      <c r="L1460" s="363">
        <v>1</v>
      </c>
      <c r="M1460" s="362" t="s">
        <v>1156</v>
      </c>
      <c r="N1460" s="365"/>
      <c r="O1460" s="366" t="s">
        <v>1028</v>
      </c>
      <c r="P1460" s="366"/>
      <c r="Q1460" s="362"/>
      <c r="S1460" s="436">
        <f t="shared" si="44"/>
        <v>1</v>
      </c>
      <c r="U1460" s="365" t="str">
        <f t="shared" si="45"/>
        <v>Open</v>
      </c>
    </row>
    <row r="1461" spans="1:21" s="436" customFormat="1" ht="60">
      <c r="A1461" s="360" t="s">
        <v>1257</v>
      </c>
      <c r="B1461" s="360" t="s">
        <v>1197</v>
      </c>
      <c r="C1461" s="361" t="s">
        <v>801</v>
      </c>
      <c r="D1461" s="361" t="s">
        <v>787</v>
      </c>
      <c r="E1461" s="361" t="s">
        <v>1009</v>
      </c>
      <c r="F1461" s="361" t="s">
        <v>22</v>
      </c>
      <c r="G1461" s="362" t="s">
        <v>647</v>
      </c>
      <c r="H1461" s="363">
        <v>1</v>
      </c>
      <c r="I1461" s="364" t="s">
        <v>1329</v>
      </c>
      <c r="J1461" s="365">
        <v>1</v>
      </c>
      <c r="K1461" s="365"/>
      <c r="L1461" s="365"/>
      <c r="M1461" s="364" t="s">
        <v>1462</v>
      </c>
      <c r="N1461" s="365"/>
      <c r="O1461" s="366"/>
      <c r="P1461" s="366"/>
      <c r="Q1461" s="365"/>
      <c r="R1461" s="436" t="str">
        <f>IF(Q1461="G",ZTE!$A$6,IF(Q1461="L",ZTE!$A$3,IF(JBU!Q1308="C",ZTE!$A$2,IF(JBU!Q1308="U",ZTE!$A$4,IF(JBU!Q1308="I",ZTE!$A$5,"")))))</f>
        <v/>
      </c>
      <c r="S1461" s="436">
        <f t="shared" si="44"/>
        <v>1</v>
      </c>
      <c r="U1461" s="365" t="str">
        <f t="shared" si="45"/>
        <v>Pass</v>
      </c>
    </row>
    <row r="1462" spans="1:21" s="436" customFormat="1" ht="60">
      <c r="A1462" s="360" t="s">
        <v>1257</v>
      </c>
      <c r="B1462" s="360" t="s">
        <v>1197</v>
      </c>
      <c r="C1462" s="361" t="s">
        <v>801</v>
      </c>
      <c r="D1462" s="361" t="s">
        <v>787</v>
      </c>
      <c r="E1462" s="361" t="s">
        <v>1009</v>
      </c>
      <c r="F1462" s="361" t="s">
        <v>22</v>
      </c>
      <c r="G1462" s="362" t="s">
        <v>1078</v>
      </c>
      <c r="H1462" s="363">
        <v>1</v>
      </c>
      <c r="I1462" s="364" t="s">
        <v>1329</v>
      </c>
      <c r="J1462" s="365">
        <v>1</v>
      </c>
      <c r="K1462" s="365"/>
      <c r="L1462" s="365"/>
      <c r="M1462" s="364" t="s">
        <v>1462</v>
      </c>
      <c r="N1462" s="365"/>
      <c r="O1462" s="366"/>
      <c r="P1462" s="366"/>
      <c r="Q1462" s="365"/>
      <c r="R1462" s="436" t="str">
        <f>IF(Q1462="G",ZTE!$A$6,IF(Q1462="L",ZTE!$A$3,IF(JBU!Q1309="C",ZTE!$A$2,IF(JBU!Q1309="U",ZTE!$A$4,IF(JBU!Q1309="I",ZTE!$A$5,"")))))</f>
        <v/>
      </c>
      <c r="S1462" s="436">
        <f t="shared" si="44"/>
        <v>1</v>
      </c>
      <c r="U1462" s="365" t="str">
        <f t="shared" si="45"/>
        <v>Pass</v>
      </c>
    </row>
    <row r="1463" spans="1:21" s="436" customFormat="1" ht="60">
      <c r="A1463" s="360" t="s">
        <v>1257</v>
      </c>
      <c r="B1463" s="360" t="s">
        <v>1199</v>
      </c>
      <c r="C1463" s="362" t="s">
        <v>93</v>
      </c>
      <c r="D1463" s="362" t="s">
        <v>93</v>
      </c>
      <c r="E1463" s="361" t="s">
        <v>821</v>
      </c>
      <c r="F1463" s="361" t="s">
        <v>95</v>
      </c>
      <c r="G1463" s="362" t="s">
        <v>399</v>
      </c>
      <c r="H1463" s="363">
        <v>1</v>
      </c>
      <c r="I1463" s="364"/>
      <c r="J1463" s="365"/>
      <c r="K1463" s="365"/>
      <c r="L1463" s="365">
        <v>1</v>
      </c>
      <c r="M1463" s="364" t="s">
        <v>1157</v>
      </c>
      <c r="N1463" s="365"/>
      <c r="O1463" s="366"/>
      <c r="P1463" s="366"/>
      <c r="Q1463" s="376" t="s">
        <v>1226</v>
      </c>
      <c r="R1463" s="436" t="str">
        <f>IF(Q1463="G",ZTE!$A$6,IF(Q1463="L",ZTE!$A$3,IF(JBU!Q230="C",ZTE!$A$2,IF(JBU!Q230="U",ZTE!$A$4,IF(JBU!Q230="I",ZTE!$A$5,"")))))</f>
        <v>Location: We can not find the requested criteria in your documents. Please confirm that your bid is compliant with this criteria and show us the reference in your submitted documents.</v>
      </c>
      <c r="S1463" s="436">
        <f t="shared" si="44"/>
        <v>1</v>
      </c>
      <c r="U1463" s="365" t="str">
        <f t="shared" si="45"/>
        <v>Open</v>
      </c>
    </row>
    <row r="1464" spans="1:21" s="436" customFormat="1" ht="72.599999999999994" customHeight="1">
      <c r="A1464" s="360" t="s">
        <v>1257</v>
      </c>
      <c r="B1464" s="360" t="s">
        <v>1199</v>
      </c>
      <c r="C1464" s="362" t="s">
        <v>93</v>
      </c>
      <c r="D1464" s="362" t="s">
        <v>93</v>
      </c>
      <c r="E1464" s="361" t="s">
        <v>821</v>
      </c>
      <c r="F1464" s="361" t="s">
        <v>95</v>
      </c>
      <c r="G1464" s="362" t="s">
        <v>409</v>
      </c>
      <c r="H1464" s="363">
        <v>1</v>
      </c>
      <c r="I1464" s="365" t="s">
        <v>1363</v>
      </c>
      <c r="J1464" s="365">
        <v>1</v>
      </c>
      <c r="K1464" s="365"/>
      <c r="L1464" s="365"/>
      <c r="M1464" s="364" t="s">
        <v>1156</v>
      </c>
      <c r="N1464" s="365"/>
      <c r="O1464" s="366"/>
      <c r="P1464" s="366"/>
      <c r="Q1464" s="376"/>
      <c r="R1464" s="436" t="str">
        <f>IF(Q1464="G",ZTE!$A$6,IF(Q1464="L",ZTE!$A$3,IF(JBU!Q238="C",ZTE!$A$2,IF(JBU!Q238="U",ZTE!$A$4,IF(JBU!Q238="I",ZTE!$A$5,"")))))</f>
        <v/>
      </c>
      <c r="S1464" s="436">
        <f t="shared" si="44"/>
        <v>1</v>
      </c>
      <c r="U1464" s="365" t="str">
        <f t="shared" si="45"/>
        <v>Pass</v>
      </c>
    </row>
    <row r="1465" spans="1:21" s="436" customFormat="1" ht="60">
      <c r="A1465" s="360" t="s">
        <v>1257</v>
      </c>
      <c r="B1465" s="360" t="s">
        <v>1199</v>
      </c>
      <c r="C1465" s="362" t="s">
        <v>93</v>
      </c>
      <c r="D1465" s="362" t="s">
        <v>93</v>
      </c>
      <c r="E1465" s="361" t="s">
        <v>821</v>
      </c>
      <c r="F1465" s="361" t="s">
        <v>95</v>
      </c>
      <c r="G1465" s="362" t="s">
        <v>420</v>
      </c>
      <c r="H1465" s="363">
        <v>1</v>
      </c>
      <c r="I1465" s="364"/>
      <c r="J1465" s="365"/>
      <c r="K1465" s="365"/>
      <c r="L1465" s="365">
        <v>1</v>
      </c>
      <c r="M1465" s="364" t="s">
        <v>1157</v>
      </c>
      <c r="N1465" s="365"/>
      <c r="O1465" s="366"/>
      <c r="P1465" s="366"/>
      <c r="Q1465" s="376" t="s">
        <v>1226</v>
      </c>
      <c r="R1465" s="436" t="str">
        <f>IF(Q1465="G",ZTE!$A$6,IF(Q1465="L",ZTE!$A$3,IF(JBU!Q248="C",ZTE!$A$2,IF(JBU!Q248="U",ZTE!$A$4,IF(JBU!Q248="I",ZTE!$A$5,"")))))</f>
        <v>Location: We can not find the requested criteria in your documents. Please confirm that your bid is compliant with this criteria and show us the reference in your submitted documents.</v>
      </c>
      <c r="S1465" s="436">
        <f t="shared" si="44"/>
        <v>1</v>
      </c>
      <c r="U1465" s="365" t="str">
        <f t="shared" si="45"/>
        <v>Open</v>
      </c>
    </row>
    <row r="1466" spans="1:21" s="436" customFormat="1" ht="60">
      <c r="A1466" s="360" t="s">
        <v>1257</v>
      </c>
      <c r="B1466" s="360" t="s">
        <v>1199</v>
      </c>
      <c r="C1466" s="362" t="s">
        <v>93</v>
      </c>
      <c r="D1466" s="362" t="s">
        <v>93</v>
      </c>
      <c r="E1466" s="361" t="s">
        <v>821</v>
      </c>
      <c r="F1466" s="361" t="s">
        <v>95</v>
      </c>
      <c r="G1466" s="362" t="s">
        <v>1188</v>
      </c>
      <c r="H1466" s="363">
        <v>1</v>
      </c>
      <c r="I1466" s="364"/>
      <c r="J1466" s="365"/>
      <c r="K1466" s="365"/>
      <c r="L1466" s="365">
        <v>1</v>
      </c>
      <c r="M1466" s="364" t="s">
        <v>1157</v>
      </c>
      <c r="N1466" s="365"/>
      <c r="O1466" s="366"/>
      <c r="P1466" s="366" t="s">
        <v>1096</v>
      </c>
      <c r="Q1466" s="376" t="s">
        <v>1226</v>
      </c>
      <c r="R1466" s="436" t="str">
        <f>IF(Q1466="G",ZTE!$A$6,IF(Q1466="L",ZTE!$A$3,IF(JBU!Q245="C",ZTE!$A$2,IF(JBU!Q245="U",ZTE!$A$4,IF(JBU!Q245="I",ZTE!$A$5,"")))))</f>
        <v>Location: We can not find the requested criteria in your documents. Please confirm that your bid is compliant with this criteria and show us the reference in your submitted documents.</v>
      </c>
      <c r="S1466" s="436">
        <f t="shared" si="44"/>
        <v>1</v>
      </c>
      <c r="U1466" s="365" t="str">
        <f t="shared" si="45"/>
        <v>Open</v>
      </c>
    </row>
    <row r="1467" spans="1:21" s="436" customFormat="1" ht="44.85" customHeight="1">
      <c r="A1467" s="360" t="s">
        <v>1257</v>
      </c>
      <c r="B1467" s="360" t="s">
        <v>1199</v>
      </c>
      <c r="C1467" s="362" t="s">
        <v>93</v>
      </c>
      <c r="D1467" s="362" t="s">
        <v>93</v>
      </c>
      <c r="E1467" s="361" t="s">
        <v>821</v>
      </c>
      <c r="F1467" s="361" t="s">
        <v>95</v>
      </c>
      <c r="G1467" s="362" t="s">
        <v>418</v>
      </c>
      <c r="H1467" s="363">
        <v>1</v>
      </c>
      <c r="I1467" s="364"/>
      <c r="J1467" s="365"/>
      <c r="K1467" s="365"/>
      <c r="L1467" s="365">
        <v>1</v>
      </c>
      <c r="M1467" s="364" t="s">
        <v>1157</v>
      </c>
      <c r="N1467" s="365" t="s">
        <v>1364</v>
      </c>
      <c r="O1467" s="366"/>
      <c r="P1467" s="366"/>
      <c r="Q1467" s="376" t="s">
        <v>1226</v>
      </c>
      <c r="R1467" s="436" t="str">
        <f>IF(Q1467="G",ZTE!$A$6,IF(Q1467="L",ZTE!$A$3,IF(JBU!Q244="C",ZTE!$A$2,IF(JBU!Q244="U",ZTE!$A$4,IF(JBU!Q244="I",ZTE!$A$5,"")))))</f>
        <v>Location: We can not find the requested criteria in your documents. Please confirm that your bid is compliant with this criteria and show us the reference in your submitted documents.</v>
      </c>
      <c r="S1467" s="436">
        <f t="shared" si="44"/>
        <v>1</v>
      </c>
      <c r="U1467" s="365" t="str">
        <f t="shared" si="45"/>
        <v>Open</v>
      </c>
    </row>
    <row r="1468" spans="1:21" s="436" customFormat="1" ht="50.85" customHeight="1">
      <c r="A1468" s="360" t="s">
        <v>1257</v>
      </c>
      <c r="B1468" s="360" t="s">
        <v>1199</v>
      </c>
      <c r="C1468" s="362" t="s">
        <v>93</v>
      </c>
      <c r="D1468" s="362" t="s">
        <v>93</v>
      </c>
      <c r="E1468" s="361" t="s">
        <v>821</v>
      </c>
      <c r="F1468" s="361" t="s">
        <v>95</v>
      </c>
      <c r="G1468" s="362" t="s">
        <v>1183</v>
      </c>
      <c r="H1468" s="363">
        <v>1</v>
      </c>
      <c r="I1468" s="365" t="s">
        <v>1363</v>
      </c>
      <c r="J1468" s="365">
        <v>1</v>
      </c>
      <c r="K1468" s="365"/>
      <c r="L1468" s="365"/>
      <c r="M1468" s="364" t="s">
        <v>1156</v>
      </c>
      <c r="N1468" s="365"/>
      <c r="O1468" s="366"/>
      <c r="P1468" s="366"/>
      <c r="Q1468" s="376"/>
      <c r="R1468" s="436" t="str">
        <f>IF(Q1468="G",ZTE!$A$6,IF(Q1468="L",ZTE!$A$3,IF(JBU!Q234="C",ZTE!$A$2,IF(JBU!Q234="U",ZTE!$A$4,IF(JBU!Q234="I",ZTE!$A$5,"")))))</f>
        <v/>
      </c>
      <c r="S1468" s="436">
        <f t="shared" si="44"/>
        <v>1</v>
      </c>
      <c r="U1468" s="365" t="str">
        <f t="shared" si="45"/>
        <v>Pass</v>
      </c>
    </row>
    <row r="1469" spans="1:21" s="436" customFormat="1" ht="46.35" customHeight="1">
      <c r="A1469" s="360" t="s">
        <v>1257</v>
      </c>
      <c r="B1469" s="360" t="s">
        <v>1199</v>
      </c>
      <c r="C1469" s="362" t="s">
        <v>93</v>
      </c>
      <c r="D1469" s="362" t="s">
        <v>93</v>
      </c>
      <c r="E1469" s="361" t="s">
        <v>821</v>
      </c>
      <c r="F1469" s="361" t="s">
        <v>95</v>
      </c>
      <c r="G1469" s="362" t="s">
        <v>400</v>
      </c>
      <c r="H1469" s="363">
        <v>1</v>
      </c>
      <c r="I1469" s="365" t="s">
        <v>1363</v>
      </c>
      <c r="J1469" s="365">
        <v>1</v>
      </c>
      <c r="K1469" s="365"/>
      <c r="L1469" s="365"/>
      <c r="M1469" s="364" t="s">
        <v>1156</v>
      </c>
      <c r="N1469" s="365"/>
      <c r="O1469" s="366"/>
      <c r="P1469" s="366"/>
      <c r="Q1469" s="376"/>
      <c r="R1469" s="436" t="str">
        <f>IF(Q1469="G",ZTE!$A$6,IF(Q1469="L",ZTE!$A$3,IF(JBU!Q231="C",ZTE!$A$2,IF(JBU!Q231="U",ZTE!$A$4,IF(JBU!Q231="I",ZTE!$A$5,"")))))</f>
        <v>Compliance: We assume that your proposal is in compliance with this criteria. Please confirm that your bid is compliant with this criteria.</v>
      </c>
      <c r="S1469" s="436">
        <f t="shared" si="44"/>
        <v>1</v>
      </c>
      <c r="U1469" s="365" t="str">
        <f t="shared" si="45"/>
        <v>Pass</v>
      </c>
    </row>
    <row r="1470" spans="1:21" s="436" customFormat="1" ht="48" customHeight="1">
      <c r="A1470" s="360" t="s">
        <v>1257</v>
      </c>
      <c r="B1470" s="360" t="s">
        <v>1199</v>
      </c>
      <c r="C1470" s="362" t="s">
        <v>93</v>
      </c>
      <c r="D1470" s="362" t="s">
        <v>93</v>
      </c>
      <c r="E1470" s="361" t="s">
        <v>821</v>
      </c>
      <c r="F1470" s="361" t="s">
        <v>95</v>
      </c>
      <c r="G1470" s="362" t="s">
        <v>412</v>
      </c>
      <c r="H1470" s="363">
        <v>1</v>
      </c>
      <c r="I1470" s="365" t="s">
        <v>1363</v>
      </c>
      <c r="J1470" s="365">
        <v>1</v>
      </c>
      <c r="K1470" s="365"/>
      <c r="L1470" s="365"/>
      <c r="M1470" s="364" t="s">
        <v>1462</v>
      </c>
      <c r="N1470" s="365"/>
      <c r="O1470" s="366"/>
      <c r="P1470" s="366" t="s">
        <v>1091</v>
      </c>
      <c r="Q1470" s="376"/>
      <c r="R1470" s="436" t="str">
        <f>IF(Q1470="G",ZTE!$A$6,IF(Q1470="L",ZTE!$A$3,IF(JBU!Q241="C",ZTE!$A$2,IF(JBU!Q241="U",ZTE!$A$4,IF(JBU!Q241="I",ZTE!$A$5,"")))))</f>
        <v/>
      </c>
      <c r="S1470" s="436">
        <f t="shared" si="44"/>
        <v>1</v>
      </c>
      <c r="U1470" s="365" t="str">
        <f t="shared" si="45"/>
        <v>Pass</v>
      </c>
    </row>
    <row r="1471" spans="1:21" s="436" customFormat="1" ht="50.85" customHeight="1">
      <c r="A1471" s="360" t="s">
        <v>1257</v>
      </c>
      <c r="B1471" s="360" t="s">
        <v>1199</v>
      </c>
      <c r="C1471" s="362" t="s">
        <v>93</v>
      </c>
      <c r="D1471" s="362" t="s">
        <v>93</v>
      </c>
      <c r="E1471" s="361" t="s">
        <v>821</v>
      </c>
      <c r="F1471" s="361" t="s">
        <v>95</v>
      </c>
      <c r="G1471" s="362" t="s">
        <v>402</v>
      </c>
      <c r="H1471" s="363">
        <v>1</v>
      </c>
      <c r="I1471" s="365" t="s">
        <v>1363</v>
      </c>
      <c r="J1471" s="365">
        <v>1</v>
      </c>
      <c r="K1471" s="365"/>
      <c r="L1471" s="365"/>
      <c r="M1471" s="364" t="s">
        <v>1156</v>
      </c>
      <c r="N1471" s="365"/>
      <c r="O1471" s="366"/>
      <c r="P1471" s="366"/>
      <c r="Q1471" s="376"/>
      <c r="R1471" s="436" t="str">
        <f>IF(Q1471="G",ZTE!$A$6,IF(Q1471="L",ZTE!$A$3,IF(JBU!Q233="C",ZTE!$A$2,IF(JBU!Q233="U",ZTE!$A$4,IF(JBU!Q233="I",ZTE!$A$5,"")))))</f>
        <v/>
      </c>
      <c r="S1471" s="436">
        <f t="shared" si="44"/>
        <v>1</v>
      </c>
      <c r="U1471" s="365" t="str">
        <f t="shared" si="45"/>
        <v>Pass</v>
      </c>
    </row>
    <row r="1472" spans="1:21" s="436" customFormat="1" ht="47.85" customHeight="1">
      <c r="A1472" s="360" t="s">
        <v>1257</v>
      </c>
      <c r="B1472" s="360" t="s">
        <v>1199</v>
      </c>
      <c r="C1472" s="362" t="s">
        <v>93</v>
      </c>
      <c r="D1472" s="362" t="s">
        <v>93</v>
      </c>
      <c r="E1472" s="361" t="s">
        <v>821</v>
      </c>
      <c r="F1472" s="361" t="s">
        <v>95</v>
      </c>
      <c r="G1472" s="362" t="s">
        <v>410</v>
      </c>
      <c r="H1472" s="363">
        <v>1</v>
      </c>
      <c r="I1472" s="365" t="s">
        <v>1363</v>
      </c>
      <c r="J1472" s="365">
        <v>1</v>
      </c>
      <c r="K1472" s="365"/>
      <c r="L1472" s="365"/>
      <c r="M1472" s="364" t="s">
        <v>1156</v>
      </c>
      <c r="N1472" s="365"/>
      <c r="O1472" s="366"/>
      <c r="P1472" s="366"/>
      <c r="Q1472" s="376"/>
      <c r="R1472" s="436" t="str">
        <f>IF(Q1472="G",ZTE!$A$6,IF(Q1472="L",ZTE!$A$3,IF(JBU!Q239="C",ZTE!$A$2,IF(JBU!Q239="U",ZTE!$A$4,IF(JBU!Q239="I",ZTE!$A$5,"")))))</f>
        <v/>
      </c>
      <c r="S1472" s="436">
        <f t="shared" si="44"/>
        <v>1</v>
      </c>
      <c r="U1472" s="365" t="str">
        <f t="shared" si="45"/>
        <v>Pass</v>
      </c>
    </row>
    <row r="1473" spans="1:21" s="436" customFormat="1" ht="50.85" customHeight="1">
      <c r="A1473" s="360" t="s">
        <v>1257</v>
      </c>
      <c r="B1473" s="360" t="s">
        <v>1199</v>
      </c>
      <c r="C1473" s="362" t="s">
        <v>93</v>
      </c>
      <c r="D1473" s="362" t="s">
        <v>93</v>
      </c>
      <c r="E1473" s="361" t="s">
        <v>821</v>
      </c>
      <c r="F1473" s="361" t="s">
        <v>95</v>
      </c>
      <c r="G1473" s="362" t="s">
        <v>1013</v>
      </c>
      <c r="H1473" s="363">
        <v>1</v>
      </c>
      <c r="I1473" s="365" t="s">
        <v>1363</v>
      </c>
      <c r="J1473" s="365">
        <v>1</v>
      </c>
      <c r="K1473" s="365"/>
      <c r="L1473" s="365"/>
      <c r="M1473" s="364" t="s">
        <v>1156</v>
      </c>
      <c r="N1473" s="365"/>
      <c r="O1473" s="366" t="s">
        <v>1045</v>
      </c>
      <c r="P1473" s="366" t="s">
        <v>1092</v>
      </c>
      <c r="Q1473" s="376"/>
      <c r="R1473" s="436" t="str">
        <f>IF(Q1473="G",ZTE!$A$6,IF(Q1473="L",ZTE!$A$3,IF(JBU!Q242="C",ZTE!$A$2,IF(JBU!Q242="U",ZTE!$A$4,IF(JBU!Q242="I",ZTE!$A$5,"")))))</f>
        <v/>
      </c>
      <c r="S1473" s="436">
        <f t="shared" si="44"/>
        <v>1</v>
      </c>
      <c r="U1473" s="365" t="str">
        <f t="shared" si="45"/>
        <v>Pass</v>
      </c>
    </row>
    <row r="1474" spans="1:21" s="436" customFormat="1" ht="45">
      <c r="A1474" s="360" t="s">
        <v>1257</v>
      </c>
      <c r="B1474" s="360" t="s">
        <v>1199</v>
      </c>
      <c r="C1474" s="362" t="s">
        <v>93</v>
      </c>
      <c r="D1474" s="362" t="s">
        <v>93</v>
      </c>
      <c r="E1474" s="361" t="s">
        <v>821</v>
      </c>
      <c r="F1474" s="361" t="s">
        <v>95</v>
      </c>
      <c r="G1474" s="362" t="s">
        <v>1184</v>
      </c>
      <c r="H1474" s="363">
        <v>1</v>
      </c>
      <c r="I1474" s="365" t="s">
        <v>1363</v>
      </c>
      <c r="J1474" s="365">
        <v>1</v>
      </c>
      <c r="K1474" s="365"/>
      <c r="L1474" s="365"/>
      <c r="M1474" s="364" t="s">
        <v>1156</v>
      </c>
      <c r="N1474" s="365"/>
      <c r="O1474" s="366"/>
      <c r="P1474" s="366"/>
      <c r="Q1474" s="376"/>
      <c r="R1474" s="436" t="str">
        <f>IF(Q1474="G",ZTE!$A$6,IF(Q1474="L",ZTE!$A$3,IF(JBU!Q235="C",ZTE!$A$2,IF(JBU!Q235="U",ZTE!$A$4,IF(JBU!Q235="I",ZTE!$A$5,"")))))</f>
        <v/>
      </c>
      <c r="S1474" s="436">
        <f t="shared" ref="S1474:S1537" si="46">SUM(J1474:L1474)</f>
        <v>1</v>
      </c>
      <c r="U1474" s="365" t="str">
        <f t="shared" ref="U1474:U1537" si="47">IF(J1474=1,"Pass",IF(K1474=1,"Fail","Open"))</f>
        <v>Pass</v>
      </c>
    </row>
    <row r="1475" spans="1:21" s="436" customFormat="1" ht="45">
      <c r="A1475" s="360" t="s">
        <v>1257</v>
      </c>
      <c r="B1475" s="360" t="s">
        <v>1199</v>
      </c>
      <c r="C1475" s="362" t="s">
        <v>93</v>
      </c>
      <c r="D1475" s="362" t="s">
        <v>93</v>
      </c>
      <c r="E1475" s="361" t="s">
        <v>821</v>
      </c>
      <c r="F1475" s="361" t="s">
        <v>95</v>
      </c>
      <c r="G1475" s="362" t="s">
        <v>419</v>
      </c>
      <c r="H1475" s="363">
        <v>1</v>
      </c>
      <c r="I1475" s="365" t="s">
        <v>1363</v>
      </c>
      <c r="J1475" s="365">
        <v>1</v>
      </c>
      <c r="K1475" s="365"/>
      <c r="L1475" s="365"/>
      <c r="M1475" s="364" t="s">
        <v>1462</v>
      </c>
      <c r="N1475" s="365"/>
      <c r="O1475" s="366"/>
      <c r="P1475" s="366"/>
      <c r="Q1475" s="376"/>
      <c r="R1475" s="436" t="str">
        <f>IF(Q1475="G",ZTE!$A$6,IF(Q1475="L",ZTE!$A$3,IF(JBU!Q246="C",ZTE!$A$2,IF(JBU!Q246="U",ZTE!$A$4,IF(JBU!Q246="I",ZTE!$A$5,"")))))</f>
        <v/>
      </c>
      <c r="S1475" s="436">
        <f t="shared" si="46"/>
        <v>1</v>
      </c>
      <c r="U1475" s="365" t="str">
        <f t="shared" si="47"/>
        <v>Pass</v>
      </c>
    </row>
    <row r="1476" spans="1:21" s="436" customFormat="1" ht="60" customHeight="1">
      <c r="A1476" s="360" t="s">
        <v>1257</v>
      </c>
      <c r="B1476" s="360" t="s">
        <v>1199</v>
      </c>
      <c r="C1476" s="362" t="s">
        <v>93</v>
      </c>
      <c r="D1476" s="362" t="s">
        <v>93</v>
      </c>
      <c r="E1476" s="361" t="s">
        <v>821</v>
      </c>
      <c r="F1476" s="361" t="s">
        <v>95</v>
      </c>
      <c r="G1476" s="362" t="s">
        <v>401</v>
      </c>
      <c r="H1476" s="363">
        <v>1</v>
      </c>
      <c r="I1476" s="365" t="s">
        <v>1363</v>
      </c>
      <c r="J1476" s="365">
        <v>1</v>
      </c>
      <c r="K1476" s="365"/>
      <c r="L1476" s="365"/>
      <c r="M1476" s="364" t="s">
        <v>1156</v>
      </c>
      <c r="N1476" s="365"/>
      <c r="O1476" s="366"/>
      <c r="P1476" s="366"/>
      <c r="Q1476" s="376"/>
      <c r="R1476" s="436" t="str">
        <f>IF(Q1476="G",ZTE!$A$6,IF(Q1476="L",ZTE!$A$3,IF(JBU!Q232="C",ZTE!$A$2,IF(JBU!Q232="U",ZTE!$A$4,IF(JBU!Q232="I",ZTE!$A$5,"")))))</f>
        <v>Compliance: We assume that your proposal is in compliance with this criteria. Please confirm that your bid is compliant with this criteria.</v>
      </c>
      <c r="S1476" s="436">
        <f t="shared" si="46"/>
        <v>1</v>
      </c>
      <c r="U1476" s="365" t="str">
        <f t="shared" si="47"/>
        <v>Pass</v>
      </c>
    </row>
    <row r="1477" spans="1:21" s="436" customFormat="1" ht="22.35" customHeight="1">
      <c r="A1477" s="360" t="s">
        <v>1257</v>
      </c>
      <c r="B1477" s="360" t="s">
        <v>1199</v>
      </c>
      <c r="C1477" s="362" t="s">
        <v>93</v>
      </c>
      <c r="D1477" s="362" t="s">
        <v>93</v>
      </c>
      <c r="E1477" s="361" t="s">
        <v>821</v>
      </c>
      <c r="F1477" s="361" t="s">
        <v>95</v>
      </c>
      <c r="G1477" s="362" t="s">
        <v>411</v>
      </c>
      <c r="H1477" s="363">
        <v>1</v>
      </c>
      <c r="I1477" s="365" t="s">
        <v>1363</v>
      </c>
      <c r="J1477" s="365">
        <v>1</v>
      </c>
      <c r="K1477" s="365"/>
      <c r="L1477" s="365"/>
      <c r="M1477" s="364" t="s">
        <v>1156</v>
      </c>
      <c r="N1477" s="365"/>
      <c r="O1477" s="366"/>
      <c r="P1477" s="366"/>
      <c r="Q1477" s="376"/>
      <c r="R1477" s="436" t="str">
        <f>IF(Q1477="G",ZTE!$A$6,IF(Q1477="L",ZTE!$A$3,IF(JBU!Q240="C",ZTE!$A$2,IF(JBU!Q240="U",ZTE!$A$4,IF(JBU!Q240="I",ZTE!$A$5,"")))))</f>
        <v/>
      </c>
      <c r="S1477" s="436">
        <f t="shared" si="46"/>
        <v>1</v>
      </c>
      <c r="U1477" s="365" t="str">
        <f t="shared" si="47"/>
        <v>Pass</v>
      </c>
    </row>
    <row r="1478" spans="1:21" s="436" customFormat="1" ht="33" customHeight="1">
      <c r="A1478" s="360" t="s">
        <v>1257</v>
      </c>
      <c r="B1478" s="360" t="s">
        <v>1199</v>
      </c>
      <c r="C1478" s="362" t="s">
        <v>93</v>
      </c>
      <c r="D1478" s="362" t="s">
        <v>93</v>
      </c>
      <c r="E1478" s="361" t="s">
        <v>821</v>
      </c>
      <c r="F1478" s="361" t="s">
        <v>95</v>
      </c>
      <c r="G1478" s="362" t="s">
        <v>1189</v>
      </c>
      <c r="H1478" s="363">
        <v>1</v>
      </c>
      <c r="I1478" s="365"/>
      <c r="J1478" s="365">
        <v>1</v>
      </c>
      <c r="K1478" s="365"/>
      <c r="L1478" s="365"/>
      <c r="M1478" s="364" t="s">
        <v>1462</v>
      </c>
      <c r="N1478" s="365"/>
      <c r="O1478" s="366"/>
      <c r="P1478" s="366"/>
      <c r="Q1478" s="376"/>
      <c r="R1478" s="436" t="str">
        <f>IF(Q1478="G",ZTE!$A$6,IF(Q1478="L",ZTE!$A$3,IF(JBU!Q247="C",ZTE!$A$2,IF(JBU!Q247="U",ZTE!$A$4,IF(JBU!Q247="I",ZTE!$A$5,"")))))</f>
        <v/>
      </c>
      <c r="S1478" s="436">
        <f t="shared" si="46"/>
        <v>1</v>
      </c>
      <c r="U1478" s="365" t="str">
        <f t="shared" si="47"/>
        <v>Pass</v>
      </c>
    </row>
    <row r="1479" spans="1:21" s="436" customFormat="1" ht="56.1" customHeight="1">
      <c r="A1479" s="360" t="s">
        <v>1257</v>
      </c>
      <c r="B1479" s="360" t="s">
        <v>1199</v>
      </c>
      <c r="C1479" s="362" t="s">
        <v>93</v>
      </c>
      <c r="D1479" s="362" t="s">
        <v>93</v>
      </c>
      <c r="E1479" s="361" t="s">
        <v>821</v>
      </c>
      <c r="F1479" s="361" t="s">
        <v>95</v>
      </c>
      <c r="G1479" s="362" t="s">
        <v>635</v>
      </c>
      <c r="H1479" s="363">
        <v>1</v>
      </c>
      <c r="I1479" s="365" t="s">
        <v>1363</v>
      </c>
      <c r="J1479" s="365">
        <v>1</v>
      </c>
      <c r="K1479" s="365"/>
      <c r="L1479" s="365"/>
      <c r="M1479" s="364" t="s">
        <v>1156</v>
      </c>
      <c r="N1479" s="365"/>
      <c r="O1479" s="366"/>
      <c r="P1479" s="366" t="s">
        <v>1093</v>
      </c>
      <c r="Q1479" s="376"/>
      <c r="R1479" s="436" t="str">
        <f>IF(Q1479="G",ZTE!$A$6,IF(Q1479="L",ZTE!$A$3,IF(JBU!Q243="C",ZTE!$A$2,IF(JBU!Q243="U",ZTE!$A$4,IF(JBU!Q243="I",ZTE!$A$5,"")))))</f>
        <v/>
      </c>
      <c r="S1479" s="436">
        <f t="shared" si="46"/>
        <v>1</v>
      </c>
      <c r="U1479" s="365" t="str">
        <f t="shared" si="47"/>
        <v>Pass</v>
      </c>
    </row>
    <row r="1480" spans="1:21" s="436" customFormat="1" ht="45">
      <c r="A1480" s="360" t="s">
        <v>1257</v>
      </c>
      <c r="B1480" s="360" t="s">
        <v>1199</v>
      </c>
      <c r="C1480" s="362" t="s">
        <v>93</v>
      </c>
      <c r="D1480" s="362" t="s">
        <v>93</v>
      </c>
      <c r="E1480" s="361" t="s">
        <v>821</v>
      </c>
      <c r="F1480" s="361" t="s">
        <v>95</v>
      </c>
      <c r="G1480" s="362" t="s">
        <v>1186</v>
      </c>
      <c r="H1480" s="363">
        <v>1</v>
      </c>
      <c r="I1480" s="365" t="s">
        <v>1363</v>
      </c>
      <c r="J1480" s="365">
        <v>1</v>
      </c>
      <c r="K1480" s="365"/>
      <c r="L1480" s="365"/>
      <c r="M1480" s="364" t="s">
        <v>1156</v>
      </c>
      <c r="N1480" s="365"/>
      <c r="O1480" s="366"/>
      <c r="P1480" s="366" t="s">
        <v>1090</v>
      </c>
      <c r="Q1480" s="376"/>
      <c r="R1480" s="436" t="str">
        <f>IF(Q1480="G",ZTE!$A$6,IF(Q1480="L",ZTE!$A$3,IF(JBU!Q236="C",ZTE!$A$2,IF(JBU!Q236="U",ZTE!$A$4,IF(JBU!Q236="I",ZTE!$A$5,"")))))</f>
        <v/>
      </c>
      <c r="S1480" s="436">
        <f t="shared" si="46"/>
        <v>1</v>
      </c>
      <c r="U1480" s="365" t="str">
        <f t="shared" si="47"/>
        <v>Pass</v>
      </c>
    </row>
    <row r="1481" spans="1:21" s="436" customFormat="1" ht="45">
      <c r="A1481" s="360" t="s">
        <v>1257</v>
      </c>
      <c r="B1481" s="360" t="s">
        <v>1199</v>
      </c>
      <c r="C1481" s="362" t="s">
        <v>93</v>
      </c>
      <c r="D1481" s="362" t="s">
        <v>93</v>
      </c>
      <c r="E1481" s="361" t="s">
        <v>821</v>
      </c>
      <c r="F1481" s="361" t="s">
        <v>95</v>
      </c>
      <c r="G1481" s="362" t="s">
        <v>408</v>
      </c>
      <c r="H1481" s="363">
        <v>1</v>
      </c>
      <c r="I1481" s="365" t="s">
        <v>1363</v>
      </c>
      <c r="J1481" s="365">
        <v>1</v>
      </c>
      <c r="K1481" s="365"/>
      <c r="L1481" s="365"/>
      <c r="M1481" s="364" t="s">
        <v>1156</v>
      </c>
      <c r="N1481" s="365"/>
      <c r="O1481" s="366"/>
      <c r="P1481" s="366"/>
      <c r="Q1481" s="376"/>
      <c r="R1481" s="436" t="str">
        <f>IF(Q1481="G",ZTE!$A$6,IF(Q1481="L",ZTE!$A$3,IF(JBU!Q237="C",ZTE!$A$2,IF(JBU!Q237="U",ZTE!$A$4,IF(JBU!Q237="I",ZTE!$A$5,"")))))</f>
        <v/>
      </c>
      <c r="S1481" s="436">
        <f t="shared" si="46"/>
        <v>1</v>
      </c>
      <c r="U1481" s="365" t="str">
        <f t="shared" si="47"/>
        <v>Pass</v>
      </c>
    </row>
    <row r="1482" spans="1:21" s="436" customFormat="1" ht="75">
      <c r="A1482" s="360" t="s">
        <v>1257</v>
      </c>
      <c r="B1482" s="360" t="s">
        <v>1197</v>
      </c>
      <c r="C1482" s="362" t="s">
        <v>257</v>
      </c>
      <c r="D1482" s="360" t="s">
        <v>93</v>
      </c>
      <c r="E1482" s="362" t="s">
        <v>1004</v>
      </c>
      <c r="F1482" s="361" t="s">
        <v>258</v>
      </c>
      <c r="G1482" s="362" t="s">
        <v>766</v>
      </c>
      <c r="H1482" s="384">
        <v>1</v>
      </c>
      <c r="I1482" s="364" t="s">
        <v>1335</v>
      </c>
      <c r="J1482" s="365">
        <v>1</v>
      </c>
      <c r="K1482" s="365"/>
      <c r="L1482" s="365"/>
      <c r="M1482" s="364" t="s">
        <v>1462</v>
      </c>
      <c r="N1482" s="365"/>
      <c r="O1482" s="366" t="s">
        <v>1065</v>
      </c>
      <c r="P1482" s="366"/>
      <c r="Q1482" s="365"/>
      <c r="R1482" s="436" t="str">
        <f>IF(Q1482="G",ZTE!$A$6,IF(Q1482="L",ZTE!$A$3,IF(JBU!Q1342="C",ZTE!$A$2,IF(JBU!Q1342="U",ZTE!$A$4,IF(JBU!Q1342="I",ZTE!$A$5,"")))))</f>
        <v/>
      </c>
      <c r="S1482" s="436">
        <f t="shared" si="46"/>
        <v>1</v>
      </c>
      <c r="U1482" s="365" t="str">
        <f t="shared" si="47"/>
        <v>Pass</v>
      </c>
    </row>
    <row r="1483" spans="1:21" s="436" customFormat="1" ht="60">
      <c r="A1483" s="360" t="s">
        <v>1257</v>
      </c>
      <c r="B1483" s="360" t="s">
        <v>1199</v>
      </c>
      <c r="C1483" s="362" t="s">
        <v>93</v>
      </c>
      <c r="D1483" s="362" t="s">
        <v>93</v>
      </c>
      <c r="E1483" s="361" t="s">
        <v>823</v>
      </c>
      <c r="F1483" s="361" t="s">
        <v>104</v>
      </c>
      <c r="G1483" s="362" t="s">
        <v>683</v>
      </c>
      <c r="H1483" s="363">
        <v>1</v>
      </c>
      <c r="I1483" s="364"/>
      <c r="J1483" s="365"/>
      <c r="K1483" s="365"/>
      <c r="L1483" s="365">
        <v>1</v>
      </c>
      <c r="M1483" s="364" t="s">
        <v>1157</v>
      </c>
      <c r="N1483" s="365"/>
      <c r="O1483" s="366" t="s">
        <v>1034</v>
      </c>
      <c r="P1483" s="366" t="s">
        <v>1142</v>
      </c>
      <c r="Q1483" s="376" t="s">
        <v>1226</v>
      </c>
      <c r="R1483" s="436" t="str">
        <f>IF(Q1483="G",ZTE!$A$6,IF(Q1483="L",ZTE!$A$3,IF(JBU!Q257="C",ZTE!$A$2,IF(JBU!Q257="U",ZTE!$A$4,IF(JBU!Q257="I",ZTE!$A$5,"")))))</f>
        <v>Location: We can not find the requested criteria in your documents. Please confirm that your bid is compliant with this criteria and show us the reference in your submitted documents.</v>
      </c>
      <c r="S1483" s="436">
        <f t="shared" si="46"/>
        <v>1</v>
      </c>
      <c r="U1483" s="365" t="str">
        <f t="shared" si="47"/>
        <v>Open</v>
      </c>
    </row>
    <row r="1484" spans="1:21" s="436" customFormat="1" ht="45">
      <c r="A1484" s="360" t="s">
        <v>1257</v>
      </c>
      <c r="B1484" s="360" t="s">
        <v>1199</v>
      </c>
      <c r="C1484" s="362" t="s">
        <v>93</v>
      </c>
      <c r="D1484" s="362" t="s">
        <v>93</v>
      </c>
      <c r="E1484" s="361" t="s">
        <v>823</v>
      </c>
      <c r="F1484" s="361" t="s">
        <v>107</v>
      </c>
      <c r="G1484" s="362" t="s">
        <v>686</v>
      </c>
      <c r="H1484" s="363">
        <v>1</v>
      </c>
      <c r="I1484" s="364"/>
      <c r="J1484" s="365">
        <v>1</v>
      </c>
      <c r="K1484" s="365"/>
      <c r="L1484" s="365"/>
      <c r="M1484" s="364" t="s">
        <v>1462</v>
      </c>
      <c r="N1484" s="365" t="s">
        <v>1366</v>
      </c>
      <c r="O1484" s="366"/>
      <c r="P1484" s="366"/>
      <c r="Q1484" s="376"/>
      <c r="R1484" s="436" t="str">
        <f>IF(Q1484="G",ZTE!$A$6,IF(Q1484="L",ZTE!$A$3,IF(JBU!Q261="C",ZTE!$A$2,IF(JBU!Q261="U",ZTE!$A$4,IF(JBU!Q261="I",ZTE!$A$5,"")))))</f>
        <v/>
      </c>
      <c r="S1484" s="436">
        <f t="shared" si="46"/>
        <v>1</v>
      </c>
      <c r="U1484" s="365" t="str">
        <f t="shared" si="47"/>
        <v>Pass</v>
      </c>
    </row>
    <row r="1485" spans="1:21" s="436" customFormat="1" ht="60">
      <c r="A1485" s="360" t="s">
        <v>1257</v>
      </c>
      <c r="B1485" s="360" t="s">
        <v>1199</v>
      </c>
      <c r="C1485" s="362" t="s">
        <v>93</v>
      </c>
      <c r="D1485" s="362" t="s">
        <v>93</v>
      </c>
      <c r="E1485" s="361" t="s">
        <v>823</v>
      </c>
      <c r="F1485" s="361" t="s">
        <v>104</v>
      </c>
      <c r="G1485" s="362" t="s">
        <v>684</v>
      </c>
      <c r="H1485" s="363">
        <v>1</v>
      </c>
      <c r="I1485" s="364"/>
      <c r="J1485" s="365"/>
      <c r="K1485" s="365"/>
      <c r="L1485" s="365">
        <v>1</v>
      </c>
      <c r="M1485" s="364" t="s">
        <v>1157</v>
      </c>
      <c r="N1485" s="365"/>
      <c r="O1485" s="366" t="s">
        <v>1034</v>
      </c>
      <c r="P1485" s="366" t="s">
        <v>1142</v>
      </c>
      <c r="Q1485" s="376" t="s">
        <v>1226</v>
      </c>
      <c r="R1485" s="436" t="str">
        <f>IF(Q1485="G",ZTE!$A$6,IF(Q1485="L",ZTE!$A$3,IF(JBU!Q258="C",ZTE!$A$2,IF(JBU!Q258="U",ZTE!$A$4,IF(JBU!Q258="I",ZTE!$A$5,"")))))</f>
        <v>Location: We can not find the requested criteria in your documents. Please confirm that your bid is compliant with this criteria and show us the reference in your submitted documents.</v>
      </c>
      <c r="S1485" s="436">
        <f t="shared" si="46"/>
        <v>1</v>
      </c>
      <c r="U1485" s="365" t="str">
        <f t="shared" si="47"/>
        <v>Open</v>
      </c>
    </row>
    <row r="1486" spans="1:21" s="436" customFormat="1" ht="135">
      <c r="A1486" s="360" t="s">
        <v>1257</v>
      </c>
      <c r="B1486" s="360" t="s">
        <v>1199</v>
      </c>
      <c r="C1486" s="362" t="s">
        <v>93</v>
      </c>
      <c r="D1486" s="362" t="s">
        <v>93</v>
      </c>
      <c r="E1486" s="361" t="s">
        <v>823</v>
      </c>
      <c r="F1486" s="361" t="s">
        <v>104</v>
      </c>
      <c r="G1486" s="362" t="s">
        <v>1016</v>
      </c>
      <c r="H1486" s="363">
        <v>1</v>
      </c>
      <c r="I1486" s="364"/>
      <c r="J1486" s="365"/>
      <c r="K1486" s="365"/>
      <c r="L1486" s="365">
        <v>1</v>
      </c>
      <c r="M1486" s="364" t="s">
        <v>1157</v>
      </c>
      <c r="N1486" s="365"/>
      <c r="O1486" s="366" t="s">
        <v>1034</v>
      </c>
      <c r="P1486" s="366" t="s">
        <v>1142</v>
      </c>
      <c r="Q1486" s="376" t="s">
        <v>1226</v>
      </c>
      <c r="R1486" s="436" t="str">
        <f>IF(Q1486="G",ZTE!$A$6,IF(Q1486="L",ZTE!$A$3,IF(JBU!Q256="C",ZTE!$A$2,IF(JBU!Q256="U",ZTE!$A$4,IF(JBU!Q256="I",ZTE!$A$5,"")))))</f>
        <v>Location: We can not find the requested criteria in your documents. Please confirm that your bid is compliant with this criteria and show us the reference in your submitted documents.</v>
      </c>
      <c r="S1486" s="436">
        <f t="shared" si="46"/>
        <v>1</v>
      </c>
      <c r="U1486" s="365" t="str">
        <f t="shared" si="47"/>
        <v>Open</v>
      </c>
    </row>
    <row r="1487" spans="1:21" s="436" customFormat="1" ht="45">
      <c r="A1487" s="360" t="s">
        <v>1257</v>
      </c>
      <c r="B1487" s="360" t="s">
        <v>1199</v>
      </c>
      <c r="C1487" s="362" t="s">
        <v>93</v>
      </c>
      <c r="D1487" s="362" t="s">
        <v>93</v>
      </c>
      <c r="E1487" s="361" t="s">
        <v>942</v>
      </c>
      <c r="F1487" s="361" t="s">
        <v>105</v>
      </c>
      <c r="G1487" s="362" t="s">
        <v>1190</v>
      </c>
      <c r="H1487" s="363">
        <v>1</v>
      </c>
      <c r="I1487" s="364"/>
      <c r="J1487" s="365"/>
      <c r="K1487" s="365"/>
      <c r="L1487" s="365">
        <v>1</v>
      </c>
      <c r="M1487" s="364" t="s">
        <v>1462</v>
      </c>
      <c r="N1487" s="365"/>
      <c r="O1487" s="366" t="s">
        <v>1034</v>
      </c>
      <c r="P1487" s="366" t="s">
        <v>1098</v>
      </c>
      <c r="Q1487" s="376" t="s">
        <v>1271</v>
      </c>
      <c r="R1487" s="436" t="str">
        <f>IF(Q1487="G",ZTE!$A$6,IF(Q1487="L",ZTE!$A$3,IF(JBU!Q259="C",ZTE!$A$2,IF(JBU!Q259="U",ZTE!$A$4,IF(JBU!Q259="I",ZTE!$A$5,"")))))</f>
        <v/>
      </c>
      <c r="S1487" s="436">
        <f t="shared" si="46"/>
        <v>1</v>
      </c>
      <c r="U1487" s="365" t="str">
        <f t="shared" si="47"/>
        <v>Open</v>
      </c>
    </row>
    <row r="1488" spans="1:21" s="436" customFormat="1" ht="75">
      <c r="A1488" s="360" t="s">
        <v>1257</v>
      </c>
      <c r="B1488" s="360" t="s">
        <v>1199</v>
      </c>
      <c r="C1488" s="362" t="s">
        <v>93</v>
      </c>
      <c r="D1488" s="362" t="s">
        <v>93</v>
      </c>
      <c r="E1488" s="361" t="s">
        <v>822</v>
      </c>
      <c r="F1488" s="361" t="s">
        <v>96</v>
      </c>
      <c r="G1488" s="362" t="s">
        <v>101</v>
      </c>
      <c r="H1488" s="363">
        <v>1</v>
      </c>
      <c r="I1488" s="364"/>
      <c r="J1488" s="365"/>
      <c r="K1488" s="365"/>
      <c r="L1488" s="365">
        <v>1</v>
      </c>
      <c r="M1488" s="364" t="s">
        <v>1157</v>
      </c>
      <c r="N1488" s="365"/>
      <c r="O1488" s="366" t="s">
        <v>1047</v>
      </c>
      <c r="P1488" s="398" t="s">
        <v>1132</v>
      </c>
      <c r="Q1488" s="376" t="s">
        <v>1226</v>
      </c>
      <c r="R1488" s="436" t="str">
        <f>IF(Q1488="G",ZTE!$A$6,IF(Q1488="L",ZTE!$A$3,IF(JBU!Q253="C",ZTE!$A$2,IF(JBU!Q253="U",ZTE!$A$4,IF(JBU!Q253="I",ZTE!$A$5,"")))))</f>
        <v>Location: We can not find the requested criteria in your documents. Please confirm that your bid is compliant with this criteria and show us the reference in your submitted documents.</v>
      </c>
      <c r="S1488" s="436">
        <f t="shared" si="46"/>
        <v>1</v>
      </c>
      <c r="U1488" s="365" t="str">
        <f t="shared" si="47"/>
        <v>Open</v>
      </c>
    </row>
    <row r="1489" spans="1:21" s="436" customFormat="1" ht="75">
      <c r="A1489" s="360" t="s">
        <v>1257</v>
      </c>
      <c r="B1489" s="360" t="s">
        <v>1199</v>
      </c>
      <c r="C1489" s="362" t="s">
        <v>93</v>
      </c>
      <c r="D1489" s="362" t="s">
        <v>93</v>
      </c>
      <c r="E1489" s="361" t="s">
        <v>822</v>
      </c>
      <c r="F1489" s="361" t="s">
        <v>96</v>
      </c>
      <c r="G1489" s="362" t="s">
        <v>103</v>
      </c>
      <c r="H1489" s="363">
        <v>1</v>
      </c>
      <c r="I1489" s="364"/>
      <c r="J1489" s="365"/>
      <c r="K1489" s="365"/>
      <c r="L1489" s="365">
        <v>1</v>
      </c>
      <c r="M1489" s="364" t="s">
        <v>1157</v>
      </c>
      <c r="N1489" s="365"/>
      <c r="O1489" s="366" t="s">
        <v>1047</v>
      </c>
      <c r="P1489" s="366" t="s">
        <v>1131</v>
      </c>
      <c r="Q1489" s="376" t="s">
        <v>1226</v>
      </c>
      <c r="R1489" s="436" t="str">
        <f>IF(Q1489="G",ZTE!$A$6,IF(Q1489="L",ZTE!$A$3,IF(JBU!Q255="C",ZTE!$A$2,IF(JBU!Q255="U",ZTE!$A$4,IF(JBU!Q255="I",ZTE!$A$5,"")))))</f>
        <v>Location: We can not find the requested criteria in your documents. Please confirm that your bid is compliant with this criteria and show us the reference in your submitted documents.</v>
      </c>
      <c r="S1489" s="436">
        <f t="shared" si="46"/>
        <v>1</v>
      </c>
      <c r="U1489" s="365" t="str">
        <f t="shared" si="47"/>
        <v>Open</v>
      </c>
    </row>
    <row r="1490" spans="1:21" s="436" customFormat="1" ht="75">
      <c r="A1490" s="360" t="s">
        <v>1257</v>
      </c>
      <c r="B1490" s="360" t="s">
        <v>1199</v>
      </c>
      <c r="C1490" s="362" t="s">
        <v>93</v>
      </c>
      <c r="D1490" s="362" t="s">
        <v>93</v>
      </c>
      <c r="E1490" s="361" t="s">
        <v>822</v>
      </c>
      <c r="F1490" s="361" t="s">
        <v>96</v>
      </c>
      <c r="G1490" s="362" t="s">
        <v>97</v>
      </c>
      <c r="H1490" s="363">
        <v>1</v>
      </c>
      <c r="I1490" s="365" t="s">
        <v>1363</v>
      </c>
      <c r="J1490" s="365"/>
      <c r="K1490" s="365"/>
      <c r="L1490" s="365">
        <v>1</v>
      </c>
      <c r="M1490" s="364" t="s">
        <v>1157</v>
      </c>
      <c r="N1490" s="365" t="s">
        <v>1365</v>
      </c>
      <c r="O1490" s="400" t="s">
        <v>1047</v>
      </c>
      <c r="P1490" s="400" t="s">
        <v>1131</v>
      </c>
      <c r="Q1490" s="376" t="s">
        <v>1226</v>
      </c>
      <c r="R1490" s="436" t="str">
        <f>IF(Q1490="G",ZTE!$A$6,IF(Q1490="L",ZTE!$A$3,IF(JBU!Q249="C",ZTE!$A$2,IF(JBU!Q249="U",ZTE!$A$4,IF(JBU!Q249="I",ZTE!$A$5,"")))))</f>
        <v>Location: We can not find the requested criteria in your documents. Please confirm that your bid is compliant with this criteria and show us the reference in your submitted documents.</v>
      </c>
      <c r="S1490" s="436">
        <f t="shared" si="46"/>
        <v>1</v>
      </c>
      <c r="U1490" s="365" t="str">
        <f t="shared" si="47"/>
        <v>Open</v>
      </c>
    </row>
    <row r="1491" spans="1:21" s="436" customFormat="1" ht="75">
      <c r="A1491" s="360" t="s">
        <v>1257</v>
      </c>
      <c r="B1491" s="360" t="s">
        <v>1199</v>
      </c>
      <c r="C1491" s="362" t="s">
        <v>93</v>
      </c>
      <c r="D1491" s="362" t="s">
        <v>93</v>
      </c>
      <c r="E1491" s="361" t="s">
        <v>822</v>
      </c>
      <c r="F1491" s="361" t="s">
        <v>96</v>
      </c>
      <c r="G1491" s="362" t="s">
        <v>98</v>
      </c>
      <c r="H1491" s="384">
        <v>1</v>
      </c>
      <c r="I1491" s="364"/>
      <c r="J1491" s="365"/>
      <c r="K1491" s="365"/>
      <c r="L1491" s="365">
        <v>1</v>
      </c>
      <c r="M1491" s="364" t="s">
        <v>1157</v>
      </c>
      <c r="N1491" s="365"/>
      <c r="O1491" s="366" t="s">
        <v>1047</v>
      </c>
      <c r="P1491" s="366" t="s">
        <v>1097</v>
      </c>
      <c r="Q1491" s="376" t="s">
        <v>1226</v>
      </c>
      <c r="R1491" s="436" t="str">
        <f>IF(Q1491="G",ZTE!$A$6,IF(Q1491="L",ZTE!$A$3,IF(JBU!Q250="C",ZTE!$A$2,IF(JBU!Q250="U",ZTE!$A$4,IF(JBU!Q250="I",ZTE!$A$5,"")))))</f>
        <v>Location: We can not find the requested criteria in your documents. Please confirm that your bid is compliant with this criteria and show us the reference in your submitted documents.</v>
      </c>
      <c r="S1491" s="436">
        <f t="shared" si="46"/>
        <v>1</v>
      </c>
      <c r="U1491" s="365" t="str">
        <f t="shared" si="47"/>
        <v>Open</v>
      </c>
    </row>
    <row r="1492" spans="1:21" s="436" customFormat="1" ht="75">
      <c r="A1492" s="360" t="s">
        <v>1257</v>
      </c>
      <c r="B1492" s="360" t="s">
        <v>1199</v>
      </c>
      <c r="C1492" s="362" t="s">
        <v>93</v>
      </c>
      <c r="D1492" s="362" t="s">
        <v>93</v>
      </c>
      <c r="E1492" s="361" t="s">
        <v>822</v>
      </c>
      <c r="F1492" s="361" t="s">
        <v>96</v>
      </c>
      <c r="G1492" s="362" t="s">
        <v>99</v>
      </c>
      <c r="H1492" s="363">
        <v>1</v>
      </c>
      <c r="I1492" s="364"/>
      <c r="J1492" s="365"/>
      <c r="K1492" s="365"/>
      <c r="L1492" s="365">
        <v>1</v>
      </c>
      <c r="M1492" s="364" t="s">
        <v>1157</v>
      </c>
      <c r="N1492" s="365"/>
      <c r="O1492" s="366" t="s">
        <v>1047</v>
      </c>
      <c r="P1492" s="366" t="s">
        <v>1131</v>
      </c>
      <c r="Q1492" s="376" t="s">
        <v>1226</v>
      </c>
      <c r="R1492" s="436" t="str">
        <f>IF(Q1492="G",ZTE!$A$6,IF(Q1492="L",ZTE!$A$3,IF(JBU!Q251="C",ZTE!$A$2,IF(JBU!Q251="U",ZTE!$A$4,IF(JBU!Q251="I",ZTE!$A$5,"")))))</f>
        <v>Location: We can not find the requested criteria in your documents. Please confirm that your bid is compliant with this criteria and show us the reference in your submitted documents.</v>
      </c>
      <c r="S1492" s="436">
        <f t="shared" si="46"/>
        <v>1</v>
      </c>
      <c r="U1492" s="365" t="str">
        <f t="shared" si="47"/>
        <v>Open</v>
      </c>
    </row>
    <row r="1493" spans="1:21" s="436" customFormat="1" ht="75">
      <c r="A1493" s="360" t="s">
        <v>1257</v>
      </c>
      <c r="B1493" s="360" t="s">
        <v>1199</v>
      </c>
      <c r="C1493" s="362" t="s">
        <v>93</v>
      </c>
      <c r="D1493" s="362" t="s">
        <v>93</v>
      </c>
      <c r="E1493" s="361" t="s">
        <v>822</v>
      </c>
      <c r="F1493" s="361" t="s">
        <v>96</v>
      </c>
      <c r="G1493" s="362" t="s">
        <v>102</v>
      </c>
      <c r="H1493" s="363">
        <v>1</v>
      </c>
      <c r="I1493" s="365" t="s">
        <v>1363</v>
      </c>
      <c r="J1493" s="365">
        <v>1</v>
      </c>
      <c r="K1493" s="365"/>
      <c r="L1493" s="365"/>
      <c r="M1493" s="364" t="s">
        <v>1156</v>
      </c>
      <c r="N1493" s="365"/>
      <c r="O1493" s="366" t="s">
        <v>1047</v>
      </c>
      <c r="P1493" s="366" t="s">
        <v>1131</v>
      </c>
      <c r="Q1493" s="376"/>
      <c r="R1493" s="436" t="str">
        <f>IF(Q1493="G",ZTE!$A$6,IF(Q1493="L",ZTE!$A$3,IF(JBU!Q254="C",ZTE!$A$2,IF(JBU!Q254="U",ZTE!$A$4,IF(JBU!Q254="I",ZTE!$A$5,"")))))</f>
        <v/>
      </c>
      <c r="S1493" s="436">
        <f t="shared" si="46"/>
        <v>1</v>
      </c>
      <c r="U1493" s="365" t="str">
        <f t="shared" si="47"/>
        <v>Pass</v>
      </c>
    </row>
    <row r="1494" spans="1:21" s="436" customFormat="1" ht="75">
      <c r="A1494" s="360" t="s">
        <v>1257</v>
      </c>
      <c r="B1494" s="360" t="s">
        <v>1199</v>
      </c>
      <c r="C1494" s="362" t="s">
        <v>93</v>
      </c>
      <c r="D1494" s="362" t="s">
        <v>93</v>
      </c>
      <c r="E1494" s="361" t="s">
        <v>822</v>
      </c>
      <c r="F1494" s="361" t="s">
        <v>96</v>
      </c>
      <c r="G1494" s="362" t="s">
        <v>100</v>
      </c>
      <c r="H1494" s="363">
        <v>1</v>
      </c>
      <c r="I1494" s="364"/>
      <c r="J1494" s="365">
        <v>1</v>
      </c>
      <c r="K1494" s="365"/>
      <c r="L1494" s="365"/>
      <c r="M1494" s="364" t="s">
        <v>1156</v>
      </c>
      <c r="N1494" s="365"/>
      <c r="O1494" s="366" t="s">
        <v>1047</v>
      </c>
      <c r="P1494" s="366" t="s">
        <v>1131</v>
      </c>
      <c r="Q1494" s="376"/>
      <c r="R1494" s="436" t="str">
        <f>IF(Q1494="G",ZTE!$A$6,IF(Q1494="L",ZTE!$A$3,IF(JBU!Q252="C",ZTE!$A$2,IF(JBU!Q252="U",ZTE!$A$4,IF(JBU!Q252="I",ZTE!$A$5,"")))))</f>
        <v/>
      </c>
      <c r="S1494" s="436">
        <f t="shared" si="46"/>
        <v>1</v>
      </c>
      <c r="U1494" s="365" t="str">
        <f t="shared" si="47"/>
        <v>Pass</v>
      </c>
    </row>
    <row r="1495" spans="1:21" s="436" customFormat="1" ht="60">
      <c r="A1495" s="360" t="s">
        <v>1257</v>
      </c>
      <c r="B1495" s="360" t="s">
        <v>1199</v>
      </c>
      <c r="C1495" s="362" t="s">
        <v>42</v>
      </c>
      <c r="D1495" s="362" t="s">
        <v>996</v>
      </c>
      <c r="E1495" s="361" t="s">
        <v>829</v>
      </c>
      <c r="F1495" s="361" t="s">
        <v>141</v>
      </c>
      <c r="G1495" s="362" t="s">
        <v>486</v>
      </c>
      <c r="H1495" s="363">
        <v>1</v>
      </c>
      <c r="I1495" s="365" t="s">
        <v>1372</v>
      </c>
      <c r="J1495" s="365"/>
      <c r="K1495" s="365"/>
      <c r="L1495" s="365">
        <v>1</v>
      </c>
      <c r="M1495" s="364" t="s">
        <v>1157</v>
      </c>
      <c r="N1495" s="365"/>
      <c r="O1495" s="366"/>
      <c r="P1495" s="366"/>
      <c r="Q1495" s="376" t="s">
        <v>1226</v>
      </c>
      <c r="R1495" s="436" t="str">
        <f>IF(Q1495="G",ZTE!$A$6,IF(Q1495="L",ZTE!$A$3,IF(JBU!Q304="C",ZTE!$A$2,IF(JBU!Q304="U",ZTE!$A$4,IF(JBU!Q304="I",ZTE!$A$5,"")))))</f>
        <v>Location: We can not find the requested criteria in your documents. Please confirm that your bid is compliant with this criteria and show us the reference in your submitted documents.</v>
      </c>
      <c r="S1495" s="436">
        <f t="shared" si="46"/>
        <v>1</v>
      </c>
      <c r="U1495" s="365" t="str">
        <f t="shared" si="47"/>
        <v>Open</v>
      </c>
    </row>
    <row r="1496" spans="1:21" s="436" customFormat="1" ht="75">
      <c r="A1496" s="360" t="s">
        <v>1257</v>
      </c>
      <c r="B1496" s="360" t="s">
        <v>1197</v>
      </c>
      <c r="C1496" s="362" t="s">
        <v>257</v>
      </c>
      <c r="D1496" s="360" t="s">
        <v>632</v>
      </c>
      <c r="E1496" s="362" t="s">
        <v>1004</v>
      </c>
      <c r="F1496" s="361" t="s">
        <v>260</v>
      </c>
      <c r="G1496" s="362" t="s">
        <v>768</v>
      </c>
      <c r="H1496" s="384">
        <v>1</v>
      </c>
      <c r="I1496" s="364" t="s">
        <v>1335</v>
      </c>
      <c r="J1496" s="365">
        <v>1</v>
      </c>
      <c r="K1496" s="365"/>
      <c r="L1496" s="365"/>
      <c r="M1496" s="364" t="s">
        <v>1462</v>
      </c>
      <c r="N1496" s="365"/>
      <c r="O1496" s="366"/>
      <c r="P1496" s="366"/>
      <c r="Q1496" s="365"/>
      <c r="R1496" s="436" t="str">
        <f>IF(Q1496="G",ZTE!$A$6,IF(Q1496="L",ZTE!$A$3,IF(JBU!Q1344="C",ZTE!$A$2,IF(JBU!Q1344="U",ZTE!$A$4,IF(JBU!Q1344="I",ZTE!$A$5,"")))))</f>
        <v/>
      </c>
      <c r="S1496" s="436">
        <f t="shared" si="46"/>
        <v>1</v>
      </c>
      <c r="U1496" s="365" t="str">
        <f t="shared" si="47"/>
        <v>Pass</v>
      </c>
    </row>
    <row r="1497" spans="1:21" s="436" customFormat="1" ht="45">
      <c r="A1497" s="360" t="s">
        <v>1257</v>
      </c>
      <c r="B1497" s="360" t="s">
        <v>1198</v>
      </c>
      <c r="C1497" s="362" t="s">
        <v>632</v>
      </c>
      <c r="D1497" s="362" t="s">
        <v>632</v>
      </c>
      <c r="E1497" s="361" t="s">
        <v>1009</v>
      </c>
      <c r="F1497" s="361" t="s">
        <v>89</v>
      </c>
      <c r="G1497" s="362" t="s">
        <v>633</v>
      </c>
      <c r="H1497" s="363">
        <v>1</v>
      </c>
      <c r="I1497" s="394" t="s">
        <v>1256</v>
      </c>
      <c r="J1497" s="365">
        <v>1</v>
      </c>
      <c r="K1497" s="365"/>
      <c r="L1497" s="365"/>
      <c r="M1497" s="362"/>
      <c r="N1497" s="365"/>
      <c r="O1497" s="366"/>
      <c r="P1497" s="366"/>
      <c r="Q1497" s="364"/>
      <c r="S1497" s="436">
        <f t="shared" si="46"/>
        <v>1</v>
      </c>
      <c r="U1497" s="365" t="str">
        <f t="shared" si="47"/>
        <v>Pass</v>
      </c>
    </row>
    <row r="1498" spans="1:21" s="436" customFormat="1" ht="45">
      <c r="A1498" s="360" t="s">
        <v>1257</v>
      </c>
      <c r="B1498" s="360" t="s">
        <v>1198</v>
      </c>
      <c r="C1498" s="362" t="s">
        <v>632</v>
      </c>
      <c r="D1498" s="362" t="s">
        <v>632</v>
      </c>
      <c r="E1498" s="361" t="s">
        <v>1009</v>
      </c>
      <c r="F1498" s="361" t="s">
        <v>85</v>
      </c>
      <c r="G1498" s="362" t="s">
        <v>625</v>
      </c>
      <c r="H1498" s="363">
        <v>1</v>
      </c>
      <c r="I1498" s="364"/>
      <c r="J1498" s="365">
        <v>1</v>
      </c>
      <c r="K1498" s="365"/>
      <c r="L1498" s="365"/>
      <c r="M1498" s="362"/>
      <c r="N1498" s="365" t="s">
        <v>1253</v>
      </c>
      <c r="O1498" s="366"/>
      <c r="P1498" s="366"/>
      <c r="Q1498" s="376"/>
      <c r="S1498" s="436">
        <f t="shared" si="46"/>
        <v>1</v>
      </c>
      <c r="U1498" s="365" t="str">
        <f t="shared" si="47"/>
        <v>Pass</v>
      </c>
    </row>
    <row r="1499" spans="1:21" s="436" customFormat="1" ht="45">
      <c r="A1499" s="360" t="s">
        <v>1257</v>
      </c>
      <c r="B1499" s="360" t="s">
        <v>1198</v>
      </c>
      <c r="C1499" s="362" t="s">
        <v>632</v>
      </c>
      <c r="D1499" s="362" t="s">
        <v>632</v>
      </c>
      <c r="E1499" s="361" t="s">
        <v>1009</v>
      </c>
      <c r="F1499" s="361" t="s">
        <v>87</v>
      </c>
      <c r="G1499" s="362" t="s">
        <v>626</v>
      </c>
      <c r="H1499" s="363">
        <v>1</v>
      </c>
      <c r="I1499" s="364"/>
      <c r="J1499" s="365"/>
      <c r="K1499" s="365"/>
      <c r="L1499" s="365">
        <v>1</v>
      </c>
      <c r="M1499" s="362" t="s">
        <v>1255</v>
      </c>
      <c r="N1499" s="365"/>
      <c r="O1499" s="366" t="s">
        <v>1042</v>
      </c>
      <c r="P1499" s="366" t="s">
        <v>1087</v>
      </c>
      <c r="Q1499" s="364"/>
      <c r="S1499" s="436">
        <f t="shared" si="46"/>
        <v>1</v>
      </c>
      <c r="U1499" s="365" t="str">
        <f t="shared" si="47"/>
        <v>Open</v>
      </c>
    </row>
    <row r="1500" spans="1:21" s="436" customFormat="1" ht="45">
      <c r="A1500" s="360" t="s">
        <v>1257</v>
      </c>
      <c r="B1500" s="360" t="s">
        <v>1198</v>
      </c>
      <c r="C1500" s="362" t="s">
        <v>632</v>
      </c>
      <c r="D1500" s="362" t="s">
        <v>632</v>
      </c>
      <c r="E1500" s="361" t="s">
        <v>1009</v>
      </c>
      <c r="F1500" s="361" t="s">
        <v>86</v>
      </c>
      <c r="G1500" s="362" t="s">
        <v>1180</v>
      </c>
      <c r="H1500" s="363">
        <v>1</v>
      </c>
      <c r="I1500" s="364" t="s">
        <v>1254</v>
      </c>
      <c r="J1500" s="365">
        <v>1</v>
      </c>
      <c r="K1500" s="365"/>
      <c r="L1500" s="365"/>
      <c r="M1500" s="362"/>
      <c r="N1500" s="365"/>
      <c r="O1500" s="366" t="s">
        <v>1041</v>
      </c>
      <c r="P1500" s="366" t="s">
        <v>1086</v>
      </c>
      <c r="Q1500" s="364"/>
      <c r="S1500" s="436">
        <f t="shared" si="46"/>
        <v>1</v>
      </c>
      <c r="U1500" s="365" t="str">
        <f t="shared" si="47"/>
        <v>Pass</v>
      </c>
    </row>
    <row r="1501" spans="1:21" s="436" customFormat="1" ht="45">
      <c r="A1501" s="360" t="s">
        <v>1257</v>
      </c>
      <c r="B1501" s="360" t="s">
        <v>1198</v>
      </c>
      <c r="C1501" s="362" t="s">
        <v>632</v>
      </c>
      <c r="D1501" s="362" t="s">
        <v>632</v>
      </c>
      <c r="E1501" s="361" t="s">
        <v>1009</v>
      </c>
      <c r="F1501" s="361" t="s">
        <v>86</v>
      </c>
      <c r="G1501" s="362" t="s">
        <v>815</v>
      </c>
      <c r="H1501" s="363">
        <v>1</v>
      </c>
      <c r="I1501" s="364"/>
      <c r="J1501" s="365">
        <v>1</v>
      </c>
      <c r="K1501" s="365"/>
      <c r="L1501" s="365"/>
      <c r="M1501" s="362"/>
      <c r="N1501" s="365"/>
      <c r="O1501" s="366" t="s">
        <v>1041</v>
      </c>
      <c r="P1501" s="366" t="s">
        <v>1086</v>
      </c>
      <c r="Q1501" s="364"/>
      <c r="S1501" s="436">
        <f t="shared" si="46"/>
        <v>1</v>
      </c>
      <c r="U1501" s="365" t="str">
        <f t="shared" si="47"/>
        <v>Pass</v>
      </c>
    </row>
    <row r="1502" spans="1:21" s="436" customFormat="1" ht="45">
      <c r="A1502" s="360" t="s">
        <v>1257</v>
      </c>
      <c r="B1502" s="360" t="s">
        <v>1198</v>
      </c>
      <c r="C1502" s="362" t="s">
        <v>632</v>
      </c>
      <c r="D1502" s="362" t="s">
        <v>632</v>
      </c>
      <c r="E1502" s="361" t="s">
        <v>1009</v>
      </c>
      <c r="F1502" s="361" t="s">
        <v>86</v>
      </c>
      <c r="G1502" s="362" t="s">
        <v>814</v>
      </c>
      <c r="H1502" s="363">
        <v>1</v>
      </c>
      <c r="I1502" s="364"/>
      <c r="J1502" s="365">
        <v>1</v>
      </c>
      <c r="K1502" s="365"/>
      <c r="L1502" s="365"/>
      <c r="M1502" s="362"/>
      <c r="N1502" s="365"/>
      <c r="O1502" s="366"/>
      <c r="P1502" s="366"/>
      <c r="Q1502" s="364"/>
      <c r="S1502" s="436">
        <f t="shared" si="46"/>
        <v>1</v>
      </c>
      <c r="U1502" s="365" t="str">
        <f t="shared" si="47"/>
        <v>Pass</v>
      </c>
    </row>
    <row r="1503" spans="1:21" s="436" customFormat="1" ht="45">
      <c r="A1503" s="360" t="s">
        <v>1257</v>
      </c>
      <c r="B1503" s="360" t="s">
        <v>1198</v>
      </c>
      <c r="C1503" s="362" t="s">
        <v>632</v>
      </c>
      <c r="D1503" s="362" t="s">
        <v>632</v>
      </c>
      <c r="E1503" s="361" t="s">
        <v>1009</v>
      </c>
      <c r="F1503" s="361" t="s">
        <v>86</v>
      </c>
      <c r="G1503" s="362" t="s">
        <v>816</v>
      </c>
      <c r="H1503" s="363">
        <v>1</v>
      </c>
      <c r="I1503" s="364"/>
      <c r="J1503" s="365">
        <v>1</v>
      </c>
      <c r="K1503" s="365"/>
      <c r="L1503" s="365"/>
      <c r="M1503" s="362"/>
      <c r="N1503" s="365"/>
      <c r="O1503" s="366"/>
      <c r="P1503" s="366"/>
      <c r="Q1503" s="364"/>
      <c r="S1503" s="436">
        <f t="shared" si="46"/>
        <v>1</v>
      </c>
      <c r="U1503" s="365" t="str">
        <f t="shared" si="47"/>
        <v>Pass</v>
      </c>
    </row>
    <row r="1504" spans="1:21" s="436" customFormat="1" ht="45">
      <c r="A1504" s="360" t="s">
        <v>1257</v>
      </c>
      <c r="B1504" s="360" t="s">
        <v>1198</v>
      </c>
      <c r="C1504" s="362" t="s">
        <v>632</v>
      </c>
      <c r="D1504" s="362" t="s">
        <v>632</v>
      </c>
      <c r="E1504" s="361" t="s">
        <v>1009</v>
      </c>
      <c r="F1504" s="361" t="s">
        <v>90</v>
      </c>
      <c r="G1504" s="362" t="s">
        <v>819</v>
      </c>
      <c r="H1504" s="363">
        <v>1</v>
      </c>
      <c r="I1504" s="364"/>
      <c r="J1504" s="365">
        <v>1</v>
      </c>
      <c r="K1504" s="365"/>
      <c r="L1504" s="365"/>
      <c r="M1504" s="362"/>
      <c r="N1504" s="365"/>
      <c r="O1504" s="395" t="s">
        <v>1044</v>
      </c>
      <c r="P1504" s="366" t="s">
        <v>1089</v>
      </c>
      <c r="Q1504" s="376"/>
      <c r="S1504" s="436">
        <f t="shared" si="46"/>
        <v>1</v>
      </c>
      <c r="U1504" s="365" t="str">
        <f t="shared" si="47"/>
        <v>Pass</v>
      </c>
    </row>
    <row r="1505" spans="1:21" s="436" customFormat="1" ht="45">
      <c r="A1505" s="360" t="s">
        <v>1257</v>
      </c>
      <c r="B1505" s="360" t="s">
        <v>1200</v>
      </c>
      <c r="C1505" s="362" t="s">
        <v>161</v>
      </c>
      <c r="D1505" s="362" t="s">
        <v>166</v>
      </c>
      <c r="E1505" s="361" t="s">
        <v>821</v>
      </c>
      <c r="F1505" s="361" t="s">
        <v>165</v>
      </c>
      <c r="G1505" s="362" t="s">
        <v>600</v>
      </c>
      <c r="H1505" s="384">
        <v>1</v>
      </c>
      <c r="I1505" s="364"/>
      <c r="J1505" s="365">
        <v>1</v>
      </c>
      <c r="K1505" s="365"/>
      <c r="L1505" s="365"/>
      <c r="M1505" s="364" t="s">
        <v>1462</v>
      </c>
      <c r="N1505" s="365"/>
      <c r="O1505" s="366"/>
      <c r="P1505" s="366"/>
      <c r="Q1505" s="376"/>
      <c r="R1505" s="436" t="str">
        <f>IF(Q1505="G",ZTE!$A$6,IF(Q1505="L",ZTE!$A$3,IF(JBU!Q944="C",ZTE!$A$2,IF(JBU!Q944="U",ZTE!$A$4,IF(JBU!Q944="I",ZTE!$A$5,"")))))</f>
        <v/>
      </c>
      <c r="S1505" s="436">
        <f t="shared" si="46"/>
        <v>1</v>
      </c>
      <c r="U1505" s="365" t="str">
        <f t="shared" si="47"/>
        <v>Pass</v>
      </c>
    </row>
    <row r="1506" spans="1:21" s="436" customFormat="1" ht="45">
      <c r="A1506" s="360" t="s">
        <v>1257</v>
      </c>
      <c r="B1506" s="360" t="s">
        <v>1200</v>
      </c>
      <c r="C1506" s="362" t="s">
        <v>161</v>
      </c>
      <c r="D1506" s="362" t="s">
        <v>166</v>
      </c>
      <c r="E1506" s="361" t="s">
        <v>821</v>
      </c>
      <c r="F1506" s="361" t="s">
        <v>165</v>
      </c>
      <c r="G1506" s="362" t="s">
        <v>597</v>
      </c>
      <c r="H1506" s="384">
        <v>1</v>
      </c>
      <c r="I1506" s="364"/>
      <c r="J1506" s="365">
        <v>1</v>
      </c>
      <c r="K1506" s="365"/>
      <c r="L1506" s="365"/>
      <c r="M1506" s="364" t="s">
        <v>1462</v>
      </c>
      <c r="N1506" s="365"/>
      <c r="O1506" s="366"/>
      <c r="P1506" s="366"/>
      <c r="Q1506" s="376"/>
      <c r="R1506" s="436" t="str">
        <f>IF(Q1506="G",ZTE!$A$6,IF(Q1506="L",ZTE!$A$3,IF(JBU!Q945="C",ZTE!$A$2,IF(JBU!Q945="U",ZTE!$A$4,IF(JBU!Q945="I",ZTE!$A$5,"")))))</f>
        <v/>
      </c>
      <c r="S1506" s="436">
        <f t="shared" si="46"/>
        <v>1</v>
      </c>
      <c r="U1506" s="365" t="str">
        <f t="shared" si="47"/>
        <v>Pass</v>
      </c>
    </row>
    <row r="1507" spans="1:21" s="436" customFormat="1" ht="45">
      <c r="A1507" s="360" t="s">
        <v>1257</v>
      </c>
      <c r="B1507" s="360" t="s">
        <v>1200</v>
      </c>
      <c r="C1507" s="362" t="s">
        <v>161</v>
      </c>
      <c r="D1507" s="362" t="s">
        <v>166</v>
      </c>
      <c r="E1507" s="361" t="s">
        <v>821</v>
      </c>
      <c r="F1507" s="361" t="s">
        <v>165</v>
      </c>
      <c r="G1507" s="362" t="s">
        <v>598</v>
      </c>
      <c r="H1507" s="384">
        <v>1</v>
      </c>
      <c r="I1507" s="364"/>
      <c r="J1507" s="365">
        <v>1</v>
      </c>
      <c r="K1507" s="365"/>
      <c r="L1507" s="365"/>
      <c r="M1507" s="364" t="s">
        <v>1462</v>
      </c>
      <c r="N1507" s="365"/>
      <c r="O1507" s="366"/>
      <c r="P1507" s="366"/>
      <c r="Q1507" s="376"/>
      <c r="R1507" s="436" t="str">
        <f>IF(Q1507="G",ZTE!$A$6,IF(Q1507="L",ZTE!$A$3,IF(JBU!Q946="C",ZTE!$A$2,IF(JBU!Q946="U",ZTE!$A$4,IF(JBU!Q946="I",ZTE!$A$5,"")))))</f>
        <v/>
      </c>
      <c r="S1507" s="436">
        <f t="shared" si="46"/>
        <v>1</v>
      </c>
      <c r="U1507" s="365" t="str">
        <f t="shared" si="47"/>
        <v>Pass</v>
      </c>
    </row>
    <row r="1508" spans="1:21" s="436" customFormat="1" ht="45">
      <c r="A1508" s="360" t="s">
        <v>1257</v>
      </c>
      <c r="B1508" s="360" t="s">
        <v>1200</v>
      </c>
      <c r="C1508" s="362" t="s">
        <v>161</v>
      </c>
      <c r="D1508" s="362" t="s">
        <v>166</v>
      </c>
      <c r="E1508" s="361" t="s">
        <v>821</v>
      </c>
      <c r="F1508" s="361" t="s">
        <v>165</v>
      </c>
      <c r="G1508" s="362" t="s">
        <v>596</v>
      </c>
      <c r="H1508" s="384">
        <v>1</v>
      </c>
      <c r="I1508" s="364"/>
      <c r="J1508" s="365"/>
      <c r="K1508" s="365"/>
      <c r="L1508" s="365">
        <v>1</v>
      </c>
      <c r="M1508" s="364" t="s">
        <v>1156</v>
      </c>
      <c r="N1508" s="365"/>
      <c r="O1508" s="366"/>
      <c r="P1508" s="366"/>
      <c r="Q1508" s="376" t="s">
        <v>1271</v>
      </c>
      <c r="R1508" s="436" t="str">
        <f>IF(Q1508="G",ZTE!$A$6,IF(Q1508="L",ZTE!$A$3,IF(JBU!Q943="C",ZTE!$A$2,IF(JBU!Q943="U",ZTE!$A$4,IF(JBU!Q943="I",ZTE!$A$5,"")))))</f>
        <v/>
      </c>
      <c r="S1508" s="436">
        <f t="shared" si="46"/>
        <v>1</v>
      </c>
      <c r="U1508" s="365" t="str">
        <f t="shared" si="47"/>
        <v>Open</v>
      </c>
    </row>
    <row r="1509" spans="1:21" s="436" customFormat="1" ht="45">
      <c r="A1509" s="360" t="s">
        <v>1257</v>
      </c>
      <c r="B1509" s="360" t="s">
        <v>1200</v>
      </c>
      <c r="C1509" s="362" t="s">
        <v>161</v>
      </c>
      <c r="D1509" s="362" t="s">
        <v>166</v>
      </c>
      <c r="E1509" s="361" t="s">
        <v>821</v>
      </c>
      <c r="F1509" s="361" t="s">
        <v>165</v>
      </c>
      <c r="G1509" s="362" t="s">
        <v>595</v>
      </c>
      <c r="H1509" s="384">
        <v>1</v>
      </c>
      <c r="I1509" s="364"/>
      <c r="J1509" s="365">
        <v>1</v>
      </c>
      <c r="K1509" s="365"/>
      <c r="L1509" s="365"/>
      <c r="M1509" s="364" t="s">
        <v>1462</v>
      </c>
      <c r="N1509" s="365"/>
      <c r="O1509" s="366"/>
      <c r="P1509" s="366"/>
      <c r="Q1509" s="376"/>
      <c r="R1509" s="436" t="str">
        <f>IF(Q1509="G",ZTE!$A$6,IF(Q1509="L",ZTE!$A$3,IF(JBU!Q942="C",ZTE!$A$2,IF(JBU!Q942="U",ZTE!$A$4,IF(JBU!Q942="I",ZTE!$A$5,"")))))</f>
        <v/>
      </c>
      <c r="S1509" s="436">
        <f t="shared" si="46"/>
        <v>1</v>
      </c>
      <c r="U1509" s="365" t="str">
        <f t="shared" si="47"/>
        <v>Pass</v>
      </c>
    </row>
    <row r="1510" spans="1:21" s="436" customFormat="1" ht="45">
      <c r="A1510" s="360" t="s">
        <v>1257</v>
      </c>
      <c r="B1510" s="360" t="s">
        <v>1200</v>
      </c>
      <c r="C1510" s="362" t="s">
        <v>161</v>
      </c>
      <c r="D1510" s="362" t="s">
        <v>166</v>
      </c>
      <c r="E1510" s="362" t="s">
        <v>1009</v>
      </c>
      <c r="F1510" s="361" t="s">
        <v>165</v>
      </c>
      <c r="G1510" s="362" t="s">
        <v>734</v>
      </c>
      <c r="H1510" s="384">
        <v>1</v>
      </c>
      <c r="I1510" s="364"/>
      <c r="J1510" s="365"/>
      <c r="K1510" s="365"/>
      <c r="L1510" s="365">
        <v>1</v>
      </c>
      <c r="M1510" s="364" t="s">
        <v>1156</v>
      </c>
      <c r="N1510" s="365"/>
      <c r="O1510" s="366"/>
      <c r="P1510" s="366"/>
      <c r="Q1510" s="376" t="s">
        <v>1271</v>
      </c>
      <c r="R1510" s="436" t="str">
        <f>IF(Q1510="G",ZTE!$A$6,IF(Q1510="L",ZTE!$A$3,IF(JBU!Q941="C",ZTE!$A$2,IF(JBU!Q941="U",ZTE!$A$4,IF(JBU!Q941="I",ZTE!$A$5,"")))))</f>
        <v/>
      </c>
      <c r="S1510" s="436">
        <f t="shared" si="46"/>
        <v>1</v>
      </c>
      <c r="U1510" s="365" t="str">
        <f t="shared" si="47"/>
        <v>Open</v>
      </c>
    </row>
    <row r="1511" spans="1:21" s="436" customFormat="1" ht="45">
      <c r="A1511" s="360" t="s">
        <v>1257</v>
      </c>
      <c r="B1511" s="360" t="s">
        <v>1200</v>
      </c>
      <c r="C1511" s="362" t="s">
        <v>161</v>
      </c>
      <c r="D1511" s="362" t="s">
        <v>166</v>
      </c>
      <c r="E1511" s="362" t="s">
        <v>1009</v>
      </c>
      <c r="F1511" s="361" t="s">
        <v>165</v>
      </c>
      <c r="G1511" s="362" t="s">
        <v>732</v>
      </c>
      <c r="H1511" s="384">
        <v>1</v>
      </c>
      <c r="I1511" s="364"/>
      <c r="J1511" s="365">
        <v>1</v>
      </c>
      <c r="K1511" s="365"/>
      <c r="L1511" s="365"/>
      <c r="M1511" s="364" t="s">
        <v>1462</v>
      </c>
      <c r="N1511" s="365"/>
      <c r="O1511" s="366"/>
      <c r="P1511" s="366"/>
      <c r="Q1511" s="376"/>
      <c r="R1511" s="436" t="str">
        <f>IF(Q1511="G",ZTE!$A$6,IF(Q1511="L",ZTE!$A$3,IF(JBU!Q939="C",ZTE!$A$2,IF(JBU!Q939="U",ZTE!$A$4,IF(JBU!Q939="I",ZTE!$A$5,"")))))</f>
        <v/>
      </c>
      <c r="S1511" s="436">
        <f t="shared" si="46"/>
        <v>1</v>
      </c>
      <c r="U1511" s="365" t="str">
        <f t="shared" si="47"/>
        <v>Pass</v>
      </c>
    </row>
    <row r="1512" spans="1:21" s="436" customFormat="1" ht="45">
      <c r="A1512" s="360" t="s">
        <v>1257</v>
      </c>
      <c r="B1512" s="360" t="s">
        <v>1200</v>
      </c>
      <c r="C1512" s="362" t="s">
        <v>161</v>
      </c>
      <c r="D1512" s="362" t="s">
        <v>166</v>
      </c>
      <c r="E1512" s="362" t="s">
        <v>1009</v>
      </c>
      <c r="F1512" s="361" t="s">
        <v>165</v>
      </c>
      <c r="G1512" s="362" t="s">
        <v>733</v>
      </c>
      <c r="H1512" s="384">
        <v>1</v>
      </c>
      <c r="I1512" s="364"/>
      <c r="J1512" s="365"/>
      <c r="K1512" s="365"/>
      <c r="L1512" s="365">
        <v>1</v>
      </c>
      <c r="M1512" s="364" t="s">
        <v>1156</v>
      </c>
      <c r="N1512" s="365"/>
      <c r="O1512" s="366" t="s">
        <v>1062</v>
      </c>
      <c r="P1512" s="366"/>
      <c r="Q1512" s="376" t="s">
        <v>1271</v>
      </c>
      <c r="R1512" s="436" t="str">
        <f>IF(Q1512="G",ZTE!$A$6,IF(Q1512="L",ZTE!$A$3,IF(JBU!Q940="C",ZTE!$A$2,IF(JBU!Q940="U",ZTE!$A$4,IF(JBU!Q940="I",ZTE!$A$5,"")))))</f>
        <v/>
      </c>
      <c r="S1512" s="436">
        <f t="shared" si="46"/>
        <v>1</v>
      </c>
      <c r="U1512" s="365" t="str">
        <f t="shared" si="47"/>
        <v>Open</v>
      </c>
    </row>
    <row r="1513" spans="1:21" s="436" customFormat="1" ht="45">
      <c r="A1513" s="360" t="s">
        <v>1257</v>
      </c>
      <c r="B1513" s="360" t="s">
        <v>1200</v>
      </c>
      <c r="C1513" s="362" t="s">
        <v>161</v>
      </c>
      <c r="D1513" s="362" t="s">
        <v>166</v>
      </c>
      <c r="E1513" s="362" t="s">
        <v>704</v>
      </c>
      <c r="F1513" s="361" t="s">
        <v>167</v>
      </c>
      <c r="G1513" s="362" t="s">
        <v>601</v>
      </c>
      <c r="H1513" s="384">
        <v>1</v>
      </c>
      <c r="I1513" s="364"/>
      <c r="J1513" s="365"/>
      <c r="K1513" s="365"/>
      <c r="L1513" s="365">
        <v>1</v>
      </c>
      <c r="M1513" s="364" t="s">
        <v>1156</v>
      </c>
      <c r="N1513" s="365"/>
      <c r="O1513" s="366" t="s">
        <v>1047</v>
      </c>
      <c r="P1513" s="366"/>
      <c r="Q1513" s="376" t="s">
        <v>1271</v>
      </c>
      <c r="R1513" s="436" t="str">
        <f>IF(Q1513="G",ZTE!$A$6,IF(Q1513="L",ZTE!$A$3,IF(JBU!Q949="C",ZTE!$A$2,IF(JBU!Q949="U",ZTE!$A$4,IF(JBU!Q949="I",ZTE!$A$5,"")))))</f>
        <v/>
      </c>
      <c r="S1513" s="436">
        <f t="shared" si="46"/>
        <v>1</v>
      </c>
      <c r="U1513" s="365" t="str">
        <f t="shared" si="47"/>
        <v>Open</v>
      </c>
    </row>
    <row r="1514" spans="1:21" s="436" customFormat="1" ht="45">
      <c r="A1514" s="360" t="s">
        <v>1257</v>
      </c>
      <c r="B1514" s="360" t="s">
        <v>1200</v>
      </c>
      <c r="C1514" s="362" t="s">
        <v>161</v>
      </c>
      <c r="D1514" s="362" t="s">
        <v>166</v>
      </c>
      <c r="E1514" s="362" t="s">
        <v>704</v>
      </c>
      <c r="F1514" s="361" t="s">
        <v>167</v>
      </c>
      <c r="G1514" s="362" t="s">
        <v>215</v>
      </c>
      <c r="H1514" s="384">
        <v>1</v>
      </c>
      <c r="I1514" s="364"/>
      <c r="J1514" s="365">
        <v>1</v>
      </c>
      <c r="K1514" s="365"/>
      <c r="L1514" s="365"/>
      <c r="M1514" s="364" t="s">
        <v>1462</v>
      </c>
      <c r="N1514" s="365"/>
      <c r="O1514" s="366" t="s">
        <v>1047</v>
      </c>
      <c r="P1514" s="366"/>
      <c r="Q1514" s="376"/>
      <c r="R1514" s="436" t="str">
        <f>IF(Q1514="G",ZTE!$A$6,IF(Q1514="L",ZTE!$A$3,IF(JBU!Q948="C",ZTE!$A$2,IF(JBU!Q948="U",ZTE!$A$4,IF(JBU!Q948="I",ZTE!$A$5,"")))))</f>
        <v/>
      </c>
      <c r="S1514" s="436">
        <f t="shared" si="46"/>
        <v>1</v>
      </c>
      <c r="U1514" s="365" t="str">
        <f t="shared" si="47"/>
        <v>Pass</v>
      </c>
    </row>
    <row r="1515" spans="1:21" s="436" customFormat="1" ht="45">
      <c r="A1515" s="360" t="s">
        <v>1257</v>
      </c>
      <c r="B1515" s="360" t="s">
        <v>1200</v>
      </c>
      <c r="C1515" s="362" t="s">
        <v>161</v>
      </c>
      <c r="D1515" s="362" t="s">
        <v>166</v>
      </c>
      <c r="E1515" s="362" t="s">
        <v>704</v>
      </c>
      <c r="F1515" s="361" t="s">
        <v>167</v>
      </c>
      <c r="G1515" s="362" t="s">
        <v>590</v>
      </c>
      <c r="H1515" s="384">
        <v>1</v>
      </c>
      <c r="I1515" s="364"/>
      <c r="J1515" s="365"/>
      <c r="K1515" s="365"/>
      <c r="L1515" s="365">
        <v>1</v>
      </c>
      <c r="M1515" s="364" t="s">
        <v>1156</v>
      </c>
      <c r="N1515" s="365"/>
      <c r="O1515" s="366" t="s">
        <v>1047</v>
      </c>
      <c r="P1515" s="366"/>
      <c r="Q1515" s="376" t="s">
        <v>1271</v>
      </c>
      <c r="R1515" s="436" t="str">
        <f>IF(Q1515="G",ZTE!$A$6,IF(Q1515="L",ZTE!$A$3,IF(JBU!Q947="C",ZTE!$A$2,IF(JBU!Q947="U",ZTE!$A$4,IF(JBU!Q947="I",ZTE!$A$5,"")))))</f>
        <v/>
      </c>
      <c r="S1515" s="436">
        <f t="shared" si="46"/>
        <v>1</v>
      </c>
      <c r="U1515" s="365" t="str">
        <f t="shared" si="47"/>
        <v>Open</v>
      </c>
    </row>
    <row r="1516" spans="1:21" s="436" customFormat="1" ht="60">
      <c r="A1516" s="436" t="s">
        <v>1257</v>
      </c>
      <c r="B1516" s="436" t="s">
        <v>1383</v>
      </c>
      <c r="C1516" s="377" t="s">
        <v>300</v>
      </c>
      <c r="D1516" s="377" t="s">
        <v>781</v>
      </c>
      <c r="E1516" s="436" t="s">
        <v>960</v>
      </c>
      <c r="F1516" s="378" t="s">
        <v>301</v>
      </c>
      <c r="G1516" s="379" t="s">
        <v>303</v>
      </c>
      <c r="H1516" s="382">
        <v>2</v>
      </c>
      <c r="L1516" s="393">
        <v>1</v>
      </c>
      <c r="M1516" s="318" t="s">
        <v>1157</v>
      </c>
      <c r="N1516" s="390" t="s">
        <v>1388</v>
      </c>
      <c r="O1516" s="366"/>
      <c r="P1516" s="366"/>
      <c r="S1516" s="436">
        <f t="shared" si="46"/>
        <v>1</v>
      </c>
      <c r="U1516" s="365" t="str">
        <f t="shared" si="47"/>
        <v>Open</v>
      </c>
    </row>
    <row r="1517" spans="1:21" s="436" customFormat="1" ht="60">
      <c r="A1517" s="436" t="s">
        <v>1257</v>
      </c>
      <c r="B1517" s="436" t="s">
        <v>1383</v>
      </c>
      <c r="C1517" s="377" t="s">
        <v>300</v>
      </c>
      <c r="D1517" s="377" t="s">
        <v>781</v>
      </c>
      <c r="E1517" s="436" t="s">
        <v>960</v>
      </c>
      <c r="F1517" s="378" t="s">
        <v>301</v>
      </c>
      <c r="G1517" s="379" t="s">
        <v>304</v>
      </c>
      <c r="H1517" s="382">
        <v>2</v>
      </c>
      <c r="L1517" s="393">
        <v>1</v>
      </c>
      <c r="M1517" s="318" t="s">
        <v>1157</v>
      </c>
      <c r="N1517" s="390" t="s">
        <v>1388</v>
      </c>
      <c r="O1517" s="366"/>
      <c r="P1517" s="366"/>
      <c r="S1517" s="436">
        <f t="shared" si="46"/>
        <v>1</v>
      </c>
      <c r="U1517" s="365" t="str">
        <f t="shared" si="47"/>
        <v>Open</v>
      </c>
    </row>
    <row r="1518" spans="1:21" s="436" customFormat="1" ht="60">
      <c r="A1518" s="436" t="s">
        <v>1257</v>
      </c>
      <c r="B1518" s="436" t="s">
        <v>1383</v>
      </c>
      <c r="C1518" s="377" t="s">
        <v>300</v>
      </c>
      <c r="D1518" s="377" t="s">
        <v>781</v>
      </c>
      <c r="E1518" s="436" t="s">
        <v>960</v>
      </c>
      <c r="F1518" s="378" t="s">
        <v>301</v>
      </c>
      <c r="G1518" s="379" t="s">
        <v>302</v>
      </c>
      <c r="H1518" s="382">
        <v>2</v>
      </c>
      <c r="L1518" s="393">
        <v>1</v>
      </c>
      <c r="M1518" s="318" t="s">
        <v>1157</v>
      </c>
      <c r="N1518" s="390" t="s">
        <v>1388</v>
      </c>
      <c r="O1518" s="366"/>
      <c r="P1518" s="366"/>
      <c r="S1518" s="436">
        <f t="shared" si="46"/>
        <v>1</v>
      </c>
      <c r="U1518" s="365" t="str">
        <f t="shared" si="47"/>
        <v>Open</v>
      </c>
    </row>
    <row r="1519" spans="1:21" s="436" customFormat="1" ht="60">
      <c r="A1519" s="436" t="s">
        <v>1257</v>
      </c>
      <c r="B1519" s="436" t="s">
        <v>1383</v>
      </c>
      <c r="C1519" s="377" t="s">
        <v>287</v>
      </c>
      <c r="D1519" s="377" t="s">
        <v>781</v>
      </c>
      <c r="E1519" s="379" t="s">
        <v>959</v>
      </c>
      <c r="F1519" s="378" t="s">
        <v>294</v>
      </c>
      <c r="G1519" s="379" t="s">
        <v>295</v>
      </c>
      <c r="H1519" s="382">
        <v>2</v>
      </c>
      <c r="L1519" s="436">
        <v>1</v>
      </c>
      <c r="M1519" s="318" t="s">
        <v>1157</v>
      </c>
      <c r="N1519" s="390" t="s">
        <v>1388</v>
      </c>
      <c r="O1519" s="366"/>
      <c r="P1519" s="366"/>
      <c r="S1519" s="436">
        <f t="shared" si="46"/>
        <v>1</v>
      </c>
      <c r="U1519" s="365" t="str">
        <f t="shared" si="47"/>
        <v>Open</v>
      </c>
    </row>
    <row r="1520" spans="1:21" s="436" customFormat="1" ht="60">
      <c r="A1520" s="436" t="s">
        <v>1257</v>
      </c>
      <c r="B1520" s="436" t="s">
        <v>1383</v>
      </c>
      <c r="C1520" s="377" t="s">
        <v>287</v>
      </c>
      <c r="D1520" s="377" t="s">
        <v>781</v>
      </c>
      <c r="E1520" s="379" t="s">
        <v>959</v>
      </c>
      <c r="F1520" s="378" t="s">
        <v>294</v>
      </c>
      <c r="G1520" s="379" t="s">
        <v>913</v>
      </c>
      <c r="H1520" s="382">
        <v>2</v>
      </c>
      <c r="L1520" s="393">
        <v>1</v>
      </c>
      <c r="M1520" s="318" t="s">
        <v>1157</v>
      </c>
      <c r="N1520" s="390" t="s">
        <v>1388</v>
      </c>
      <c r="O1520" s="366"/>
      <c r="P1520" s="366"/>
      <c r="S1520" s="436">
        <f t="shared" si="46"/>
        <v>1</v>
      </c>
      <c r="U1520" s="365" t="str">
        <f t="shared" si="47"/>
        <v>Open</v>
      </c>
    </row>
    <row r="1521" spans="1:21" s="436" customFormat="1" ht="60">
      <c r="A1521" s="436" t="s">
        <v>1257</v>
      </c>
      <c r="B1521" s="436" t="s">
        <v>1383</v>
      </c>
      <c r="C1521" s="377" t="s">
        <v>287</v>
      </c>
      <c r="D1521" s="377" t="s">
        <v>781</v>
      </c>
      <c r="E1521" s="379" t="s">
        <v>959</v>
      </c>
      <c r="F1521" s="378" t="s">
        <v>294</v>
      </c>
      <c r="G1521" s="379" t="s">
        <v>296</v>
      </c>
      <c r="H1521" s="380">
        <v>1</v>
      </c>
      <c r="L1521" s="393">
        <v>1</v>
      </c>
      <c r="M1521" s="318" t="s">
        <v>1157</v>
      </c>
      <c r="N1521" s="390" t="s">
        <v>1388</v>
      </c>
      <c r="O1521" s="366"/>
      <c r="P1521" s="366"/>
      <c r="S1521" s="436">
        <f t="shared" si="46"/>
        <v>1</v>
      </c>
      <c r="U1521" s="365" t="str">
        <f t="shared" si="47"/>
        <v>Open</v>
      </c>
    </row>
    <row r="1522" spans="1:21" s="436" customFormat="1" ht="45">
      <c r="A1522" s="436" t="s">
        <v>1257</v>
      </c>
      <c r="B1522" s="436" t="s">
        <v>1383</v>
      </c>
      <c r="C1522" s="377" t="s">
        <v>883</v>
      </c>
      <c r="D1522" s="377" t="s">
        <v>781</v>
      </c>
      <c r="E1522" s="436" t="s">
        <v>1021</v>
      </c>
      <c r="F1522" s="378" t="s">
        <v>274</v>
      </c>
      <c r="G1522" s="379" t="s">
        <v>885</v>
      </c>
      <c r="H1522" s="380">
        <v>1</v>
      </c>
      <c r="L1522" s="436">
        <v>1</v>
      </c>
      <c r="M1522" s="381" t="s">
        <v>1158</v>
      </c>
      <c r="N1522" s="390" t="s">
        <v>1384</v>
      </c>
      <c r="O1522" s="366"/>
      <c r="P1522" s="366"/>
      <c r="S1522" s="436">
        <f t="shared" si="46"/>
        <v>1</v>
      </c>
      <c r="U1522" s="365" t="str">
        <f t="shared" si="47"/>
        <v>Open</v>
      </c>
    </row>
    <row r="1523" spans="1:21" s="436" customFormat="1" ht="45">
      <c r="A1523" s="436" t="s">
        <v>1257</v>
      </c>
      <c r="B1523" s="436" t="s">
        <v>1383</v>
      </c>
      <c r="C1523" s="377" t="s">
        <v>0</v>
      </c>
      <c r="D1523" s="377" t="s">
        <v>781</v>
      </c>
      <c r="E1523" s="436" t="s">
        <v>1021</v>
      </c>
      <c r="F1523" s="378" t="s">
        <v>264</v>
      </c>
      <c r="G1523" s="379" t="s">
        <v>872</v>
      </c>
      <c r="H1523" s="380">
        <v>1</v>
      </c>
      <c r="L1523" s="393">
        <v>1</v>
      </c>
      <c r="M1523" s="381" t="s">
        <v>1158</v>
      </c>
      <c r="N1523" s="390" t="s">
        <v>1385</v>
      </c>
      <c r="O1523" s="366"/>
      <c r="P1523" s="366"/>
      <c r="S1523" s="436">
        <f t="shared" si="46"/>
        <v>1</v>
      </c>
      <c r="U1523" s="365" t="str">
        <f t="shared" si="47"/>
        <v>Open</v>
      </c>
    </row>
    <row r="1524" spans="1:21" s="436" customFormat="1" ht="45">
      <c r="A1524" s="436" t="s">
        <v>1257</v>
      </c>
      <c r="B1524" s="436" t="s">
        <v>1383</v>
      </c>
      <c r="C1524" s="377" t="s">
        <v>0</v>
      </c>
      <c r="D1524" s="377" t="s">
        <v>781</v>
      </c>
      <c r="E1524" s="436" t="s">
        <v>1021</v>
      </c>
      <c r="F1524" s="378" t="s">
        <v>264</v>
      </c>
      <c r="G1524" s="379" t="s">
        <v>871</v>
      </c>
      <c r="H1524" s="380">
        <v>1</v>
      </c>
      <c r="L1524" s="436">
        <v>1</v>
      </c>
      <c r="M1524" s="381" t="s">
        <v>1158</v>
      </c>
      <c r="N1524" s="390" t="s">
        <v>1385</v>
      </c>
      <c r="O1524" s="366"/>
      <c r="P1524" s="366"/>
      <c r="S1524" s="436">
        <f t="shared" si="46"/>
        <v>1</v>
      </c>
      <c r="U1524" s="365" t="str">
        <f t="shared" si="47"/>
        <v>Open</v>
      </c>
    </row>
    <row r="1525" spans="1:21" s="436" customFormat="1" ht="60">
      <c r="A1525" s="436" t="s">
        <v>1257</v>
      </c>
      <c r="B1525" s="436" t="s">
        <v>1383</v>
      </c>
      <c r="C1525" s="377" t="s">
        <v>883</v>
      </c>
      <c r="D1525" s="377" t="s">
        <v>781</v>
      </c>
      <c r="E1525" s="436" t="s">
        <v>1021</v>
      </c>
      <c r="F1525" s="378" t="s">
        <v>275</v>
      </c>
      <c r="G1525" s="403" t="s">
        <v>886</v>
      </c>
      <c r="H1525" s="382">
        <v>2</v>
      </c>
      <c r="L1525" s="436">
        <v>1</v>
      </c>
      <c r="M1525" s="318" t="s">
        <v>1157</v>
      </c>
      <c r="N1525" s="390" t="s">
        <v>1062</v>
      </c>
      <c r="O1525" s="366"/>
      <c r="P1525" s="366"/>
      <c r="S1525" s="436">
        <f t="shared" si="46"/>
        <v>1</v>
      </c>
      <c r="U1525" s="365" t="str">
        <f t="shared" si="47"/>
        <v>Open</v>
      </c>
    </row>
    <row r="1526" spans="1:21" s="436" customFormat="1" ht="30">
      <c r="A1526" s="436" t="s">
        <v>1257</v>
      </c>
      <c r="B1526" s="436" t="s">
        <v>1383</v>
      </c>
      <c r="C1526" s="377" t="s">
        <v>0</v>
      </c>
      <c r="D1526" s="377" t="s">
        <v>781</v>
      </c>
      <c r="E1526" s="436" t="s">
        <v>1021</v>
      </c>
      <c r="F1526" s="378" t="s">
        <v>264</v>
      </c>
      <c r="G1526" s="379" t="s">
        <v>267</v>
      </c>
      <c r="H1526" s="380">
        <v>1</v>
      </c>
      <c r="J1526" s="436">
        <v>1</v>
      </c>
      <c r="M1526" s="381"/>
      <c r="N1526" s="390"/>
      <c r="O1526" s="366"/>
      <c r="P1526" s="366"/>
      <c r="S1526" s="436">
        <f t="shared" si="46"/>
        <v>1</v>
      </c>
      <c r="U1526" s="365" t="str">
        <f t="shared" si="47"/>
        <v>Pass</v>
      </c>
    </row>
    <row r="1527" spans="1:21" s="436" customFormat="1" ht="45">
      <c r="A1527" s="436" t="s">
        <v>1257</v>
      </c>
      <c r="B1527" s="436" t="s">
        <v>1383</v>
      </c>
      <c r="C1527" s="377" t="s">
        <v>0</v>
      </c>
      <c r="D1527" s="377" t="s">
        <v>781</v>
      </c>
      <c r="E1527" s="436" t="s">
        <v>1021</v>
      </c>
      <c r="F1527" s="378" t="s">
        <v>264</v>
      </c>
      <c r="G1527" s="379" t="s">
        <v>868</v>
      </c>
      <c r="H1527" s="380">
        <v>1</v>
      </c>
      <c r="L1527" s="436">
        <v>1</v>
      </c>
      <c r="M1527" s="381" t="s">
        <v>1158</v>
      </c>
      <c r="N1527" s="390" t="s">
        <v>1385</v>
      </c>
      <c r="O1527" s="366"/>
      <c r="P1527" s="366"/>
      <c r="S1527" s="436">
        <f t="shared" si="46"/>
        <v>1</v>
      </c>
      <c r="U1527" s="365" t="str">
        <f t="shared" si="47"/>
        <v>Open</v>
      </c>
    </row>
    <row r="1528" spans="1:21" s="436" customFormat="1" ht="60">
      <c r="A1528" s="436" t="s">
        <v>1257</v>
      </c>
      <c r="B1528" s="436" t="s">
        <v>1383</v>
      </c>
      <c r="C1528" s="377" t="s">
        <v>0</v>
      </c>
      <c r="D1528" s="377" t="s">
        <v>781</v>
      </c>
      <c r="E1528" s="436" t="s">
        <v>1021</v>
      </c>
      <c r="F1528" s="378" t="s">
        <v>264</v>
      </c>
      <c r="G1528" s="379" t="s">
        <v>869</v>
      </c>
      <c r="H1528" s="380">
        <v>1</v>
      </c>
      <c r="L1528" s="436">
        <v>1</v>
      </c>
      <c r="M1528" s="318" t="s">
        <v>1157</v>
      </c>
      <c r="N1528" s="390" t="s">
        <v>1386</v>
      </c>
      <c r="O1528" s="366"/>
      <c r="P1528" s="366"/>
      <c r="S1528" s="436">
        <f t="shared" si="46"/>
        <v>1</v>
      </c>
      <c r="U1528" s="365" t="str">
        <f t="shared" si="47"/>
        <v>Open</v>
      </c>
    </row>
    <row r="1529" spans="1:21" s="436" customFormat="1" ht="76.349999999999994" customHeight="1">
      <c r="A1529" s="436" t="s">
        <v>1257</v>
      </c>
      <c r="B1529" s="436" t="s">
        <v>1383</v>
      </c>
      <c r="C1529" s="377" t="s">
        <v>883</v>
      </c>
      <c r="D1529" s="377" t="s">
        <v>781</v>
      </c>
      <c r="E1529" s="436" t="s">
        <v>1021</v>
      </c>
      <c r="F1529" s="378" t="s">
        <v>273</v>
      </c>
      <c r="G1529" s="402" t="s">
        <v>884</v>
      </c>
      <c r="H1529" s="380">
        <v>1</v>
      </c>
      <c r="I1529" s="381" t="s">
        <v>1393</v>
      </c>
      <c r="L1529" s="436">
        <v>1</v>
      </c>
      <c r="M1529" s="318" t="s">
        <v>1157</v>
      </c>
      <c r="N1529" s="438" t="s">
        <v>1392</v>
      </c>
      <c r="O1529" s="366"/>
      <c r="P1529" s="366"/>
      <c r="S1529" s="436">
        <f t="shared" si="46"/>
        <v>1</v>
      </c>
      <c r="U1529" s="365" t="str">
        <f t="shared" si="47"/>
        <v>Open</v>
      </c>
    </row>
    <row r="1530" spans="1:21" s="436" customFormat="1" ht="60">
      <c r="A1530" s="436" t="s">
        <v>1257</v>
      </c>
      <c r="B1530" s="436" t="s">
        <v>1383</v>
      </c>
      <c r="C1530" s="377" t="s">
        <v>0</v>
      </c>
      <c r="D1530" s="377" t="s">
        <v>781</v>
      </c>
      <c r="E1530" s="436" t="s">
        <v>1021</v>
      </c>
      <c r="F1530" s="378" t="s">
        <v>264</v>
      </c>
      <c r="G1530" s="379" t="s">
        <v>880</v>
      </c>
      <c r="H1530" s="382">
        <v>3</v>
      </c>
      <c r="L1530" s="393">
        <v>1</v>
      </c>
      <c r="M1530" s="318" t="s">
        <v>1157</v>
      </c>
      <c r="N1530" s="390" t="s">
        <v>1388</v>
      </c>
      <c r="O1530" s="366"/>
      <c r="P1530" s="366"/>
      <c r="S1530" s="436">
        <f t="shared" si="46"/>
        <v>1</v>
      </c>
      <c r="U1530" s="365" t="str">
        <f t="shared" si="47"/>
        <v>Open</v>
      </c>
    </row>
    <row r="1531" spans="1:21" s="436" customFormat="1" ht="60">
      <c r="A1531" s="436" t="s">
        <v>1257</v>
      </c>
      <c r="B1531" s="436" t="s">
        <v>1383</v>
      </c>
      <c r="C1531" s="377" t="s">
        <v>0</v>
      </c>
      <c r="D1531" s="377" t="s">
        <v>781</v>
      </c>
      <c r="E1531" s="436" t="s">
        <v>1021</v>
      </c>
      <c r="F1531" s="378" t="s">
        <v>264</v>
      </c>
      <c r="G1531" s="379" t="s">
        <v>874</v>
      </c>
      <c r="H1531" s="382">
        <v>3</v>
      </c>
      <c r="L1531" s="393">
        <v>1</v>
      </c>
      <c r="M1531" s="318" t="s">
        <v>1157</v>
      </c>
      <c r="N1531" s="390" t="s">
        <v>1388</v>
      </c>
      <c r="O1531" s="366"/>
      <c r="P1531" s="366"/>
      <c r="S1531" s="436">
        <f t="shared" si="46"/>
        <v>1</v>
      </c>
      <c r="U1531" s="365" t="str">
        <f t="shared" si="47"/>
        <v>Open</v>
      </c>
    </row>
    <row r="1532" spans="1:21" s="436" customFormat="1" ht="60">
      <c r="A1532" s="436" t="s">
        <v>1257</v>
      </c>
      <c r="B1532" s="436" t="s">
        <v>1383</v>
      </c>
      <c r="C1532" s="377" t="s">
        <v>0</v>
      </c>
      <c r="D1532" s="377" t="s">
        <v>781</v>
      </c>
      <c r="E1532" s="436" t="s">
        <v>1021</v>
      </c>
      <c r="F1532" s="378" t="s">
        <v>264</v>
      </c>
      <c r="G1532" s="379" t="s">
        <v>269</v>
      </c>
      <c r="H1532" s="382">
        <v>2</v>
      </c>
      <c r="L1532" s="393">
        <v>1</v>
      </c>
      <c r="M1532" s="318" t="s">
        <v>1157</v>
      </c>
      <c r="N1532" s="390" t="s">
        <v>1388</v>
      </c>
      <c r="O1532" s="366"/>
      <c r="P1532" s="366"/>
      <c r="S1532" s="436">
        <f t="shared" si="46"/>
        <v>1</v>
      </c>
      <c r="U1532" s="365" t="str">
        <f t="shared" si="47"/>
        <v>Open</v>
      </c>
    </row>
    <row r="1533" spans="1:21" s="436" customFormat="1" ht="60">
      <c r="A1533" s="436" t="s">
        <v>1257</v>
      </c>
      <c r="B1533" s="436" t="s">
        <v>1383</v>
      </c>
      <c r="C1533" s="377" t="s">
        <v>0</v>
      </c>
      <c r="D1533" s="377" t="s">
        <v>781</v>
      </c>
      <c r="E1533" s="436" t="s">
        <v>1021</v>
      </c>
      <c r="F1533" s="378" t="s">
        <v>264</v>
      </c>
      <c r="G1533" s="379" t="s">
        <v>268</v>
      </c>
      <c r="H1533" s="382">
        <v>3</v>
      </c>
      <c r="L1533" s="393">
        <v>1</v>
      </c>
      <c r="M1533" s="318" t="s">
        <v>1157</v>
      </c>
      <c r="N1533" s="390" t="s">
        <v>1388</v>
      </c>
      <c r="O1533" s="366"/>
      <c r="P1533" s="366"/>
      <c r="S1533" s="436">
        <f t="shared" si="46"/>
        <v>1</v>
      </c>
      <c r="U1533" s="365" t="str">
        <f t="shared" si="47"/>
        <v>Open</v>
      </c>
    </row>
    <row r="1534" spans="1:21" s="436" customFormat="1" ht="45">
      <c r="A1534" s="436" t="s">
        <v>1257</v>
      </c>
      <c r="B1534" s="436" t="s">
        <v>1383</v>
      </c>
      <c r="C1534" s="377" t="s">
        <v>0</v>
      </c>
      <c r="D1534" s="377" t="s">
        <v>781</v>
      </c>
      <c r="E1534" s="436" t="s">
        <v>1021</v>
      </c>
      <c r="F1534" s="378" t="s">
        <v>264</v>
      </c>
      <c r="G1534" s="379" t="s">
        <v>272</v>
      </c>
      <c r="H1534" s="382">
        <v>3</v>
      </c>
      <c r="L1534" s="436">
        <v>1</v>
      </c>
      <c r="M1534" s="381" t="s">
        <v>1158</v>
      </c>
      <c r="N1534" s="390" t="s">
        <v>1384</v>
      </c>
      <c r="O1534" s="366"/>
      <c r="P1534" s="366"/>
      <c r="S1534" s="436">
        <f t="shared" si="46"/>
        <v>1</v>
      </c>
      <c r="U1534" s="365" t="str">
        <f t="shared" si="47"/>
        <v>Open</v>
      </c>
    </row>
    <row r="1535" spans="1:21" s="436" customFormat="1" ht="30">
      <c r="A1535" s="436" t="s">
        <v>1257</v>
      </c>
      <c r="B1535" s="436" t="s">
        <v>1383</v>
      </c>
      <c r="C1535" s="377" t="s">
        <v>0</v>
      </c>
      <c r="D1535" s="377" t="s">
        <v>781</v>
      </c>
      <c r="E1535" s="436" t="s">
        <v>1021</v>
      </c>
      <c r="F1535" s="378" t="s">
        <v>264</v>
      </c>
      <c r="G1535" s="379" t="s">
        <v>870</v>
      </c>
      <c r="H1535" s="380">
        <v>1</v>
      </c>
      <c r="J1535" s="436">
        <v>1</v>
      </c>
      <c r="M1535" s="381"/>
      <c r="N1535" s="390"/>
      <c r="O1535" s="366"/>
      <c r="P1535" s="366"/>
      <c r="S1535" s="436">
        <f t="shared" si="46"/>
        <v>1</v>
      </c>
      <c r="U1535" s="365" t="str">
        <f t="shared" si="47"/>
        <v>Pass</v>
      </c>
    </row>
    <row r="1536" spans="1:21" s="436" customFormat="1" ht="45">
      <c r="A1536" s="436" t="s">
        <v>1257</v>
      </c>
      <c r="B1536" s="436" t="s">
        <v>1383</v>
      </c>
      <c r="C1536" s="377" t="s">
        <v>0</v>
      </c>
      <c r="D1536" s="377" t="s">
        <v>781</v>
      </c>
      <c r="E1536" s="436" t="s">
        <v>1021</v>
      </c>
      <c r="F1536" s="378" t="s">
        <v>264</v>
      </c>
      <c r="G1536" s="379" t="s">
        <v>1389</v>
      </c>
      <c r="H1536" s="391">
        <v>1</v>
      </c>
      <c r="L1536" s="360">
        <v>1</v>
      </c>
      <c r="M1536" s="364" t="s">
        <v>1518</v>
      </c>
      <c r="N1536" s="390"/>
      <c r="O1536" s="366"/>
      <c r="P1536" s="366"/>
      <c r="S1536" s="436">
        <f t="shared" si="46"/>
        <v>1</v>
      </c>
      <c r="U1536" s="365" t="str">
        <f t="shared" si="47"/>
        <v>Open</v>
      </c>
    </row>
    <row r="1537" spans="1:21" s="436" customFormat="1" ht="45">
      <c r="A1537" s="436" t="s">
        <v>1257</v>
      </c>
      <c r="B1537" s="436" t="s">
        <v>1383</v>
      </c>
      <c r="C1537" s="377" t="s">
        <v>0</v>
      </c>
      <c r="D1537" s="377" t="s">
        <v>781</v>
      </c>
      <c r="E1537" s="436" t="s">
        <v>1021</v>
      </c>
      <c r="F1537" s="378" t="s">
        <v>264</v>
      </c>
      <c r="G1537" s="379" t="s">
        <v>266</v>
      </c>
      <c r="H1537" s="380">
        <v>3</v>
      </c>
      <c r="L1537" s="436">
        <v>1</v>
      </c>
      <c r="M1537" s="381" t="s">
        <v>1158</v>
      </c>
      <c r="N1537" s="390" t="s">
        <v>1387</v>
      </c>
      <c r="O1537" s="366"/>
      <c r="P1537" s="366"/>
      <c r="S1537" s="436">
        <f t="shared" si="46"/>
        <v>1</v>
      </c>
      <c r="U1537" s="365" t="str">
        <f t="shared" si="47"/>
        <v>Open</v>
      </c>
    </row>
    <row r="1538" spans="1:21" s="436" customFormat="1" ht="60">
      <c r="A1538" s="436" t="s">
        <v>1257</v>
      </c>
      <c r="B1538" s="436" t="s">
        <v>1383</v>
      </c>
      <c r="C1538" s="377" t="s">
        <v>0</v>
      </c>
      <c r="D1538" s="377" t="s">
        <v>781</v>
      </c>
      <c r="E1538" s="436" t="s">
        <v>1021</v>
      </c>
      <c r="F1538" s="378" t="s">
        <v>264</v>
      </c>
      <c r="G1538" s="379" t="s">
        <v>876</v>
      </c>
      <c r="H1538" s="380">
        <v>1</v>
      </c>
      <c r="L1538" s="393">
        <v>1</v>
      </c>
      <c r="M1538" s="318" t="s">
        <v>1157</v>
      </c>
      <c r="N1538" s="390" t="s">
        <v>1388</v>
      </c>
      <c r="O1538" s="366"/>
      <c r="P1538" s="366"/>
      <c r="S1538" s="436">
        <f t="shared" ref="S1538:S1601" si="48">SUM(J1538:L1538)</f>
        <v>1</v>
      </c>
      <c r="U1538" s="365" t="str">
        <f t="shared" ref="U1538:U1601" si="49">IF(J1538=1,"Pass",IF(K1538=1,"Fail","Open"))</f>
        <v>Open</v>
      </c>
    </row>
    <row r="1539" spans="1:21" s="436" customFormat="1" ht="45">
      <c r="A1539" s="436" t="s">
        <v>1257</v>
      </c>
      <c r="B1539" s="436" t="s">
        <v>1383</v>
      </c>
      <c r="C1539" s="377" t="s">
        <v>0</v>
      </c>
      <c r="D1539" s="377" t="s">
        <v>781</v>
      </c>
      <c r="E1539" s="436" t="s">
        <v>1021</v>
      </c>
      <c r="F1539" s="378" t="s">
        <v>264</v>
      </c>
      <c r="G1539" s="379" t="s">
        <v>877</v>
      </c>
      <c r="H1539" s="380">
        <v>1</v>
      </c>
      <c r="L1539" s="393">
        <v>1</v>
      </c>
      <c r="M1539" s="381" t="s">
        <v>1158</v>
      </c>
      <c r="N1539" s="390" t="s">
        <v>1390</v>
      </c>
      <c r="O1539" s="366"/>
      <c r="P1539" s="366"/>
      <c r="S1539" s="436">
        <f t="shared" si="48"/>
        <v>1</v>
      </c>
      <c r="U1539" s="365" t="str">
        <f t="shared" si="49"/>
        <v>Open</v>
      </c>
    </row>
    <row r="1540" spans="1:21" s="436" customFormat="1" ht="30">
      <c r="A1540" s="436" t="s">
        <v>1257</v>
      </c>
      <c r="B1540" s="436" t="s">
        <v>1383</v>
      </c>
      <c r="C1540" s="377" t="s">
        <v>0</v>
      </c>
      <c r="D1540" s="377" t="s">
        <v>781</v>
      </c>
      <c r="E1540" s="436" t="s">
        <v>1021</v>
      </c>
      <c r="F1540" s="378" t="s">
        <v>264</v>
      </c>
      <c r="G1540" s="379" t="s">
        <v>866</v>
      </c>
      <c r="H1540" s="380">
        <v>2</v>
      </c>
      <c r="J1540" s="436">
        <v>1</v>
      </c>
      <c r="M1540" s="381"/>
      <c r="N1540" s="390"/>
      <c r="O1540" s="366"/>
      <c r="P1540" s="366"/>
      <c r="S1540" s="436">
        <f t="shared" si="48"/>
        <v>1</v>
      </c>
      <c r="U1540" s="365" t="str">
        <f t="shared" si="49"/>
        <v>Pass</v>
      </c>
    </row>
    <row r="1541" spans="1:21" s="436" customFormat="1" ht="165">
      <c r="A1541" s="436" t="s">
        <v>1257</v>
      </c>
      <c r="B1541" s="436" t="s">
        <v>1383</v>
      </c>
      <c r="C1541" s="377" t="s">
        <v>0</v>
      </c>
      <c r="D1541" s="377" t="s">
        <v>781</v>
      </c>
      <c r="E1541" s="436" t="s">
        <v>1021</v>
      </c>
      <c r="F1541" s="378" t="s">
        <v>264</v>
      </c>
      <c r="G1541" s="379" t="s">
        <v>882</v>
      </c>
      <c r="H1541" s="380">
        <v>1</v>
      </c>
      <c r="I1541" s="381" t="s">
        <v>1391</v>
      </c>
      <c r="L1541" s="436">
        <v>1</v>
      </c>
      <c r="M1541" s="318" t="s">
        <v>1157</v>
      </c>
      <c r="N1541" s="438" t="s">
        <v>1392</v>
      </c>
      <c r="O1541" s="366"/>
      <c r="P1541" s="366"/>
      <c r="S1541" s="436">
        <f t="shared" si="48"/>
        <v>1</v>
      </c>
      <c r="U1541" s="365" t="str">
        <f t="shared" si="49"/>
        <v>Open</v>
      </c>
    </row>
    <row r="1542" spans="1:21" s="436" customFormat="1" ht="60">
      <c r="A1542" s="436" t="s">
        <v>1257</v>
      </c>
      <c r="B1542" s="436" t="s">
        <v>1383</v>
      </c>
      <c r="C1542" s="377" t="s">
        <v>0</v>
      </c>
      <c r="D1542" s="377" t="s">
        <v>781</v>
      </c>
      <c r="E1542" s="436" t="s">
        <v>1021</v>
      </c>
      <c r="F1542" s="378" t="s">
        <v>264</v>
      </c>
      <c r="G1542" s="379" t="s">
        <v>875</v>
      </c>
      <c r="H1542" s="382">
        <v>3</v>
      </c>
      <c r="L1542" s="393">
        <v>1</v>
      </c>
      <c r="M1542" s="318" t="s">
        <v>1157</v>
      </c>
      <c r="N1542" s="390" t="s">
        <v>1388</v>
      </c>
      <c r="O1542" s="366"/>
      <c r="P1542" s="366"/>
      <c r="S1542" s="436">
        <f t="shared" si="48"/>
        <v>1</v>
      </c>
      <c r="U1542" s="365" t="str">
        <f t="shared" si="49"/>
        <v>Open</v>
      </c>
    </row>
    <row r="1543" spans="1:21" s="436" customFormat="1" ht="45">
      <c r="A1543" s="436" t="s">
        <v>1257</v>
      </c>
      <c r="B1543" s="436" t="s">
        <v>1383</v>
      </c>
      <c r="C1543" s="377" t="s">
        <v>0</v>
      </c>
      <c r="D1543" s="377" t="s">
        <v>781</v>
      </c>
      <c r="E1543" s="436" t="s">
        <v>1021</v>
      </c>
      <c r="F1543" s="378" t="s">
        <v>264</v>
      </c>
      <c r="G1543" s="379" t="s">
        <v>867</v>
      </c>
      <c r="H1543" s="380">
        <v>2</v>
      </c>
      <c r="L1543" s="436">
        <v>1</v>
      </c>
      <c r="M1543" s="381" t="s">
        <v>1158</v>
      </c>
      <c r="N1543" s="390" t="s">
        <v>1384</v>
      </c>
      <c r="O1543" s="366"/>
      <c r="P1543" s="366"/>
      <c r="S1543" s="436">
        <f t="shared" si="48"/>
        <v>1</v>
      </c>
      <c r="U1543" s="365" t="str">
        <f t="shared" si="49"/>
        <v>Open</v>
      </c>
    </row>
    <row r="1544" spans="1:21" s="436" customFormat="1" ht="60">
      <c r="A1544" s="436" t="s">
        <v>1257</v>
      </c>
      <c r="B1544" s="436" t="s">
        <v>1383</v>
      </c>
      <c r="C1544" s="377" t="s">
        <v>0</v>
      </c>
      <c r="D1544" s="377" t="s">
        <v>781</v>
      </c>
      <c r="E1544" s="436" t="s">
        <v>1021</v>
      </c>
      <c r="F1544" s="378" t="s">
        <v>264</v>
      </c>
      <c r="G1544" s="379" t="s">
        <v>271</v>
      </c>
      <c r="H1544" s="382">
        <v>3</v>
      </c>
      <c r="L1544" s="393">
        <v>1</v>
      </c>
      <c r="M1544" s="318" t="s">
        <v>1157</v>
      </c>
      <c r="N1544" s="390" t="s">
        <v>1388</v>
      </c>
      <c r="O1544" s="366"/>
      <c r="P1544" s="366"/>
      <c r="S1544" s="436">
        <f t="shared" si="48"/>
        <v>1</v>
      </c>
      <c r="U1544" s="365" t="str">
        <f t="shared" si="49"/>
        <v>Open</v>
      </c>
    </row>
    <row r="1545" spans="1:21" s="436" customFormat="1" ht="30">
      <c r="A1545" s="436" t="s">
        <v>1257</v>
      </c>
      <c r="B1545" s="436" t="s">
        <v>1383</v>
      </c>
      <c r="C1545" s="377" t="s">
        <v>0</v>
      </c>
      <c r="D1545" s="377" t="s">
        <v>781</v>
      </c>
      <c r="E1545" s="436" t="s">
        <v>1021</v>
      </c>
      <c r="F1545" s="378" t="s">
        <v>264</v>
      </c>
      <c r="G1545" s="379" t="s">
        <v>265</v>
      </c>
      <c r="H1545" s="380">
        <v>1</v>
      </c>
      <c r="J1545" s="436">
        <v>1</v>
      </c>
      <c r="M1545" s="381"/>
      <c r="N1545" s="390"/>
      <c r="O1545" s="366"/>
      <c r="P1545" s="366"/>
      <c r="S1545" s="436">
        <f t="shared" si="48"/>
        <v>1</v>
      </c>
      <c r="U1545" s="365" t="str">
        <f t="shared" si="49"/>
        <v>Pass</v>
      </c>
    </row>
    <row r="1546" spans="1:21" s="436" customFormat="1" ht="60">
      <c r="A1546" s="436" t="s">
        <v>1257</v>
      </c>
      <c r="B1546" s="436" t="s">
        <v>1383</v>
      </c>
      <c r="C1546" s="377" t="s">
        <v>0</v>
      </c>
      <c r="D1546" s="377" t="s">
        <v>781</v>
      </c>
      <c r="E1546" s="436" t="s">
        <v>1021</v>
      </c>
      <c r="F1546" s="378" t="s">
        <v>264</v>
      </c>
      <c r="G1546" s="379" t="s">
        <v>878</v>
      </c>
      <c r="H1546" s="380">
        <v>1</v>
      </c>
      <c r="J1546" s="436">
        <v>1</v>
      </c>
      <c r="M1546" s="381"/>
      <c r="N1546" s="390"/>
      <c r="O1546" s="366"/>
      <c r="P1546" s="366"/>
      <c r="S1546" s="436">
        <f t="shared" si="48"/>
        <v>1</v>
      </c>
      <c r="U1546" s="365" t="str">
        <f t="shared" si="49"/>
        <v>Pass</v>
      </c>
    </row>
    <row r="1547" spans="1:21" s="436" customFormat="1" ht="60">
      <c r="A1547" s="436" t="s">
        <v>1257</v>
      </c>
      <c r="B1547" s="436" t="s">
        <v>1383</v>
      </c>
      <c r="C1547" s="377" t="s">
        <v>0</v>
      </c>
      <c r="D1547" s="377" t="s">
        <v>781</v>
      </c>
      <c r="E1547" s="436" t="s">
        <v>1021</v>
      </c>
      <c r="F1547" s="378" t="s">
        <v>264</v>
      </c>
      <c r="G1547" s="379" t="s">
        <v>873</v>
      </c>
      <c r="H1547" s="380">
        <v>2</v>
      </c>
      <c r="L1547" s="393">
        <v>1</v>
      </c>
      <c r="M1547" s="318" t="s">
        <v>1157</v>
      </c>
      <c r="N1547" s="390" t="s">
        <v>1388</v>
      </c>
      <c r="O1547" s="366"/>
      <c r="P1547" s="366"/>
      <c r="S1547" s="436">
        <f t="shared" si="48"/>
        <v>1</v>
      </c>
      <c r="U1547" s="365" t="str">
        <f t="shared" si="49"/>
        <v>Open</v>
      </c>
    </row>
    <row r="1548" spans="1:21" s="436" customFormat="1" ht="60">
      <c r="A1548" s="436" t="s">
        <v>1257</v>
      </c>
      <c r="B1548" s="436" t="s">
        <v>1383</v>
      </c>
      <c r="C1548" s="377" t="s">
        <v>0</v>
      </c>
      <c r="D1548" s="377" t="s">
        <v>781</v>
      </c>
      <c r="E1548" s="436" t="s">
        <v>1021</v>
      </c>
      <c r="F1548" s="378" t="s">
        <v>264</v>
      </c>
      <c r="G1548" s="379" t="s">
        <v>881</v>
      </c>
      <c r="H1548" s="382">
        <v>3</v>
      </c>
      <c r="L1548" s="393">
        <v>1</v>
      </c>
      <c r="M1548" s="318" t="s">
        <v>1157</v>
      </c>
      <c r="N1548" s="390" t="s">
        <v>1388</v>
      </c>
      <c r="O1548" s="366"/>
      <c r="P1548" s="366"/>
      <c r="S1548" s="436">
        <f t="shared" si="48"/>
        <v>1</v>
      </c>
      <c r="U1548" s="365" t="str">
        <f t="shared" si="49"/>
        <v>Open</v>
      </c>
    </row>
    <row r="1549" spans="1:21" s="436" customFormat="1" ht="60">
      <c r="A1549" s="436" t="s">
        <v>1257</v>
      </c>
      <c r="B1549" s="436" t="s">
        <v>1383</v>
      </c>
      <c r="C1549" s="377" t="s">
        <v>0</v>
      </c>
      <c r="D1549" s="377" t="s">
        <v>781</v>
      </c>
      <c r="E1549" s="436" t="s">
        <v>1021</v>
      </c>
      <c r="F1549" s="378" t="s">
        <v>264</v>
      </c>
      <c r="G1549" s="379" t="s">
        <v>879</v>
      </c>
      <c r="H1549" s="382">
        <v>3</v>
      </c>
      <c r="L1549" s="393">
        <v>1</v>
      </c>
      <c r="M1549" s="318" t="s">
        <v>1157</v>
      </c>
      <c r="N1549" s="390" t="s">
        <v>1388</v>
      </c>
      <c r="O1549" s="366"/>
      <c r="P1549" s="366"/>
      <c r="S1549" s="436">
        <f t="shared" si="48"/>
        <v>1</v>
      </c>
      <c r="U1549" s="365" t="str">
        <f t="shared" si="49"/>
        <v>Open</v>
      </c>
    </row>
    <row r="1550" spans="1:21" s="436" customFormat="1" ht="60">
      <c r="A1550" s="436" t="s">
        <v>1257</v>
      </c>
      <c r="B1550" s="436" t="s">
        <v>1383</v>
      </c>
      <c r="C1550" s="377" t="s">
        <v>0</v>
      </c>
      <c r="D1550" s="377" t="s">
        <v>781</v>
      </c>
      <c r="E1550" s="436" t="s">
        <v>1021</v>
      </c>
      <c r="F1550" s="378" t="s">
        <v>264</v>
      </c>
      <c r="G1550" s="379" t="s">
        <v>270</v>
      </c>
      <c r="H1550" s="380">
        <v>1</v>
      </c>
      <c r="L1550" s="393">
        <v>1</v>
      </c>
      <c r="M1550" s="318" t="s">
        <v>1157</v>
      </c>
      <c r="N1550" s="390" t="s">
        <v>1388</v>
      </c>
      <c r="O1550" s="366"/>
      <c r="P1550" s="366"/>
      <c r="S1550" s="436">
        <f t="shared" si="48"/>
        <v>1</v>
      </c>
      <c r="U1550" s="365" t="str">
        <f t="shared" si="49"/>
        <v>Open</v>
      </c>
    </row>
    <row r="1551" spans="1:21" s="436" customFormat="1" ht="60">
      <c r="A1551" s="360" t="s">
        <v>1257</v>
      </c>
      <c r="B1551" s="360" t="s">
        <v>1199</v>
      </c>
      <c r="C1551" s="362" t="s">
        <v>42</v>
      </c>
      <c r="D1551" s="361" t="s">
        <v>781</v>
      </c>
      <c r="E1551" s="361" t="s">
        <v>1004</v>
      </c>
      <c r="F1551" s="361" t="s">
        <v>140</v>
      </c>
      <c r="G1551" s="362" t="s">
        <v>706</v>
      </c>
      <c r="H1551" s="363">
        <v>1</v>
      </c>
      <c r="I1551" s="365" t="s">
        <v>1372</v>
      </c>
      <c r="J1551" s="365"/>
      <c r="K1551" s="365"/>
      <c r="L1551" s="365">
        <v>1</v>
      </c>
      <c r="M1551" s="364" t="s">
        <v>1157</v>
      </c>
      <c r="N1551" s="365"/>
      <c r="O1551" s="366"/>
      <c r="P1551" s="366"/>
      <c r="Q1551" s="376" t="s">
        <v>1226</v>
      </c>
      <c r="R1551" s="436" t="str">
        <f>IF(Q1551="G",ZTE!$A$6,IF(Q1551="L",ZTE!$A$3,IF(JBU!Q292="C",ZTE!$A$2,IF(JBU!Q292="U",ZTE!$A$4,IF(JBU!Q292="I",ZTE!$A$5,"")))))</f>
        <v>Location: We can not find the requested criteria in your documents. Please confirm that your bid is compliant with this criteria and show us the reference in your submitted documents.</v>
      </c>
      <c r="S1551" s="436">
        <f t="shared" si="48"/>
        <v>1</v>
      </c>
      <c r="U1551" s="365" t="str">
        <f t="shared" si="49"/>
        <v>Open</v>
      </c>
    </row>
    <row r="1552" spans="1:21" s="436" customFormat="1" ht="30">
      <c r="A1552" s="436" t="s">
        <v>1257</v>
      </c>
      <c r="B1552" s="436" t="s">
        <v>1383</v>
      </c>
      <c r="C1552" s="377" t="s">
        <v>287</v>
      </c>
      <c r="D1552" s="377" t="s">
        <v>781</v>
      </c>
      <c r="E1552" s="379" t="s">
        <v>284</v>
      </c>
      <c r="F1552" s="378" t="s">
        <v>289</v>
      </c>
      <c r="G1552" s="379" t="s">
        <v>905</v>
      </c>
      <c r="H1552" s="382">
        <v>2</v>
      </c>
      <c r="J1552" s="436">
        <v>1</v>
      </c>
      <c r="M1552" s="381"/>
      <c r="N1552" s="390"/>
      <c r="O1552" s="366"/>
      <c r="P1552" s="366"/>
      <c r="S1552" s="436">
        <f t="shared" si="48"/>
        <v>1</v>
      </c>
      <c r="U1552" s="365" t="str">
        <f t="shared" si="49"/>
        <v>Pass</v>
      </c>
    </row>
    <row r="1553" spans="1:21" s="436" customFormat="1" ht="45">
      <c r="A1553" s="436" t="s">
        <v>1257</v>
      </c>
      <c r="B1553" s="436" t="s">
        <v>1383</v>
      </c>
      <c r="C1553" s="377" t="s">
        <v>287</v>
      </c>
      <c r="D1553" s="377" t="s">
        <v>781</v>
      </c>
      <c r="E1553" s="379" t="s">
        <v>284</v>
      </c>
      <c r="F1553" s="378" t="s">
        <v>289</v>
      </c>
      <c r="G1553" s="379" t="s">
        <v>906</v>
      </c>
      <c r="H1553" s="380">
        <v>1</v>
      </c>
      <c r="J1553" s="436">
        <v>1</v>
      </c>
      <c r="M1553" s="381"/>
      <c r="N1553" s="390"/>
      <c r="O1553" s="366"/>
      <c r="P1553" s="366"/>
      <c r="S1553" s="436">
        <f t="shared" si="48"/>
        <v>1</v>
      </c>
      <c r="U1553" s="365" t="str">
        <f t="shared" si="49"/>
        <v>Pass</v>
      </c>
    </row>
    <row r="1554" spans="1:21" s="436" customFormat="1" ht="60">
      <c r="A1554" s="436" t="s">
        <v>1257</v>
      </c>
      <c r="B1554" s="436" t="s">
        <v>1383</v>
      </c>
      <c r="C1554" s="377" t="s">
        <v>276</v>
      </c>
      <c r="D1554" s="377" t="s">
        <v>781</v>
      </c>
      <c r="E1554" s="379" t="s">
        <v>284</v>
      </c>
      <c r="F1554" s="378" t="s">
        <v>283</v>
      </c>
      <c r="G1554" s="379" t="s">
        <v>891</v>
      </c>
      <c r="H1554" s="382">
        <v>2</v>
      </c>
      <c r="L1554" s="436">
        <v>1</v>
      </c>
      <c r="M1554" s="318" t="s">
        <v>1157</v>
      </c>
      <c r="N1554" s="390" t="s">
        <v>1388</v>
      </c>
      <c r="O1554" s="366"/>
      <c r="P1554" s="366"/>
      <c r="S1554" s="436">
        <f t="shared" si="48"/>
        <v>1</v>
      </c>
      <c r="U1554" s="365" t="str">
        <f t="shared" si="49"/>
        <v>Open</v>
      </c>
    </row>
    <row r="1555" spans="1:21" s="436" customFormat="1" ht="60">
      <c r="A1555" s="436" t="s">
        <v>1257</v>
      </c>
      <c r="B1555" s="436" t="s">
        <v>1383</v>
      </c>
      <c r="C1555" s="377" t="s">
        <v>287</v>
      </c>
      <c r="D1555" s="377" t="s">
        <v>781</v>
      </c>
      <c r="E1555" s="379" t="s">
        <v>284</v>
      </c>
      <c r="F1555" s="378" t="s">
        <v>289</v>
      </c>
      <c r="G1555" s="379" t="s">
        <v>903</v>
      </c>
      <c r="H1555" s="380">
        <v>1</v>
      </c>
      <c r="L1555" s="393">
        <v>1</v>
      </c>
      <c r="M1555" s="318" t="s">
        <v>1157</v>
      </c>
      <c r="N1555" s="390" t="s">
        <v>1388</v>
      </c>
      <c r="O1555" s="366"/>
      <c r="P1555" s="366"/>
      <c r="S1555" s="436">
        <f t="shared" si="48"/>
        <v>1</v>
      </c>
      <c r="U1555" s="365" t="str">
        <f t="shared" si="49"/>
        <v>Open</v>
      </c>
    </row>
    <row r="1556" spans="1:21" s="436" customFormat="1" ht="60">
      <c r="A1556" s="436" t="s">
        <v>1257</v>
      </c>
      <c r="B1556" s="436" t="s">
        <v>1383</v>
      </c>
      <c r="C1556" s="377" t="s">
        <v>287</v>
      </c>
      <c r="D1556" s="377" t="s">
        <v>781</v>
      </c>
      <c r="E1556" s="379" t="s">
        <v>284</v>
      </c>
      <c r="F1556" s="378" t="s">
        <v>289</v>
      </c>
      <c r="G1556" s="379" t="s">
        <v>904</v>
      </c>
      <c r="H1556" s="380">
        <v>1</v>
      </c>
      <c r="L1556" s="393">
        <v>1</v>
      </c>
      <c r="M1556" s="318" t="s">
        <v>1157</v>
      </c>
      <c r="N1556" s="390" t="s">
        <v>1388</v>
      </c>
      <c r="O1556" s="366"/>
      <c r="P1556" s="366"/>
      <c r="S1556" s="436">
        <f t="shared" si="48"/>
        <v>1</v>
      </c>
      <c r="U1556" s="365" t="str">
        <f t="shared" si="49"/>
        <v>Open</v>
      </c>
    </row>
    <row r="1557" spans="1:21" s="436" customFormat="1" ht="60">
      <c r="A1557" s="436" t="s">
        <v>1257</v>
      </c>
      <c r="B1557" s="436" t="s">
        <v>1383</v>
      </c>
      <c r="C1557" s="377" t="s">
        <v>276</v>
      </c>
      <c r="D1557" s="377" t="s">
        <v>781</v>
      </c>
      <c r="E1557" s="379" t="s">
        <v>284</v>
      </c>
      <c r="F1557" s="378" t="s">
        <v>283</v>
      </c>
      <c r="G1557" s="379" t="s">
        <v>890</v>
      </c>
      <c r="H1557" s="380">
        <v>1</v>
      </c>
      <c r="L1557" s="436">
        <v>1</v>
      </c>
      <c r="M1557" s="318" t="s">
        <v>1157</v>
      </c>
      <c r="N1557" s="390" t="s">
        <v>1388</v>
      </c>
      <c r="O1557" s="366"/>
      <c r="P1557" s="366"/>
      <c r="S1557" s="436">
        <f t="shared" si="48"/>
        <v>1</v>
      </c>
      <c r="U1557" s="365" t="str">
        <f t="shared" si="49"/>
        <v>Open</v>
      </c>
    </row>
    <row r="1558" spans="1:21" s="436" customFormat="1" ht="60">
      <c r="A1558" s="436" t="s">
        <v>1257</v>
      </c>
      <c r="B1558" s="436" t="s">
        <v>1383</v>
      </c>
      <c r="C1558" s="377" t="s">
        <v>287</v>
      </c>
      <c r="D1558" s="377" t="s">
        <v>781</v>
      </c>
      <c r="E1558" s="379" t="s">
        <v>284</v>
      </c>
      <c r="F1558" s="378" t="s">
        <v>289</v>
      </c>
      <c r="G1558" s="379" t="s">
        <v>902</v>
      </c>
      <c r="H1558" s="380">
        <v>1</v>
      </c>
      <c r="L1558" s="393">
        <v>1</v>
      </c>
      <c r="M1558" s="318" t="s">
        <v>1157</v>
      </c>
      <c r="N1558" s="390" t="s">
        <v>1388</v>
      </c>
      <c r="O1558" s="366"/>
      <c r="P1558" s="366"/>
      <c r="S1558" s="436">
        <f t="shared" si="48"/>
        <v>1</v>
      </c>
      <c r="U1558" s="365" t="str">
        <f t="shared" si="49"/>
        <v>Open</v>
      </c>
    </row>
    <row r="1559" spans="1:21" s="436" customFormat="1" ht="45">
      <c r="A1559" s="436" t="s">
        <v>1257</v>
      </c>
      <c r="B1559" s="436" t="s">
        <v>1383</v>
      </c>
      <c r="C1559" s="377" t="s">
        <v>276</v>
      </c>
      <c r="D1559" s="377" t="s">
        <v>781</v>
      </c>
      <c r="E1559" s="379" t="s">
        <v>284</v>
      </c>
      <c r="F1559" s="378" t="s">
        <v>283</v>
      </c>
      <c r="G1559" s="379" t="s">
        <v>892</v>
      </c>
      <c r="H1559" s="380">
        <v>1</v>
      </c>
      <c r="J1559" s="436">
        <v>1</v>
      </c>
      <c r="M1559" s="381"/>
      <c r="N1559" s="390"/>
      <c r="O1559" s="366"/>
      <c r="P1559" s="366"/>
      <c r="S1559" s="436">
        <f t="shared" si="48"/>
        <v>1</v>
      </c>
      <c r="U1559" s="365" t="str">
        <f t="shared" si="49"/>
        <v>Pass</v>
      </c>
    </row>
    <row r="1560" spans="1:21" s="436" customFormat="1" ht="45">
      <c r="A1560" s="436" t="s">
        <v>1257</v>
      </c>
      <c r="B1560" s="436" t="s">
        <v>1383</v>
      </c>
      <c r="C1560" s="377" t="s">
        <v>287</v>
      </c>
      <c r="D1560" s="377" t="s">
        <v>781</v>
      </c>
      <c r="E1560" s="379" t="s">
        <v>284</v>
      </c>
      <c r="F1560" s="378" t="s">
        <v>289</v>
      </c>
      <c r="G1560" s="379" t="s">
        <v>908</v>
      </c>
      <c r="H1560" s="380">
        <v>1</v>
      </c>
      <c r="L1560" s="436">
        <v>1</v>
      </c>
      <c r="M1560" s="381" t="s">
        <v>1158</v>
      </c>
      <c r="N1560" s="390" t="s">
        <v>1384</v>
      </c>
      <c r="O1560" s="366"/>
      <c r="P1560" s="366"/>
      <c r="S1560" s="436">
        <f t="shared" si="48"/>
        <v>1</v>
      </c>
      <c r="U1560" s="365" t="str">
        <f t="shared" si="49"/>
        <v>Open</v>
      </c>
    </row>
    <row r="1561" spans="1:21" s="436" customFormat="1" ht="60">
      <c r="A1561" s="436" t="s">
        <v>1257</v>
      </c>
      <c r="B1561" s="436" t="s">
        <v>1383</v>
      </c>
      <c r="C1561" s="377" t="s">
        <v>276</v>
      </c>
      <c r="D1561" s="377" t="s">
        <v>781</v>
      </c>
      <c r="E1561" s="379" t="s">
        <v>284</v>
      </c>
      <c r="F1561" s="378" t="s">
        <v>283</v>
      </c>
      <c r="G1561" s="379" t="s">
        <v>894</v>
      </c>
      <c r="H1561" s="380">
        <v>1</v>
      </c>
      <c r="M1561" s="318" t="s">
        <v>1157</v>
      </c>
      <c r="N1561" s="390" t="s">
        <v>1388</v>
      </c>
      <c r="O1561" s="366"/>
      <c r="P1561" s="366"/>
      <c r="S1561" s="436">
        <f t="shared" si="48"/>
        <v>0</v>
      </c>
      <c r="U1561" s="365" t="str">
        <f t="shared" si="49"/>
        <v>Open</v>
      </c>
    </row>
    <row r="1562" spans="1:21" s="436" customFormat="1" ht="60">
      <c r="A1562" s="436" t="s">
        <v>1257</v>
      </c>
      <c r="B1562" s="436" t="s">
        <v>1383</v>
      </c>
      <c r="C1562" s="377" t="s">
        <v>276</v>
      </c>
      <c r="D1562" s="377" t="s">
        <v>781</v>
      </c>
      <c r="E1562" s="379" t="s">
        <v>284</v>
      </c>
      <c r="F1562" s="378" t="s">
        <v>283</v>
      </c>
      <c r="G1562" s="379" t="s">
        <v>285</v>
      </c>
      <c r="H1562" s="382">
        <v>2</v>
      </c>
      <c r="L1562" s="393">
        <v>1</v>
      </c>
      <c r="M1562" s="318" t="s">
        <v>1157</v>
      </c>
      <c r="N1562" s="390" t="s">
        <v>1388</v>
      </c>
      <c r="O1562" s="366"/>
      <c r="P1562" s="366"/>
      <c r="S1562" s="436">
        <f t="shared" si="48"/>
        <v>1</v>
      </c>
      <c r="U1562" s="365" t="str">
        <f t="shared" si="49"/>
        <v>Open</v>
      </c>
    </row>
    <row r="1563" spans="1:21" s="436" customFormat="1" ht="30">
      <c r="A1563" s="436" t="s">
        <v>1257</v>
      </c>
      <c r="B1563" s="436" t="s">
        <v>1383</v>
      </c>
      <c r="C1563" s="377" t="s">
        <v>287</v>
      </c>
      <c r="D1563" s="377" t="s">
        <v>781</v>
      </c>
      <c r="E1563" s="379" t="s">
        <v>284</v>
      </c>
      <c r="F1563" s="378" t="s">
        <v>289</v>
      </c>
      <c r="G1563" s="379" t="s">
        <v>900</v>
      </c>
      <c r="H1563" s="380">
        <v>1</v>
      </c>
      <c r="J1563" s="436">
        <v>1</v>
      </c>
      <c r="M1563" s="381"/>
      <c r="N1563" s="390"/>
      <c r="O1563" s="366"/>
      <c r="P1563" s="366"/>
      <c r="S1563" s="436">
        <f t="shared" si="48"/>
        <v>1</v>
      </c>
      <c r="U1563" s="365" t="str">
        <f t="shared" si="49"/>
        <v>Pass</v>
      </c>
    </row>
    <row r="1564" spans="1:21" s="436" customFormat="1" ht="60">
      <c r="A1564" s="436" t="s">
        <v>1257</v>
      </c>
      <c r="B1564" s="436" t="s">
        <v>1383</v>
      </c>
      <c r="C1564" s="377" t="s">
        <v>276</v>
      </c>
      <c r="D1564" s="377" t="s">
        <v>781</v>
      </c>
      <c r="E1564" s="379" t="s">
        <v>284</v>
      </c>
      <c r="F1564" s="378" t="s">
        <v>283</v>
      </c>
      <c r="G1564" s="379" t="s">
        <v>893</v>
      </c>
      <c r="H1564" s="380">
        <v>1</v>
      </c>
      <c r="L1564" s="393">
        <v>1</v>
      </c>
      <c r="M1564" s="318" t="s">
        <v>1157</v>
      </c>
      <c r="N1564" s="390" t="s">
        <v>1388</v>
      </c>
      <c r="O1564" s="366"/>
      <c r="P1564" s="366"/>
      <c r="S1564" s="436">
        <f t="shared" si="48"/>
        <v>1</v>
      </c>
      <c r="U1564" s="365" t="str">
        <f t="shared" si="49"/>
        <v>Open</v>
      </c>
    </row>
    <row r="1565" spans="1:21" s="436" customFormat="1" ht="30">
      <c r="A1565" s="436" t="s">
        <v>1257</v>
      </c>
      <c r="B1565" s="436" t="s">
        <v>1383</v>
      </c>
      <c r="C1565" s="377" t="s">
        <v>287</v>
      </c>
      <c r="D1565" s="377" t="s">
        <v>781</v>
      </c>
      <c r="E1565" s="379" t="s">
        <v>284</v>
      </c>
      <c r="F1565" s="378" t="s">
        <v>289</v>
      </c>
      <c r="G1565" s="379" t="s">
        <v>907</v>
      </c>
      <c r="H1565" s="380">
        <v>1</v>
      </c>
      <c r="J1565" s="436">
        <v>1</v>
      </c>
      <c r="M1565" s="381"/>
      <c r="N1565" s="390"/>
      <c r="O1565" s="366"/>
      <c r="P1565" s="366"/>
      <c r="S1565" s="436">
        <f t="shared" si="48"/>
        <v>1</v>
      </c>
      <c r="U1565" s="365" t="str">
        <f t="shared" si="49"/>
        <v>Pass</v>
      </c>
    </row>
    <row r="1566" spans="1:21" s="436" customFormat="1" ht="45">
      <c r="A1566" s="436" t="s">
        <v>1257</v>
      </c>
      <c r="B1566" s="436" t="s">
        <v>1383</v>
      </c>
      <c r="C1566" s="377" t="s">
        <v>287</v>
      </c>
      <c r="D1566" s="377" t="s">
        <v>781</v>
      </c>
      <c r="E1566" s="379" t="s">
        <v>284</v>
      </c>
      <c r="F1566" s="378" t="s">
        <v>289</v>
      </c>
      <c r="G1566" s="379" t="s">
        <v>901</v>
      </c>
      <c r="H1566" s="380">
        <v>1</v>
      </c>
      <c r="L1566" s="436">
        <v>1</v>
      </c>
      <c r="M1566" s="381" t="s">
        <v>1158</v>
      </c>
      <c r="N1566" s="390" t="s">
        <v>1384</v>
      </c>
      <c r="O1566" s="366"/>
      <c r="P1566" s="366"/>
      <c r="S1566" s="436">
        <f t="shared" si="48"/>
        <v>1</v>
      </c>
      <c r="U1566" s="365" t="str">
        <f t="shared" si="49"/>
        <v>Open</v>
      </c>
    </row>
    <row r="1567" spans="1:21" s="436" customFormat="1" ht="60">
      <c r="A1567" s="436" t="s">
        <v>1257</v>
      </c>
      <c r="B1567" s="436" t="s">
        <v>1383</v>
      </c>
      <c r="C1567" s="377" t="s">
        <v>276</v>
      </c>
      <c r="D1567" s="377" t="s">
        <v>781</v>
      </c>
      <c r="E1567" s="379" t="s">
        <v>1020</v>
      </c>
      <c r="F1567" s="378" t="s">
        <v>286</v>
      </c>
      <c r="G1567" s="379" t="s">
        <v>958</v>
      </c>
      <c r="H1567" s="380">
        <v>1</v>
      </c>
      <c r="L1567" s="393">
        <v>1</v>
      </c>
      <c r="M1567" s="318" t="s">
        <v>1157</v>
      </c>
      <c r="N1567" s="390" t="s">
        <v>1388</v>
      </c>
      <c r="O1567" s="366"/>
      <c r="P1567" s="366"/>
      <c r="S1567" s="436">
        <f t="shared" si="48"/>
        <v>1</v>
      </c>
      <c r="U1567" s="365" t="str">
        <f t="shared" si="49"/>
        <v>Open</v>
      </c>
    </row>
    <row r="1568" spans="1:21" s="436" customFormat="1" ht="60">
      <c r="A1568" s="436" t="s">
        <v>1257</v>
      </c>
      <c r="B1568" s="436" t="s">
        <v>1383</v>
      </c>
      <c r="C1568" s="377" t="s">
        <v>276</v>
      </c>
      <c r="D1568" s="377" t="s">
        <v>781</v>
      </c>
      <c r="E1568" s="379" t="s">
        <v>996</v>
      </c>
      <c r="F1568" s="378" t="s">
        <v>286</v>
      </c>
      <c r="G1568" s="379" t="s">
        <v>895</v>
      </c>
      <c r="H1568" s="382">
        <v>3</v>
      </c>
      <c r="L1568" s="393">
        <v>1</v>
      </c>
      <c r="M1568" s="318" t="s">
        <v>1157</v>
      </c>
      <c r="N1568" s="390" t="s">
        <v>1388</v>
      </c>
      <c r="O1568" s="366"/>
      <c r="P1568" s="366"/>
      <c r="S1568" s="436">
        <f t="shared" si="48"/>
        <v>1</v>
      </c>
      <c r="U1568" s="365" t="str">
        <f t="shared" si="49"/>
        <v>Open</v>
      </c>
    </row>
    <row r="1569" spans="1:21" s="436" customFormat="1" ht="100.35" customHeight="1">
      <c r="A1569" s="436" t="s">
        <v>1257</v>
      </c>
      <c r="B1569" s="436" t="s">
        <v>1383</v>
      </c>
      <c r="C1569" s="377" t="s">
        <v>276</v>
      </c>
      <c r="D1569" s="377" t="s">
        <v>781</v>
      </c>
      <c r="E1569" s="379" t="s">
        <v>278</v>
      </c>
      <c r="F1569" s="378" t="s">
        <v>277</v>
      </c>
      <c r="G1569" s="379" t="s">
        <v>279</v>
      </c>
      <c r="H1569" s="380">
        <v>1</v>
      </c>
      <c r="L1569" s="436">
        <v>1</v>
      </c>
      <c r="M1569" s="381" t="s">
        <v>1158</v>
      </c>
      <c r="N1569" s="390" t="s">
        <v>1384</v>
      </c>
      <c r="O1569" s="366"/>
      <c r="P1569" s="366"/>
      <c r="S1569" s="436">
        <f t="shared" si="48"/>
        <v>1</v>
      </c>
      <c r="U1569" s="365" t="str">
        <f t="shared" si="49"/>
        <v>Open</v>
      </c>
    </row>
    <row r="1570" spans="1:21" ht="100.35" customHeight="1">
      <c r="A1570" s="436" t="s">
        <v>1257</v>
      </c>
      <c r="B1570" s="436" t="s">
        <v>1383</v>
      </c>
      <c r="C1570" s="377" t="s">
        <v>276</v>
      </c>
      <c r="D1570" s="377" t="s">
        <v>781</v>
      </c>
      <c r="E1570" s="379" t="s">
        <v>278</v>
      </c>
      <c r="F1570" s="378" t="s">
        <v>277</v>
      </c>
      <c r="G1570" s="379" t="s">
        <v>282</v>
      </c>
      <c r="H1570" s="380">
        <v>1</v>
      </c>
      <c r="I1570" s="436"/>
      <c r="J1570" s="436">
        <v>1</v>
      </c>
      <c r="K1570" s="436"/>
      <c r="L1570" s="436"/>
      <c r="M1570" s="381"/>
      <c r="Q1570" s="436"/>
      <c r="R1570" s="436"/>
      <c r="S1570" s="436">
        <f t="shared" si="48"/>
        <v>1</v>
      </c>
      <c r="T1570" s="436"/>
      <c r="U1570" s="365" t="str">
        <f t="shared" si="49"/>
        <v>Pass</v>
      </c>
    </row>
    <row r="1571" spans="1:21" ht="100.35" customHeight="1">
      <c r="A1571" s="436" t="s">
        <v>1257</v>
      </c>
      <c r="B1571" s="436" t="s">
        <v>1383</v>
      </c>
      <c r="C1571" s="377" t="s">
        <v>276</v>
      </c>
      <c r="D1571" s="377" t="s">
        <v>781</v>
      </c>
      <c r="E1571" s="379" t="s">
        <v>278</v>
      </c>
      <c r="F1571" s="378" t="s">
        <v>277</v>
      </c>
      <c r="G1571" s="379" t="s">
        <v>281</v>
      </c>
      <c r="H1571" s="380">
        <v>1</v>
      </c>
      <c r="I1571" s="436"/>
      <c r="J1571" s="436"/>
      <c r="K1571" s="436"/>
      <c r="L1571" s="436"/>
      <c r="M1571" s="318" t="s">
        <v>1157</v>
      </c>
      <c r="N1571" s="390" t="s">
        <v>1022</v>
      </c>
      <c r="Q1571" s="436"/>
      <c r="R1571" s="436"/>
      <c r="S1571" s="436">
        <f t="shared" si="48"/>
        <v>0</v>
      </c>
      <c r="T1571" s="436"/>
      <c r="U1571" s="365" t="str">
        <f t="shared" si="49"/>
        <v>Open</v>
      </c>
    </row>
    <row r="1572" spans="1:21" ht="100.35" customHeight="1">
      <c r="A1572" s="436" t="s">
        <v>1257</v>
      </c>
      <c r="B1572" s="436" t="s">
        <v>1383</v>
      </c>
      <c r="C1572" s="377" t="s">
        <v>276</v>
      </c>
      <c r="D1572" s="377" t="s">
        <v>781</v>
      </c>
      <c r="E1572" s="379" t="s">
        <v>278</v>
      </c>
      <c r="F1572" s="378" t="s">
        <v>277</v>
      </c>
      <c r="G1572" s="379" t="s">
        <v>889</v>
      </c>
      <c r="H1572" s="382">
        <v>2</v>
      </c>
      <c r="I1572" s="436"/>
      <c r="J1572" s="436">
        <v>1</v>
      </c>
      <c r="K1572" s="436"/>
      <c r="L1572" s="436"/>
      <c r="M1572" s="381"/>
      <c r="Q1572" s="436"/>
      <c r="R1572" s="436"/>
      <c r="S1572" s="436">
        <f t="shared" si="48"/>
        <v>1</v>
      </c>
      <c r="T1572" s="436"/>
      <c r="U1572" s="365" t="str">
        <f t="shared" si="49"/>
        <v>Pass</v>
      </c>
    </row>
    <row r="1573" spans="1:21" ht="30">
      <c r="A1573" s="436" t="s">
        <v>1257</v>
      </c>
      <c r="B1573" s="436" t="s">
        <v>1383</v>
      </c>
      <c r="C1573" s="377" t="s">
        <v>287</v>
      </c>
      <c r="D1573" s="377" t="s">
        <v>781</v>
      </c>
      <c r="E1573" s="379" t="s">
        <v>278</v>
      </c>
      <c r="F1573" s="378" t="s">
        <v>288</v>
      </c>
      <c r="G1573" s="379" t="s">
        <v>898</v>
      </c>
      <c r="H1573" s="380">
        <v>1</v>
      </c>
      <c r="I1573" s="436"/>
      <c r="J1573" s="436">
        <v>1</v>
      </c>
      <c r="K1573" s="436"/>
      <c r="L1573" s="436"/>
      <c r="M1573" s="381"/>
      <c r="Q1573" s="436"/>
      <c r="R1573" s="436"/>
      <c r="S1573" s="436">
        <f t="shared" si="48"/>
        <v>1</v>
      </c>
      <c r="T1573" s="436"/>
      <c r="U1573" s="365" t="str">
        <f t="shared" si="49"/>
        <v>Pass</v>
      </c>
    </row>
    <row r="1574" spans="1:21" ht="30">
      <c r="A1574" s="436" t="s">
        <v>1257</v>
      </c>
      <c r="B1574" s="436" t="s">
        <v>1383</v>
      </c>
      <c r="C1574" s="377" t="s">
        <v>287</v>
      </c>
      <c r="D1574" s="377" t="s">
        <v>781</v>
      </c>
      <c r="E1574" s="379" t="s">
        <v>278</v>
      </c>
      <c r="F1574" s="378" t="s">
        <v>288</v>
      </c>
      <c r="G1574" s="379" t="s">
        <v>899</v>
      </c>
      <c r="H1574" s="380">
        <v>1</v>
      </c>
      <c r="I1574" s="436"/>
      <c r="J1574" s="436"/>
      <c r="K1574" s="436"/>
      <c r="L1574" s="393">
        <v>1</v>
      </c>
      <c r="M1574" s="381"/>
      <c r="Q1574" s="436"/>
      <c r="R1574" s="436"/>
      <c r="S1574" s="436">
        <f t="shared" si="48"/>
        <v>1</v>
      </c>
      <c r="T1574" s="436"/>
      <c r="U1574" s="365" t="str">
        <f t="shared" si="49"/>
        <v>Open</v>
      </c>
    </row>
    <row r="1575" spans="1:21" ht="60">
      <c r="A1575" s="436" t="s">
        <v>1257</v>
      </c>
      <c r="B1575" s="436" t="s">
        <v>1383</v>
      </c>
      <c r="C1575" s="377" t="s">
        <v>276</v>
      </c>
      <c r="D1575" s="377" t="s">
        <v>781</v>
      </c>
      <c r="E1575" s="379" t="s">
        <v>278</v>
      </c>
      <c r="F1575" s="378" t="s">
        <v>277</v>
      </c>
      <c r="G1575" s="379" t="s">
        <v>887</v>
      </c>
      <c r="H1575" s="382">
        <v>2</v>
      </c>
      <c r="I1575" s="436"/>
      <c r="J1575" s="436"/>
      <c r="K1575" s="436"/>
      <c r="L1575" s="393">
        <v>1</v>
      </c>
      <c r="M1575" s="318" t="s">
        <v>1157</v>
      </c>
      <c r="N1575" s="390" t="s">
        <v>1394</v>
      </c>
      <c r="Q1575" s="436"/>
      <c r="R1575" s="436"/>
      <c r="S1575" s="436">
        <f t="shared" si="48"/>
        <v>1</v>
      </c>
      <c r="T1575" s="436"/>
      <c r="U1575" s="365" t="str">
        <f t="shared" si="49"/>
        <v>Open</v>
      </c>
    </row>
    <row r="1576" spans="1:21" ht="60">
      <c r="A1576" s="436" t="s">
        <v>1257</v>
      </c>
      <c r="B1576" s="436" t="s">
        <v>1383</v>
      </c>
      <c r="C1576" s="377" t="s">
        <v>276</v>
      </c>
      <c r="D1576" s="377" t="s">
        <v>781</v>
      </c>
      <c r="E1576" s="379" t="s">
        <v>278</v>
      </c>
      <c r="F1576" s="378" t="s">
        <v>277</v>
      </c>
      <c r="G1576" s="379" t="s">
        <v>888</v>
      </c>
      <c r="H1576" s="380">
        <v>1</v>
      </c>
      <c r="I1576" s="436"/>
      <c r="J1576" s="436"/>
      <c r="K1576" s="436"/>
      <c r="L1576" s="436">
        <v>1</v>
      </c>
      <c r="M1576" s="318" t="s">
        <v>1157</v>
      </c>
      <c r="N1576" s="390" t="s">
        <v>1388</v>
      </c>
      <c r="Q1576" s="436"/>
      <c r="R1576" s="436"/>
      <c r="S1576" s="436">
        <f t="shared" si="48"/>
        <v>1</v>
      </c>
      <c r="T1576" s="436"/>
      <c r="U1576" s="365" t="str">
        <f t="shared" si="49"/>
        <v>Open</v>
      </c>
    </row>
    <row r="1577" spans="1:21" ht="30">
      <c r="A1577" s="436" t="s">
        <v>1257</v>
      </c>
      <c r="B1577" s="436" t="s">
        <v>1383</v>
      </c>
      <c r="C1577" s="377" t="s">
        <v>276</v>
      </c>
      <c r="D1577" s="377" t="s">
        <v>781</v>
      </c>
      <c r="E1577" s="379" t="s">
        <v>278</v>
      </c>
      <c r="F1577" s="378" t="s">
        <v>277</v>
      </c>
      <c r="G1577" s="379" t="s">
        <v>280</v>
      </c>
      <c r="H1577" s="392">
        <v>2</v>
      </c>
      <c r="I1577" s="436"/>
      <c r="J1577" s="436"/>
      <c r="K1577" s="436"/>
      <c r="L1577" s="360">
        <v>1</v>
      </c>
      <c r="M1577" s="381"/>
      <c r="N1577" s="390" t="s">
        <v>1062</v>
      </c>
      <c r="Q1577" s="436"/>
      <c r="R1577" s="436"/>
      <c r="S1577" s="436">
        <f t="shared" si="48"/>
        <v>1</v>
      </c>
      <c r="T1577" s="436"/>
      <c r="U1577" s="365" t="str">
        <f t="shared" si="49"/>
        <v>Open</v>
      </c>
    </row>
    <row r="1578" spans="1:21" ht="30">
      <c r="A1578" s="436" t="s">
        <v>1257</v>
      </c>
      <c r="B1578" s="436" t="s">
        <v>1383</v>
      </c>
      <c r="C1578" s="377" t="s">
        <v>287</v>
      </c>
      <c r="D1578" s="377" t="s">
        <v>781</v>
      </c>
      <c r="E1578" s="379" t="s">
        <v>278</v>
      </c>
      <c r="F1578" s="378" t="s">
        <v>288</v>
      </c>
      <c r="G1578" s="379" t="s">
        <v>896</v>
      </c>
      <c r="H1578" s="380">
        <v>1</v>
      </c>
      <c r="I1578" s="436"/>
      <c r="J1578" s="436">
        <v>1</v>
      </c>
      <c r="K1578" s="436"/>
      <c r="L1578" s="436"/>
      <c r="M1578" s="381"/>
      <c r="Q1578" s="436"/>
      <c r="R1578" s="436"/>
      <c r="S1578" s="436">
        <f t="shared" si="48"/>
        <v>1</v>
      </c>
      <c r="T1578" s="436"/>
      <c r="U1578" s="365" t="str">
        <f t="shared" si="49"/>
        <v>Pass</v>
      </c>
    </row>
    <row r="1579" spans="1:21" ht="30">
      <c r="A1579" s="436" t="s">
        <v>1257</v>
      </c>
      <c r="B1579" s="436" t="s">
        <v>1383</v>
      </c>
      <c r="C1579" s="377" t="s">
        <v>287</v>
      </c>
      <c r="D1579" s="377" t="s">
        <v>781</v>
      </c>
      <c r="E1579" s="379" t="s">
        <v>278</v>
      </c>
      <c r="F1579" s="378" t="s">
        <v>288</v>
      </c>
      <c r="G1579" s="379" t="s">
        <v>897</v>
      </c>
      <c r="H1579" s="380">
        <v>1</v>
      </c>
      <c r="I1579" s="436"/>
      <c r="J1579" s="436">
        <v>1</v>
      </c>
      <c r="K1579" s="436"/>
      <c r="L1579" s="436"/>
      <c r="M1579" s="381"/>
      <c r="Q1579" s="436"/>
      <c r="R1579" s="436"/>
      <c r="S1579" s="436">
        <f t="shared" si="48"/>
        <v>1</v>
      </c>
      <c r="T1579" s="436"/>
      <c r="U1579" s="365" t="str">
        <f t="shared" si="49"/>
        <v>Pass</v>
      </c>
    </row>
    <row r="1580" spans="1:21" ht="60">
      <c r="A1580" s="436" t="s">
        <v>1257</v>
      </c>
      <c r="B1580" s="436" t="s">
        <v>1383</v>
      </c>
      <c r="C1580" s="377" t="s">
        <v>287</v>
      </c>
      <c r="D1580" s="377" t="s">
        <v>781</v>
      </c>
      <c r="E1580" s="379" t="s">
        <v>290</v>
      </c>
      <c r="F1580" s="378" t="s">
        <v>291</v>
      </c>
      <c r="G1580" s="379" t="s">
        <v>909</v>
      </c>
      <c r="H1580" s="382">
        <v>2</v>
      </c>
      <c r="I1580" s="436"/>
      <c r="J1580" s="436"/>
      <c r="K1580" s="436"/>
      <c r="L1580" s="393">
        <v>1</v>
      </c>
      <c r="M1580" s="318" t="s">
        <v>1157</v>
      </c>
      <c r="N1580" s="390" t="s">
        <v>1388</v>
      </c>
      <c r="Q1580" s="436"/>
      <c r="R1580" s="436"/>
      <c r="S1580" s="436">
        <f t="shared" si="48"/>
        <v>1</v>
      </c>
      <c r="T1580" s="436"/>
      <c r="U1580" s="365" t="str">
        <f t="shared" si="49"/>
        <v>Open</v>
      </c>
    </row>
    <row r="1581" spans="1:21" ht="60">
      <c r="A1581" s="436" t="s">
        <v>1257</v>
      </c>
      <c r="B1581" s="436" t="s">
        <v>1383</v>
      </c>
      <c r="C1581" s="377" t="s">
        <v>315</v>
      </c>
      <c r="D1581" s="377" t="s">
        <v>781</v>
      </c>
      <c r="E1581" s="379" t="s">
        <v>1009</v>
      </c>
      <c r="F1581" s="378" t="s">
        <v>317</v>
      </c>
      <c r="G1581" s="379" t="s">
        <v>919</v>
      </c>
      <c r="H1581" s="382">
        <v>2</v>
      </c>
      <c r="I1581" s="436"/>
      <c r="J1581" s="436"/>
      <c r="K1581" s="436"/>
      <c r="L1581" s="393">
        <v>1</v>
      </c>
      <c r="M1581" s="318" t="s">
        <v>1157</v>
      </c>
      <c r="N1581" s="390" t="s">
        <v>1388</v>
      </c>
      <c r="Q1581" s="436"/>
      <c r="R1581" s="436"/>
      <c r="S1581" s="436">
        <f t="shared" si="48"/>
        <v>1</v>
      </c>
      <c r="T1581" s="436"/>
      <c r="U1581" s="365" t="str">
        <f t="shared" si="49"/>
        <v>Open</v>
      </c>
    </row>
    <row r="1582" spans="1:21" ht="60">
      <c r="A1582" s="436" t="s">
        <v>1257</v>
      </c>
      <c r="B1582" s="436" t="s">
        <v>1383</v>
      </c>
      <c r="C1582" s="377" t="s">
        <v>330</v>
      </c>
      <c r="D1582" s="377" t="s">
        <v>781</v>
      </c>
      <c r="E1582" s="379" t="s">
        <v>1009</v>
      </c>
      <c r="F1582" s="404" t="s">
        <v>331</v>
      </c>
      <c r="G1582" s="364" t="s">
        <v>982</v>
      </c>
      <c r="H1582" s="116">
        <v>1</v>
      </c>
      <c r="I1582" s="436"/>
      <c r="J1582" s="436"/>
      <c r="K1582" s="436"/>
      <c r="L1582" s="436">
        <v>1</v>
      </c>
      <c r="M1582" s="381" t="s">
        <v>1158</v>
      </c>
      <c r="N1582" s="390" t="s">
        <v>1384</v>
      </c>
      <c r="Q1582" s="436"/>
      <c r="R1582" s="436"/>
      <c r="S1582" s="436">
        <f t="shared" si="48"/>
        <v>1</v>
      </c>
      <c r="T1582" s="436"/>
      <c r="U1582" s="365" t="str">
        <f t="shared" si="49"/>
        <v>Open</v>
      </c>
    </row>
    <row r="1583" spans="1:21" ht="60">
      <c r="A1583" s="436" t="s">
        <v>1257</v>
      </c>
      <c r="B1583" s="436" t="s">
        <v>1383</v>
      </c>
      <c r="C1583" s="377" t="s">
        <v>333</v>
      </c>
      <c r="D1583" s="377" t="s">
        <v>781</v>
      </c>
      <c r="E1583" s="379" t="s">
        <v>1009</v>
      </c>
      <c r="F1583" s="378" t="s">
        <v>338</v>
      </c>
      <c r="G1583" s="379" t="s">
        <v>931</v>
      </c>
      <c r="H1583" s="382">
        <v>1</v>
      </c>
      <c r="I1583" s="436"/>
      <c r="J1583" s="436"/>
      <c r="K1583" s="436"/>
      <c r="L1583" s="436">
        <v>1</v>
      </c>
      <c r="M1583" s="318" t="s">
        <v>1157</v>
      </c>
      <c r="N1583" s="390" t="s">
        <v>1388</v>
      </c>
      <c r="Q1583" s="436"/>
      <c r="R1583" s="436"/>
      <c r="S1583" s="436">
        <f t="shared" si="48"/>
        <v>1</v>
      </c>
      <c r="T1583" s="436"/>
      <c r="U1583" s="365" t="str">
        <f t="shared" si="49"/>
        <v>Open</v>
      </c>
    </row>
    <row r="1584" spans="1:21" ht="60">
      <c r="A1584" s="436" t="s">
        <v>1257</v>
      </c>
      <c r="B1584" s="436" t="s">
        <v>1383</v>
      </c>
      <c r="C1584" s="377" t="s">
        <v>340</v>
      </c>
      <c r="D1584" s="377" t="s">
        <v>781</v>
      </c>
      <c r="E1584" s="379" t="s">
        <v>1009</v>
      </c>
      <c r="F1584" s="378" t="s">
        <v>342</v>
      </c>
      <c r="G1584" s="379" t="s">
        <v>934</v>
      </c>
      <c r="H1584" s="380">
        <v>1</v>
      </c>
      <c r="I1584" s="436"/>
      <c r="J1584" s="436"/>
      <c r="K1584" s="436"/>
      <c r="L1584" s="436">
        <v>1</v>
      </c>
      <c r="M1584" s="318" t="s">
        <v>1157</v>
      </c>
      <c r="N1584" s="390" t="s">
        <v>1388</v>
      </c>
      <c r="Q1584" s="436"/>
      <c r="R1584" s="436"/>
      <c r="S1584" s="436">
        <f t="shared" si="48"/>
        <v>1</v>
      </c>
      <c r="T1584" s="436"/>
      <c r="U1584" s="365" t="str">
        <f t="shared" si="49"/>
        <v>Open</v>
      </c>
    </row>
    <row r="1585" spans="1:21" ht="45">
      <c r="A1585" s="436" t="s">
        <v>1257</v>
      </c>
      <c r="B1585" s="436" t="s">
        <v>1383</v>
      </c>
      <c r="C1585" s="377" t="s">
        <v>320</v>
      </c>
      <c r="D1585" s="377" t="s">
        <v>781</v>
      </c>
      <c r="E1585" s="379" t="s">
        <v>1009</v>
      </c>
      <c r="F1585" s="378" t="s">
        <v>326</v>
      </c>
      <c r="G1585" s="379" t="s">
        <v>925</v>
      </c>
      <c r="H1585" s="382">
        <v>2</v>
      </c>
      <c r="I1585" s="436"/>
      <c r="J1585" s="436"/>
      <c r="K1585" s="436"/>
      <c r="L1585" s="436">
        <v>1</v>
      </c>
      <c r="M1585" s="381" t="s">
        <v>1158</v>
      </c>
      <c r="N1585" s="390" t="s">
        <v>1384</v>
      </c>
      <c r="Q1585" s="436"/>
      <c r="R1585" s="436"/>
      <c r="S1585" s="436">
        <f t="shared" si="48"/>
        <v>1</v>
      </c>
      <c r="T1585" s="436"/>
      <c r="U1585" s="365" t="str">
        <f t="shared" si="49"/>
        <v>Open</v>
      </c>
    </row>
    <row r="1586" spans="1:21" ht="60">
      <c r="A1586" s="436" t="s">
        <v>1257</v>
      </c>
      <c r="B1586" s="436" t="s">
        <v>1383</v>
      </c>
      <c r="C1586" s="405" t="s">
        <v>964</v>
      </c>
      <c r="D1586" s="377" t="s">
        <v>781</v>
      </c>
      <c r="E1586" s="379" t="s">
        <v>1009</v>
      </c>
      <c r="F1586" s="378" t="s">
        <v>347</v>
      </c>
      <c r="G1586" s="406" t="s">
        <v>963</v>
      </c>
      <c r="H1586" s="380">
        <v>1</v>
      </c>
      <c r="I1586" s="436"/>
      <c r="J1586" s="436"/>
      <c r="K1586" s="436"/>
      <c r="L1586" s="436">
        <v>1</v>
      </c>
      <c r="M1586" s="318" t="s">
        <v>1157</v>
      </c>
      <c r="N1586" s="390" t="s">
        <v>1388</v>
      </c>
      <c r="Q1586" s="436"/>
      <c r="R1586" s="436"/>
      <c r="S1586" s="436">
        <f t="shared" si="48"/>
        <v>1</v>
      </c>
      <c r="T1586" s="436"/>
      <c r="U1586" s="365" t="str">
        <f t="shared" si="49"/>
        <v>Open</v>
      </c>
    </row>
    <row r="1587" spans="1:21" ht="60">
      <c r="A1587" s="436" t="s">
        <v>1257</v>
      </c>
      <c r="B1587" s="436" t="s">
        <v>1383</v>
      </c>
      <c r="C1587" s="377" t="s">
        <v>340</v>
      </c>
      <c r="D1587" s="377" t="s">
        <v>781</v>
      </c>
      <c r="E1587" s="379" t="s">
        <v>1009</v>
      </c>
      <c r="F1587" s="378" t="s">
        <v>342</v>
      </c>
      <c r="G1587" s="383" t="s">
        <v>935</v>
      </c>
      <c r="H1587" s="380">
        <v>1</v>
      </c>
      <c r="I1587" s="436"/>
      <c r="J1587" s="436"/>
      <c r="K1587" s="436"/>
      <c r="L1587" s="436">
        <v>1</v>
      </c>
      <c r="M1587" s="318" t="s">
        <v>1157</v>
      </c>
      <c r="N1587" s="390" t="s">
        <v>1388</v>
      </c>
      <c r="Q1587" s="436"/>
      <c r="R1587" s="436"/>
      <c r="S1587" s="436">
        <f t="shared" si="48"/>
        <v>1</v>
      </c>
      <c r="T1587" s="436"/>
      <c r="U1587" s="365" t="str">
        <f t="shared" si="49"/>
        <v>Open</v>
      </c>
    </row>
    <row r="1588" spans="1:21" ht="60">
      <c r="A1588" s="436" t="s">
        <v>1257</v>
      </c>
      <c r="B1588" s="436" t="s">
        <v>1383</v>
      </c>
      <c r="C1588" s="377" t="s">
        <v>333</v>
      </c>
      <c r="D1588" s="377" t="s">
        <v>781</v>
      </c>
      <c r="E1588" s="379" t="s">
        <v>1009</v>
      </c>
      <c r="F1588" s="378" t="s">
        <v>339</v>
      </c>
      <c r="G1588" s="379" t="s">
        <v>932</v>
      </c>
      <c r="H1588" s="382">
        <v>2</v>
      </c>
      <c r="I1588" s="436"/>
      <c r="J1588" s="436"/>
      <c r="K1588" s="436"/>
      <c r="L1588" s="436">
        <v>1</v>
      </c>
      <c r="M1588" s="318" t="s">
        <v>1157</v>
      </c>
      <c r="N1588" s="390" t="s">
        <v>1388</v>
      </c>
      <c r="Q1588" s="436"/>
      <c r="R1588" s="436"/>
      <c r="S1588" s="436">
        <f t="shared" si="48"/>
        <v>1</v>
      </c>
      <c r="T1588" s="436"/>
      <c r="U1588" s="365" t="str">
        <f t="shared" si="49"/>
        <v>Open</v>
      </c>
    </row>
    <row r="1589" spans="1:21" ht="60">
      <c r="A1589" s="436" t="s">
        <v>1257</v>
      </c>
      <c r="B1589" s="436" t="s">
        <v>1383</v>
      </c>
      <c r="C1589" s="377" t="s">
        <v>362</v>
      </c>
      <c r="D1589" s="377" t="s">
        <v>781</v>
      </c>
      <c r="E1589" s="379" t="s">
        <v>1009</v>
      </c>
      <c r="F1589" s="378" t="s">
        <v>354</v>
      </c>
      <c r="G1589" s="381" t="s">
        <v>968</v>
      </c>
      <c r="H1589" s="380">
        <v>1</v>
      </c>
      <c r="I1589" s="436"/>
      <c r="J1589" s="436"/>
      <c r="K1589" s="436"/>
      <c r="L1589" s="436">
        <v>1</v>
      </c>
      <c r="M1589" s="318" t="s">
        <v>1157</v>
      </c>
      <c r="N1589" s="390" t="s">
        <v>1388</v>
      </c>
      <c r="Q1589" s="436"/>
      <c r="R1589" s="436"/>
      <c r="S1589" s="436">
        <f t="shared" si="48"/>
        <v>1</v>
      </c>
      <c r="T1589" s="436"/>
      <c r="U1589" s="365" t="str">
        <f t="shared" si="49"/>
        <v>Open</v>
      </c>
    </row>
    <row r="1590" spans="1:21" ht="60">
      <c r="A1590" s="436" t="s">
        <v>1257</v>
      </c>
      <c r="B1590" s="436" t="s">
        <v>1383</v>
      </c>
      <c r="C1590" s="377" t="s">
        <v>300</v>
      </c>
      <c r="D1590" s="377" t="s">
        <v>781</v>
      </c>
      <c r="E1590" s="379" t="s">
        <v>1009</v>
      </c>
      <c r="F1590" s="378" t="s">
        <v>306</v>
      </c>
      <c r="G1590" s="403" t="s">
        <v>305</v>
      </c>
      <c r="H1590" s="382">
        <v>2</v>
      </c>
      <c r="I1590" s="436"/>
      <c r="J1590" s="436"/>
      <c r="K1590" s="436"/>
      <c r="L1590" s="393">
        <v>1</v>
      </c>
      <c r="M1590" s="318" t="s">
        <v>1157</v>
      </c>
      <c r="N1590" s="390" t="s">
        <v>1388</v>
      </c>
      <c r="Q1590" s="436"/>
      <c r="R1590" s="436"/>
      <c r="S1590" s="436">
        <f t="shared" si="48"/>
        <v>1</v>
      </c>
      <c r="T1590" s="436"/>
      <c r="U1590" s="365" t="str">
        <f t="shared" si="49"/>
        <v>Open</v>
      </c>
    </row>
    <row r="1591" spans="1:21" ht="60">
      <c r="A1591" s="436" t="s">
        <v>1257</v>
      </c>
      <c r="B1591" s="436" t="s">
        <v>1383</v>
      </c>
      <c r="C1591" s="377" t="s">
        <v>315</v>
      </c>
      <c r="D1591" s="377" t="s">
        <v>781</v>
      </c>
      <c r="E1591" s="379" t="s">
        <v>1009</v>
      </c>
      <c r="F1591" s="378" t="s">
        <v>318</v>
      </c>
      <c r="G1591" s="379" t="s">
        <v>978</v>
      </c>
      <c r="H1591" s="382">
        <v>2</v>
      </c>
      <c r="I1591" s="436"/>
      <c r="J1591" s="436"/>
      <c r="K1591" s="436"/>
      <c r="L1591" s="393">
        <v>1</v>
      </c>
      <c r="M1591" s="318" t="s">
        <v>1157</v>
      </c>
      <c r="N1591" s="390" t="s">
        <v>1388</v>
      </c>
      <c r="Q1591" s="436"/>
      <c r="R1591" s="436"/>
      <c r="S1591" s="436">
        <f t="shared" si="48"/>
        <v>1</v>
      </c>
      <c r="T1591" s="436"/>
      <c r="U1591" s="365" t="str">
        <f t="shared" si="49"/>
        <v>Open</v>
      </c>
    </row>
    <row r="1592" spans="1:21" ht="60">
      <c r="A1592" s="436" t="s">
        <v>1257</v>
      </c>
      <c r="B1592" s="436" t="s">
        <v>1383</v>
      </c>
      <c r="C1592" s="377" t="s">
        <v>364</v>
      </c>
      <c r="D1592" s="377" t="s">
        <v>781</v>
      </c>
      <c r="E1592" s="379" t="s">
        <v>1009</v>
      </c>
      <c r="F1592" s="378" t="s">
        <v>356</v>
      </c>
      <c r="G1592" s="381" t="s">
        <v>970</v>
      </c>
      <c r="H1592" s="382">
        <v>2</v>
      </c>
      <c r="I1592" s="436"/>
      <c r="J1592" s="436"/>
      <c r="K1592" s="436"/>
      <c r="L1592" s="436">
        <v>1</v>
      </c>
      <c r="M1592" s="318" t="s">
        <v>1157</v>
      </c>
      <c r="N1592" s="390" t="s">
        <v>1388</v>
      </c>
      <c r="Q1592" s="436"/>
      <c r="R1592" s="436"/>
      <c r="S1592" s="436">
        <f t="shared" si="48"/>
        <v>1</v>
      </c>
      <c r="T1592" s="436"/>
      <c r="U1592" s="365" t="str">
        <f t="shared" si="49"/>
        <v>Open</v>
      </c>
    </row>
    <row r="1593" spans="1:21" ht="60">
      <c r="A1593" s="436" t="s">
        <v>1257</v>
      </c>
      <c r="B1593" s="436" t="s">
        <v>1383</v>
      </c>
      <c r="C1593" s="377" t="s">
        <v>320</v>
      </c>
      <c r="D1593" s="377" t="s">
        <v>781</v>
      </c>
      <c r="E1593" s="379" t="s">
        <v>1009</v>
      </c>
      <c r="F1593" s="378" t="s">
        <v>322</v>
      </c>
      <c r="G1593" s="379" t="s">
        <v>922</v>
      </c>
      <c r="H1593" s="380">
        <v>1</v>
      </c>
      <c r="I1593" s="436"/>
      <c r="J1593" s="436"/>
      <c r="K1593" s="436"/>
      <c r="L1593" s="393">
        <v>1</v>
      </c>
      <c r="M1593" s="318" t="s">
        <v>1157</v>
      </c>
      <c r="N1593" s="390" t="s">
        <v>1388</v>
      </c>
      <c r="Q1593" s="436"/>
      <c r="R1593" s="436"/>
      <c r="S1593" s="436">
        <f t="shared" si="48"/>
        <v>1</v>
      </c>
      <c r="T1593" s="436"/>
      <c r="U1593" s="365" t="str">
        <f t="shared" si="49"/>
        <v>Open</v>
      </c>
    </row>
    <row r="1594" spans="1:21" ht="45">
      <c r="A1594" s="436" t="s">
        <v>1257</v>
      </c>
      <c r="B1594" s="436" t="s">
        <v>1383</v>
      </c>
      <c r="C1594" s="377" t="s">
        <v>297</v>
      </c>
      <c r="D1594" s="377" t="s">
        <v>781</v>
      </c>
      <c r="E1594" s="379" t="s">
        <v>1009</v>
      </c>
      <c r="F1594" s="378" t="s">
        <v>298</v>
      </c>
      <c r="G1594" s="379" t="s">
        <v>915</v>
      </c>
      <c r="H1594" s="382">
        <v>2</v>
      </c>
      <c r="I1594" s="436"/>
      <c r="J1594" s="436">
        <v>1</v>
      </c>
      <c r="K1594" s="436"/>
      <c r="L1594" s="436"/>
      <c r="M1594" s="381"/>
      <c r="Q1594" s="436"/>
      <c r="R1594" s="436"/>
      <c r="S1594" s="436">
        <f t="shared" si="48"/>
        <v>1</v>
      </c>
      <c r="T1594" s="436"/>
      <c r="U1594" s="365" t="str">
        <f t="shared" si="49"/>
        <v>Pass</v>
      </c>
    </row>
    <row r="1595" spans="1:21" ht="75">
      <c r="A1595" s="436" t="s">
        <v>1257</v>
      </c>
      <c r="B1595" s="436" t="s">
        <v>1383</v>
      </c>
      <c r="C1595" s="377" t="s">
        <v>309</v>
      </c>
      <c r="D1595" s="377" t="s">
        <v>781</v>
      </c>
      <c r="E1595" s="379" t="s">
        <v>1009</v>
      </c>
      <c r="F1595" s="378" t="s">
        <v>310</v>
      </c>
      <c r="G1595" s="379" t="s">
        <v>916</v>
      </c>
      <c r="H1595" s="380">
        <v>1</v>
      </c>
      <c r="I1595" s="436"/>
      <c r="J1595" s="436"/>
      <c r="K1595" s="436"/>
      <c r="L1595" s="393">
        <v>1</v>
      </c>
      <c r="M1595" s="318" t="s">
        <v>1157</v>
      </c>
      <c r="N1595" s="390" t="s">
        <v>1388</v>
      </c>
      <c r="Q1595" s="436"/>
      <c r="R1595" s="436"/>
      <c r="S1595" s="436">
        <f t="shared" si="48"/>
        <v>1</v>
      </c>
      <c r="T1595" s="436"/>
      <c r="U1595" s="365" t="str">
        <f t="shared" si="49"/>
        <v>Open</v>
      </c>
    </row>
    <row r="1596" spans="1:21" ht="60">
      <c r="A1596" s="436" t="s">
        <v>1257</v>
      </c>
      <c r="B1596" s="436" t="s">
        <v>1383</v>
      </c>
      <c r="C1596" s="405" t="s">
        <v>964</v>
      </c>
      <c r="D1596" s="377" t="s">
        <v>781</v>
      </c>
      <c r="E1596" s="379" t="s">
        <v>1009</v>
      </c>
      <c r="F1596" s="378" t="s">
        <v>348</v>
      </c>
      <c r="G1596" s="379" t="s">
        <v>939</v>
      </c>
      <c r="H1596" s="380">
        <v>1</v>
      </c>
      <c r="I1596" s="436"/>
      <c r="J1596" s="436"/>
      <c r="K1596" s="436"/>
      <c r="L1596" s="436">
        <v>1</v>
      </c>
      <c r="M1596" s="318" t="s">
        <v>1157</v>
      </c>
      <c r="N1596" s="390" t="s">
        <v>1388</v>
      </c>
      <c r="Q1596" s="436"/>
      <c r="R1596" s="436"/>
      <c r="S1596" s="436">
        <f t="shared" si="48"/>
        <v>1</v>
      </c>
      <c r="T1596" s="436"/>
      <c r="U1596" s="365" t="str">
        <f t="shared" si="49"/>
        <v>Open</v>
      </c>
    </row>
    <row r="1597" spans="1:21" ht="60">
      <c r="A1597" s="436" t="s">
        <v>1257</v>
      </c>
      <c r="B1597" s="436" t="s">
        <v>1383</v>
      </c>
      <c r="C1597" s="377" t="s">
        <v>300</v>
      </c>
      <c r="D1597" s="377" t="s">
        <v>781</v>
      </c>
      <c r="E1597" s="379" t="s">
        <v>1009</v>
      </c>
      <c r="F1597" s="378" t="s">
        <v>308</v>
      </c>
      <c r="G1597" s="403" t="s">
        <v>307</v>
      </c>
      <c r="H1597" s="382">
        <v>2</v>
      </c>
      <c r="I1597" s="436"/>
      <c r="J1597" s="436"/>
      <c r="K1597" s="436"/>
      <c r="L1597" s="393">
        <v>1</v>
      </c>
      <c r="M1597" s="318" t="s">
        <v>1157</v>
      </c>
      <c r="N1597" s="390" t="s">
        <v>1388</v>
      </c>
      <c r="Q1597" s="436"/>
      <c r="R1597" s="436"/>
      <c r="S1597" s="436">
        <f t="shared" si="48"/>
        <v>1</v>
      </c>
      <c r="T1597" s="436"/>
      <c r="U1597" s="365" t="str">
        <f t="shared" si="49"/>
        <v>Open</v>
      </c>
    </row>
    <row r="1598" spans="1:21" ht="75">
      <c r="A1598" s="436" t="s">
        <v>1257</v>
      </c>
      <c r="B1598" s="436" t="s">
        <v>1383</v>
      </c>
      <c r="C1598" s="377" t="s">
        <v>309</v>
      </c>
      <c r="D1598" s="377" t="s">
        <v>781</v>
      </c>
      <c r="E1598" s="379" t="s">
        <v>1009</v>
      </c>
      <c r="F1598" s="378" t="s">
        <v>314</v>
      </c>
      <c r="G1598" s="379" t="s">
        <v>977</v>
      </c>
      <c r="H1598" s="382">
        <v>2</v>
      </c>
      <c r="I1598" s="436"/>
      <c r="J1598" s="436"/>
      <c r="K1598" s="436"/>
      <c r="L1598" s="393">
        <v>1</v>
      </c>
      <c r="M1598" s="318" t="s">
        <v>1157</v>
      </c>
      <c r="N1598" s="390" t="s">
        <v>1388</v>
      </c>
      <c r="Q1598" s="436"/>
      <c r="R1598" s="436"/>
      <c r="S1598" s="436">
        <f t="shared" si="48"/>
        <v>1</v>
      </c>
      <c r="T1598" s="436"/>
      <c r="U1598" s="365" t="str">
        <f t="shared" si="49"/>
        <v>Open</v>
      </c>
    </row>
    <row r="1599" spans="1:21" ht="60">
      <c r="A1599" s="436" t="s">
        <v>1257</v>
      </c>
      <c r="B1599" s="436" t="s">
        <v>1383</v>
      </c>
      <c r="C1599" s="377" t="s">
        <v>363</v>
      </c>
      <c r="D1599" s="377" t="s">
        <v>781</v>
      </c>
      <c r="E1599" s="379" t="s">
        <v>1009</v>
      </c>
      <c r="F1599" s="378" t="s">
        <v>355</v>
      </c>
      <c r="G1599" s="381" t="s">
        <v>969</v>
      </c>
      <c r="H1599" s="382">
        <v>2</v>
      </c>
      <c r="I1599" s="436"/>
      <c r="J1599" s="436"/>
      <c r="K1599" s="436"/>
      <c r="L1599" s="436">
        <v>1</v>
      </c>
      <c r="M1599" s="318" t="s">
        <v>1157</v>
      </c>
      <c r="N1599" s="390" t="s">
        <v>1388</v>
      </c>
      <c r="Q1599" s="436"/>
      <c r="R1599" s="436"/>
      <c r="S1599" s="436">
        <f t="shared" si="48"/>
        <v>1</v>
      </c>
      <c r="T1599" s="436"/>
      <c r="U1599" s="365" t="str">
        <f t="shared" si="49"/>
        <v>Open</v>
      </c>
    </row>
    <row r="1600" spans="1:21" ht="60">
      <c r="A1600" s="436" t="s">
        <v>1257</v>
      </c>
      <c r="B1600" s="436" t="s">
        <v>1383</v>
      </c>
      <c r="C1600" s="377" t="s">
        <v>340</v>
      </c>
      <c r="D1600" s="377" t="s">
        <v>781</v>
      </c>
      <c r="E1600" s="379" t="s">
        <v>1009</v>
      </c>
      <c r="F1600" s="378" t="s">
        <v>343</v>
      </c>
      <c r="G1600" s="379" t="s">
        <v>936</v>
      </c>
      <c r="H1600" s="382">
        <v>3</v>
      </c>
      <c r="I1600" s="436"/>
      <c r="J1600" s="436"/>
      <c r="K1600" s="436"/>
      <c r="L1600" s="436">
        <v>1</v>
      </c>
      <c r="M1600" s="318" t="s">
        <v>1157</v>
      </c>
      <c r="N1600" s="390" t="s">
        <v>1388</v>
      </c>
      <c r="Q1600" s="436"/>
      <c r="R1600" s="436"/>
      <c r="S1600" s="436">
        <f t="shared" si="48"/>
        <v>1</v>
      </c>
      <c r="T1600" s="436"/>
      <c r="U1600" s="365" t="str">
        <f t="shared" si="49"/>
        <v>Open</v>
      </c>
    </row>
    <row r="1601" spans="1:21" ht="60">
      <c r="A1601" s="436" t="s">
        <v>1257</v>
      </c>
      <c r="B1601" s="436" t="s">
        <v>1383</v>
      </c>
      <c r="C1601" s="377" t="s">
        <v>340</v>
      </c>
      <c r="D1601" s="377" t="s">
        <v>781</v>
      </c>
      <c r="E1601" s="379" t="s">
        <v>1009</v>
      </c>
      <c r="F1601" s="378" t="s">
        <v>345</v>
      </c>
      <c r="G1601" s="379" t="s">
        <v>937</v>
      </c>
      <c r="H1601" s="382">
        <v>3</v>
      </c>
      <c r="I1601" s="436"/>
      <c r="J1601" s="436"/>
      <c r="K1601" s="436"/>
      <c r="L1601" s="436">
        <v>1</v>
      </c>
      <c r="M1601" s="318" t="s">
        <v>1157</v>
      </c>
      <c r="N1601" s="390" t="s">
        <v>1388</v>
      </c>
      <c r="Q1601" s="436"/>
      <c r="R1601" s="436"/>
      <c r="S1601" s="436">
        <f t="shared" si="48"/>
        <v>1</v>
      </c>
      <c r="T1601" s="436"/>
      <c r="U1601" s="365" t="str">
        <f t="shared" si="49"/>
        <v>Open</v>
      </c>
    </row>
    <row r="1602" spans="1:21" ht="60">
      <c r="A1602" s="436" t="s">
        <v>1257</v>
      </c>
      <c r="B1602" s="436" t="s">
        <v>1383</v>
      </c>
      <c r="C1602" s="377" t="s">
        <v>333</v>
      </c>
      <c r="D1602" s="377" t="s">
        <v>781</v>
      </c>
      <c r="E1602" s="379" t="s">
        <v>1009</v>
      </c>
      <c r="F1602" s="378" t="s">
        <v>336</v>
      </c>
      <c r="G1602" s="379" t="s">
        <v>961</v>
      </c>
      <c r="H1602" s="382">
        <v>3</v>
      </c>
      <c r="I1602" s="436"/>
      <c r="J1602" s="436"/>
      <c r="K1602" s="436"/>
      <c r="L1602" s="436">
        <v>1</v>
      </c>
      <c r="M1602" s="318" t="s">
        <v>1157</v>
      </c>
      <c r="N1602" s="390" t="s">
        <v>1388</v>
      </c>
      <c r="Q1602" s="436"/>
      <c r="R1602" s="436"/>
      <c r="S1602" s="436">
        <f t="shared" ref="S1602:S1665" si="50">SUM(J1602:L1602)</f>
        <v>1</v>
      </c>
      <c r="T1602" s="436"/>
      <c r="U1602" s="365" t="str">
        <f t="shared" ref="U1602:U1665" si="51">IF(J1602=1,"Pass",IF(K1602=1,"Fail","Open"))</f>
        <v>Open</v>
      </c>
    </row>
    <row r="1603" spans="1:21" ht="60">
      <c r="A1603" s="436" t="s">
        <v>1257</v>
      </c>
      <c r="B1603" s="436" t="s">
        <v>1383</v>
      </c>
      <c r="C1603" s="377" t="s">
        <v>333</v>
      </c>
      <c r="D1603" s="377" t="s">
        <v>781</v>
      </c>
      <c r="E1603" s="379" t="s">
        <v>1009</v>
      </c>
      <c r="F1603" s="378" t="s">
        <v>334</v>
      </c>
      <c r="G1603" s="379" t="s">
        <v>928</v>
      </c>
      <c r="H1603" s="382">
        <v>2</v>
      </c>
      <c r="I1603" s="436"/>
      <c r="J1603" s="436"/>
      <c r="K1603" s="436"/>
      <c r="L1603" s="436">
        <v>1</v>
      </c>
      <c r="M1603" s="318" t="s">
        <v>1157</v>
      </c>
      <c r="N1603" s="390" t="s">
        <v>1388</v>
      </c>
      <c r="Q1603" s="436"/>
      <c r="R1603" s="436"/>
      <c r="S1603" s="436">
        <f t="shared" si="50"/>
        <v>1</v>
      </c>
      <c r="T1603" s="436"/>
      <c r="U1603" s="365" t="str">
        <f t="shared" si="51"/>
        <v>Open</v>
      </c>
    </row>
    <row r="1604" spans="1:21" ht="60">
      <c r="A1604" s="436" t="s">
        <v>1257</v>
      </c>
      <c r="B1604" s="436" t="s">
        <v>1383</v>
      </c>
      <c r="C1604" s="377" t="s">
        <v>333</v>
      </c>
      <c r="D1604" s="377" t="s">
        <v>781</v>
      </c>
      <c r="E1604" s="379" t="s">
        <v>1009</v>
      </c>
      <c r="F1604" s="378" t="s">
        <v>335</v>
      </c>
      <c r="G1604" s="379" t="s">
        <v>929</v>
      </c>
      <c r="H1604" s="382">
        <v>2</v>
      </c>
      <c r="I1604" s="436"/>
      <c r="J1604" s="436"/>
      <c r="K1604" s="436"/>
      <c r="L1604" s="436">
        <v>1</v>
      </c>
      <c r="M1604" s="318" t="s">
        <v>1157</v>
      </c>
      <c r="N1604" s="390" t="s">
        <v>1388</v>
      </c>
      <c r="Q1604" s="436"/>
      <c r="R1604" s="436"/>
      <c r="S1604" s="436">
        <f t="shared" si="50"/>
        <v>1</v>
      </c>
      <c r="T1604" s="436"/>
      <c r="U1604" s="365" t="str">
        <f t="shared" si="51"/>
        <v>Open</v>
      </c>
    </row>
    <row r="1605" spans="1:21" ht="105">
      <c r="A1605" s="436" t="s">
        <v>1257</v>
      </c>
      <c r="B1605" s="436" t="s">
        <v>1383</v>
      </c>
      <c r="C1605" s="377" t="s">
        <v>366</v>
      </c>
      <c r="D1605" s="377" t="s">
        <v>781</v>
      </c>
      <c r="E1605" s="379" t="s">
        <v>1009</v>
      </c>
      <c r="F1605" s="378" t="s">
        <v>358</v>
      </c>
      <c r="G1605" s="381" t="s">
        <v>972</v>
      </c>
      <c r="H1605" s="382">
        <v>2</v>
      </c>
      <c r="I1605" s="436"/>
      <c r="J1605" s="436"/>
      <c r="K1605" s="436"/>
      <c r="L1605" s="436">
        <v>1</v>
      </c>
      <c r="M1605" s="318" t="s">
        <v>1157</v>
      </c>
      <c r="N1605" s="390" t="s">
        <v>1388</v>
      </c>
      <c r="Q1605" s="436"/>
      <c r="R1605" s="436"/>
      <c r="S1605" s="436">
        <f t="shared" si="50"/>
        <v>1</v>
      </c>
      <c r="T1605" s="436"/>
      <c r="U1605" s="365" t="str">
        <f t="shared" si="51"/>
        <v>Open</v>
      </c>
    </row>
    <row r="1606" spans="1:21" ht="45">
      <c r="A1606" s="436" t="s">
        <v>1257</v>
      </c>
      <c r="B1606" s="436" t="s">
        <v>1383</v>
      </c>
      <c r="C1606" s="377" t="s">
        <v>351</v>
      </c>
      <c r="D1606" s="377" t="s">
        <v>781</v>
      </c>
      <c r="E1606" s="379" t="s">
        <v>1009</v>
      </c>
      <c r="F1606" s="378" t="s">
        <v>352</v>
      </c>
      <c r="G1606" s="379" t="s">
        <v>966</v>
      </c>
      <c r="H1606" s="380">
        <v>1</v>
      </c>
      <c r="I1606" s="436"/>
      <c r="J1606" s="436"/>
      <c r="K1606" s="436"/>
      <c r="L1606" s="436">
        <v>1</v>
      </c>
      <c r="M1606" s="381"/>
      <c r="N1606" s="390" t="s">
        <v>1398</v>
      </c>
      <c r="Q1606" s="436"/>
      <c r="R1606" s="436"/>
      <c r="S1606" s="436">
        <f t="shared" si="50"/>
        <v>1</v>
      </c>
      <c r="T1606" s="436"/>
      <c r="U1606" s="365" t="str">
        <f t="shared" si="51"/>
        <v>Open</v>
      </c>
    </row>
    <row r="1607" spans="1:21" ht="60">
      <c r="A1607" s="436" t="s">
        <v>1257</v>
      </c>
      <c r="B1607" s="436" t="s">
        <v>1383</v>
      </c>
      <c r="C1607" s="377" t="s">
        <v>340</v>
      </c>
      <c r="D1607" s="377" t="s">
        <v>781</v>
      </c>
      <c r="E1607" s="379" t="s">
        <v>1009</v>
      </c>
      <c r="F1607" s="378" t="s">
        <v>346</v>
      </c>
      <c r="G1607" s="379" t="s">
        <v>938</v>
      </c>
      <c r="H1607" s="382">
        <v>3</v>
      </c>
      <c r="I1607" s="436"/>
      <c r="J1607" s="436"/>
      <c r="K1607" s="436"/>
      <c r="L1607" s="436">
        <v>1</v>
      </c>
      <c r="M1607" s="318" t="s">
        <v>1157</v>
      </c>
      <c r="N1607" s="390" t="s">
        <v>1388</v>
      </c>
      <c r="Q1607" s="436"/>
      <c r="R1607" s="436"/>
      <c r="S1607" s="436">
        <f t="shared" si="50"/>
        <v>1</v>
      </c>
      <c r="T1607" s="436"/>
      <c r="U1607" s="365" t="str">
        <f t="shared" si="51"/>
        <v>Open</v>
      </c>
    </row>
    <row r="1608" spans="1:21" ht="60">
      <c r="A1608" s="436" t="s">
        <v>1257</v>
      </c>
      <c r="B1608" s="436" t="s">
        <v>1383</v>
      </c>
      <c r="C1608" s="377" t="s">
        <v>297</v>
      </c>
      <c r="D1608" s="377" t="s">
        <v>781</v>
      </c>
      <c r="E1608" s="379" t="s">
        <v>1009</v>
      </c>
      <c r="F1608" s="378" t="s">
        <v>298</v>
      </c>
      <c r="G1608" s="379" t="s">
        <v>914</v>
      </c>
      <c r="H1608" s="382">
        <v>2</v>
      </c>
      <c r="I1608" s="436"/>
      <c r="J1608" s="436"/>
      <c r="K1608" s="436"/>
      <c r="L1608" s="393">
        <v>1</v>
      </c>
      <c r="M1608" s="318" t="s">
        <v>1157</v>
      </c>
      <c r="N1608" s="390" t="s">
        <v>1388</v>
      </c>
      <c r="Q1608" s="436"/>
      <c r="R1608" s="436"/>
      <c r="S1608" s="436">
        <f t="shared" si="50"/>
        <v>1</v>
      </c>
      <c r="T1608" s="436"/>
      <c r="U1608" s="365" t="str">
        <f t="shared" si="51"/>
        <v>Open</v>
      </c>
    </row>
    <row r="1609" spans="1:21" ht="60">
      <c r="A1609" s="436" t="s">
        <v>1257</v>
      </c>
      <c r="B1609" s="436" t="s">
        <v>1383</v>
      </c>
      <c r="C1609" s="377" t="s">
        <v>320</v>
      </c>
      <c r="D1609" s="377" t="s">
        <v>781</v>
      </c>
      <c r="E1609" s="379" t="s">
        <v>1009</v>
      </c>
      <c r="F1609" s="378" t="s">
        <v>328</v>
      </c>
      <c r="G1609" s="379" t="s">
        <v>981</v>
      </c>
      <c r="H1609" s="380">
        <v>1</v>
      </c>
      <c r="I1609" s="436"/>
      <c r="J1609" s="436"/>
      <c r="K1609" s="436"/>
      <c r="L1609" s="393">
        <v>1</v>
      </c>
      <c r="M1609" s="318" t="s">
        <v>1157</v>
      </c>
      <c r="N1609" s="390" t="s">
        <v>1388</v>
      </c>
      <c r="Q1609" s="436"/>
      <c r="R1609" s="436"/>
      <c r="S1609" s="436">
        <f t="shared" si="50"/>
        <v>1</v>
      </c>
      <c r="T1609" s="436"/>
      <c r="U1609" s="365" t="str">
        <f t="shared" si="51"/>
        <v>Open</v>
      </c>
    </row>
    <row r="1610" spans="1:21" ht="60">
      <c r="A1610" s="436" t="s">
        <v>1257</v>
      </c>
      <c r="B1610" s="436" t="s">
        <v>1383</v>
      </c>
      <c r="C1610" s="377" t="s">
        <v>351</v>
      </c>
      <c r="D1610" s="377" t="s">
        <v>781</v>
      </c>
      <c r="E1610" s="379" t="s">
        <v>1009</v>
      </c>
      <c r="F1610" s="378" t="s">
        <v>350</v>
      </c>
      <c r="G1610" s="379" t="s">
        <v>965</v>
      </c>
      <c r="H1610" s="380">
        <v>1</v>
      </c>
      <c r="I1610" s="436"/>
      <c r="J1610" s="436"/>
      <c r="K1610" s="436"/>
      <c r="L1610" s="436">
        <v>1</v>
      </c>
      <c r="M1610" s="318" t="s">
        <v>1157</v>
      </c>
      <c r="N1610" s="390" t="s">
        <v>1388</v>
      </c>
      <c r="Q1610" s="436"/>
      <c r="R1610" s="436"/>
      <c r="S1610" s="436">
        <f t="shared" si="50"/>
        <v>1</v>
      </c>
      <c r="T1610" s="436"/>
      <c r="U1610" s="365" t="str">
        <f t="shared" si="51"/>
        <v>Open</v>
      </c>
    </row>
    <row r="1611" spans="1:21" ht="75">
      <c r="A1611" s="436" t="s">
        <v>1257</v>
      </c>
      <c r="B1611" s="436" t="s">
        <v>1383</v>
      </c>
      <c r="C1611" s="377" t="s">
        <v>309</v>
      </c>
      <c r="D1611" s="377" t="s">
        <v>781</v>
      </c>
      <c r="E1611" s="379" t="s">
        <v>1009</v>
      </c>
      <c r="F1611" s="378" t="s">
        <v>313</v>
      </c>
      <c r="G1611" s="379" t="s">
        <v>918</v>
      </c>
      <c r="H1611" s="382">
        <v>3</v>
      </c>
      <c r="I1611" s="436"/>
      <c r="J1611" s="436"/>
      <c r="K1611" s="436"/>
      <c r="L1611" s="393">
        <v>1</v>
      </c>
      <c r="M1611" s="318" t="s">
        <v>1157</v>
      </c>
      <c r="N1611" s="390" t="s">
        <v>1388</v>
      </c>
      <c r="Q1611" s="436"/>
      <c r="R1611" s="436"/>
      <c r="S1611" s="436">
        <f t="shared" si="50"/>
        <v>1</v>
      </c>
      <c r="T1611" s="436"/>
      <c r="U1611" s="365" t="str">
        <f t="shared" si="51"/>
        <v>Open</v>
      </c>
    </row>
    <row r="1612" spans="1:21" ht="75">
      <c r="A1612" s="436" t="s">
        <v>1257</v>
      </c>
      <c r="B1612" s="436" t="s">
        <v>1383</v>
      </c>
      <c r="C1612" s="377" t="s">
        <v>309</v>
      </c>
      <c r="D1612" s="377" t="s">
        <v>781</v>
      </c>
      <c r="E1612" s="379" t="s">
        <v>1009</v>
      </c>
      <c r="F1612" s="378" t="s">
        <v>312</v>
      </c>
      <c r="G1612" s="379" t="s">
        <v>917</v>
      </c>
      <c r="H1612" s="382">
        <v>3</v>
      </c>
      <c r="I1612" s="436"/>
      <c r="J1612" s="436"/>
      <c r="K1612" s="436"/>
      <c r="L1612" s="393">
        <v>1</v>
      </c>
      <c r="M1612" s="318" t="s">
        <v>1157</v>
      </c>
      <c r="N1612" s="390" t="s">
        <v>1388</v>
      </c>
      <c r="Q1612" s="436"/>
      <c r="R1612" s="436"/>
      <c r="S1612" s="436">
        <f t="shared" si="50"/>
        <v>1</v>
      </c>
      <c r="T1612" s="436"/>
      <c r="U1612" s="365" t="str">
        <f t="shared" si="51"/>
        <v>Open</v>
      </c>
    </row>
    <row r="1613" spans="1:21" ht="60">
      <c r="A1613" s="436" t="s">
        <v>1257</v>
      </c>
      <c r="B1613" s="436" t="s">
        <v>1383</v>
      </c>
      <c r="C1613" s="377" t="s">
        <v>297</v>
      </c>
      <c r="D1613" s="377" t="s">
        <v>781</v>
      </c>
      <c r="E1613" s="379" t="s">
        <v>1009</v>
      </c>
      <c r="F1613" s="378" t="s">
        <v>298</v>
      </c>
      <c r="G1613" s="379" t="s">
        <v>299</v>
      </c>
      <c r="H1613" s="380">
        <v>1</v>
      </c>
      <c r="I1613" s="436"/>
      <c r="J1613" s="436"/>
      <c r="K1613" s="436"/>
      <c r="L1613" s="393">
        <v>1</v>
      </c>
      <c r="M1613" s="318" t="s">
        <v>1157</v>
      </c>
      <c r="N1613" s="390" t="s">
        <v>1388</v>
      </c>
      <c r="Q1613" s="436"/>
      <c r="R1613" s="436"/>
      <c r="S1613" s="436">
        <f t="shared" si="50"/>
        <v>1</v>
      </c>
      <c r="T1613" s="436"/>
      <c r="U1613" s="365" t="str">
        <f t="shared" si="51"/>
        <v>Open</v>
      </c>
    </row>
    <row r="1614" spans="1:21" ht="60">
      <c r="A1614" s="436" t="s">
        <v>1257</v>
      </c>
      <c r="B1614" s="436" t="s">
        <v>1383</v>
      </c>
      <c r="C1614" s="377" t="s">
        <v>320</v>
      </c>
      <c r="D1614" s="377" t="s">
        <v>781</v>
      </c>
      <c r="E1614" s="379" t="s">
        <v>1009</v>
      </c>
      <c r="F1614" s="378" t="s">
        <v>321</v>
      </c>
      <c r="G1614" s="379" t="s">
        <v>921</v>
      </c>
      <c r="H1614" s="380">
        <v>1</v>
      </c>
      <c r="I1614" s="436"/>
      <c r="J1614" s="436"/>
      <c r="K1614" s="436"/>
      <c r="L1614" s="393">
        <v>1</v>
      </c>
      <c r="M1614" s="318" t="s">
        <v>1157</v>
      </c>
      <c r="N1614" s="390" t="s">
        <v>1388</v>
      </c>
      <c r="Q1614" s="436"/>
      <c r="R1614" s="436"/>
      <c r="S1614" s="436">
        <f t="shared" si="50"/>
        <v>1</v>
      </c>
      <c r="T1614" s="436"/>
      <c r="U1614" s="365" t="str">
        <f t="shared" si="51"/>
        <v>Open</v>
      </c>
    </row>
    <row r="1615" spans="1:21" ht="45">
      <c r="A1615" s="436" t="s">
        <v>1257</v>
      </c>
      <c r="B1615" s="436" t="s">
        <v>1383</v>
      </c>
      <c r="C1615" s="377" t="s">
        <v>315</v>
      </c>
      <c r="D1615" s="377" t="s">
        <v>781</v>
      </c>
      <c r="E1615" s="379" t="s">
        <v>1009</v>
      </c>
      <c r="F1615" s="378" t="s">
        <v>316</v>
      </c>
      <c r="G1615" s="379" t="s">
        <v>976</v>
      </c>
      <c r="H1615" s="380">
        <v>1</v>
      </c>
      <c r="I1615" s="436"/>
      <c r="J1615" s="436">
        <v>1</v>
      </c>
      <c r="K1615" s="436"/>
      <c r="L1615" s="436"/>
      <c r="M1615" s="381"/>
      <c r="Q1615" s="436"/>
      <c r="R1615" s="436"/>
      <c r="S1615" s="436">
        <f t="shared" si="50"/>
        <v>1</v>
      </c>
      <c r="T1615" s="436"/>
      <c r="U1615" s="365" t="str">
        <f t="shared" si="51"/>
        <v>Pass</v>
      </c>
    </row>
    <row r="1616" spans="1:21" ht="60">
      <c r="A1616" s="436" t="s">
        <v>1257</v>
      </c>
      <c r="B1616" s="436" t="s">
        <v>1383</v>
      </c>
      <c r="C1616" s="377" t="s">
        <v>333</v>
      </c>
      <c r="D1616" s="377" t="s">
        <v>781</v>
      </c>
      <c r="E1616" s="379" t="s">
        <v>1009</v>
      </c>
      <c r="F1616" s="378" t="s">
        <v>337</v>
      </c>
      <c r="G1616" s="379" t="s">
        <v>930</v>
      </c>
      <c r="H1616" s="380">
        <v>1</v>
      </c>
      <c r="I1616" s="436"/>
      <c r="J1616" s="436"/>
      <c r="K1616" s="436"/>
      <c r="L1616" s="436">
        <v>1</v>
      </c>
      <c r="M1616" s="318" t="s">
        <v>1157</v>
      </c>
      <c r="N1616" s="390" t="s">
        <v>1388</v>
      </c>
      <c r="Q1616" s="436"/>
      <c r="R1616" s="436"/>
      <c r="S1616" s="436">
        <f t="shared" si="50"/>
        <v>1</v>
      </c>
      <c r="T1616" s="436"/>
      <c r="U1616" s="365" t="str">
        <f t="shared" si="51"/>
        <v>Open</v>
      </c>
    </row>
    <row r="1617" spans="1:21" ht="60">
      <c r="A1617" s="436" t="s">
        <v>1257</v>
      </c>
      <c r="B1617" s="436" t="s">
        <v>1383</v>
      </c>
      <c r="C1617" s="377" t="s">
        <v>330</v>
      </c>
      <c r="D1617" s="377" t="s">
        <v>781</v>
      </c>
      <c r="E1617" s="379" t="s">
        <v>1009</v>
      </c>
      <c r="F1617" s="378" t="s">
        <v>332</v>
      </c>
      <c r="G1617" s="379" t="s">
        <v>983</v>
      </c>
      <c r="H1617" s="380">
        <v>1</v>
      </c>
      <c r="I1617" s="436"/>
      <c r="J1617" s="436"/>
      <c r="K1617" s="436"/>
      <c r="L1617" s="436">
        <v>1</v>
      </c>
      <c r="M1617" s="318" t="s">
        <v>1157</v>
      </c>
      <c r="N1617" s="390" t="s">
        <v>1388</v>
      </c>
      <c r="Q1617" s="436"/>
      <c r="R1617" s="436"/>
      <c r="S1617" s="436">
        <f t="shared" si="50"/>
        <v>1</v>
      </c>
      <c r="T1617" s="436"/>
      <c r="U1617" s="365" t="str">
        <f t="shared" si="51"/>
        <v>Open</v>
      </c>
    </row>
    <row r="1618" spans="1:21" ht="60">
      <c r="A1618" s="436" t="s">
        <v>1257</v>
      </c>
      <c r="B1618" s="436" t="s">
        <v>1383</v>
      </c>
      <c r="C1618" s="377" t="s">
        <v>297</v>
      </c>
      <c r="D1618" s="377" t="s">
        <v>781</v>
      </c>
      <c r="E1618" s="379" t="s">
        <v>1009</v>
      </c>
      <c r="F1618" s="378" t="s">
        <v>298</v>
      </c>
      <c r="G1618" s="379" t="s">
        <v>979</v>
      </c>
      <c r="H1618" s="380">
        <v>1</v>
      </c>
      <c r="I1618" s="436"/>
      <c r="J1618" s="436"/>
      <c r="K1618" s="436"/>
      <c r="L1618" s="393">
        <v>1</v>
      </c>
      <c r="M1618" s="318" t="s">
        <v>1157</v>
      </c>
      <c r="N1618" s="390" t="s">
        <v>1388</v>
      </c>
      <c r="Q1618" s="436"/>
      <c r="R1618" s="436"/>
      <c r="S1618" s="436">
        <f t="shared" si="50"/>
        <v>1</v>
      </c>
      <c r="T1618" s="436"/>
      <c r="U1618" s="365" t="str">
        <f t="shared" si="51"/>
        <v>Open</v>
      </c>
    </row>
    <row r="1619" spans="1:21" ht="60">
      <c r="A1619" s="436" t="s">
        <v>1257</v>
      </c>
      <c r="B1619" s="436" t="s">
        <v>1383</v>
      </c>
      <c r="C1619" s="405" t="s">
        <v>964</v>
      </c>
      <c r="D1619" s="377" t="s">
        <v>781</v>
      </c>
      <c r="E1619" s="379" t="s">
        <v>1009</v>
      </c>
      <c r="F1619" s="378" t="s">
        <v>349</v>
      </c>
      <c r="G1619" s="379" t="s">
        <v>940</v>
      </c>
      <c r="H1619" s="382">
        <v>2</v>
      </c>
      <c r="I1619" s="436"/>
      <c r="J1619" s="436"/>
      <c r="K1619" s="436"/>
      <c r="L1619" s="436">
        <v>1</v>
      </c>
      <c r="M1619" s="318" t="s">
        <v>1157</v>
      </c>
      <c r="N1619" s="390" t="s">
        <v>1388</v>
      </c>
      <c r="Q1619" s="436"/>
      <c r="R1619" s="436"/>
      <c r="S1619" s="436">
        <f t="shared" si="50"/>
        <v>1</v>
      </c>
      <c r="T1619" s="436"/>
      <c r="U1619" s="365" t="str">
        <f t="shared" si="51"/>
        <v>Open</v>
      </c>
    </row>
    <row r="1620" spans="1:21" ht="60">
      <c r="A1620" s="436" t="s">
        <v>1257</v>
      </c>
      <c r="B1620" s="436" t="s">
        <v>1383</v>
      </c>
      <c r="C1620" s="377" t="s">
        <v>361</v>
      </c>
      <c r="D1620" s="377" t="s">
        <v>781</v>
      </c>
      <c r="E1620" s="379" t="s">
        <v>1009</v>
      </c>
      <c r="F1620" s="378" t="s">
        <v>353</v>
      </c>
      <c r="G1620" s="381" t="s">
        <v>967</v>
      </c>
      <c r="H1620" s="380">
        <v>1</v>
      </c>
      <c r="I1620" s="436"/>
      <c r="J1620" s="436"/>
      <c r="K1620" s="436"/>
      <c r="L1620" s="436">
        <v>1</v>
      </c>
      <c r="M1620" s="318" t="s">
        <v>1157</v>
      </c>
      <c r="N1620" s="390" t="s">
        <v>1388</v>
      </c>
      <c r="Q1620" s="436"/>
      <c r="R1620" s="436"/>
      <c r="S1620" s="436">
        <f t="shared" si="50"/>
        <v>1</v>
      </c>
      <c r="T1620" s="436"/>
      <c r="U1620" s="365" t="str">
        <f t="shared" si="51"/>
        <v>Open</v>
      </c>
    </row>
    <row r="1621" spans="1:21" ht="75">
      <c r="A1621" s="436" t="s">
        <v>1257</v>
      </c>
      <c r="B1621" s="436" t="s">
        <v>1383</v>
      </c>
      <c r="C1621" s="377" t="s">
        <v>309</v>
      </c>
      <c r="D1621" s="377" t="s">
        <v>781</v>
      </c>
      <c r="E1621" s="379" t="s">
        <v>1009</v>
      </c>
      <c r="F1621" s="378" t="s">
        <v>311</v>
      </c>
      <c r="G1621" s="379" t="s">
        <v>975</v>
      </c>
      <c r="H1621" s="380">
        <v>1</v>
      </c>
      <c r="I1621" s="436"/>
      <c r="J1621" s="436"/>
      <c r="K1621" s="436"/>
      <c r="L1621" s="393">
        <v>1</v>
      </c>
      <c r="M1621" s="318" t="s">
        <v>1157</v>
      </c>
      <c r="N1621" s="390" t="s">
        <v>1388</v>
      </c>
      <c r="Q1621" s="436"/>
      <c r="R1621" s="436"/>
      <c r="S1621" s="436">
        <f t="shared" si="50"/>
        <v>1</v>
      </c>
      <c r="T1621" s="436"/>
      <c r="U1621" s="365" t="str">
        <f t="shared" si="51"/>
        <v>Open</v>
      </c>
    </row>
    <row r="1622" spans="1:21" ht="60">
      <c r="A1622" s="436" t="s">
        <v>1257</v>
      </c>
      <c r="B1622" s="436" t="s">
        <v>1383</v>
      </c>
      <c r="C1622" s="377" t="s">
        <v>367</v>
      </c>
      <c r="D1622" s="377" t="s">
        <v>781</v>
      </c>
      <c r="E1622" s="379" t="s">
        <v>1009</v>
      </c>
      <c r="F1622" s="378" t="s">
        <v>359</v>
      </c>
      <c r="G1622" s="381" t="s">
        <v>973</v>
      </c>
      <c r="H1622" s="382">
        <v>2</v>
      </c>
      <c r="I1622" s="436"/>
      <c r="J1622" s="436"/>
      <c r="K1622" s="436"/>
      <c r="L1622" s="436">
        <v>1</v>
      </c>
      <c r="M1622" s="318" t="s">
        <v>1157</v>
      </c>
      <c r="N1622" s="390" t="s">
        <v>1388</v>
      </c>
      <c r="Q1622" s="436"/>
      <c r="R1622" s="436"/>
      <c r="S1622" s="436">
        <f t="shared" si="50"/>
        <v>1</v>
      </c>
      <c r="T1622" s="436"/>
      <c r="U1622" s="365" t="str">
        <f t="shared" si="51"/>
        <v>Open</v>
      </c>
    </row>
    <row r="1623" spans="1:21" ht="45">
      <c r="A1623" s="436" t="s">
        <v>1257</v>
      </c>
      <c r="B1623" s="436" t="s">
        <v>1383</v>
      </c>
      <c r="C1623" s="377" t="s">
        <v>320</v>
      </c>
      <c r="D1623" s="377" t="s">
        <v>781</v>
      </c>
      <c r="E1623" s="379" t="s">
        <v>1009</v>
      </c>
      <c r="F1623" s="378" t="s">
        <v>327</v>
      </c>
      <c r="G1623" s="379" t="s">
        <v>926</v>
      </c>
      <c r="H1623" s="391">
        <v>1</v>
      </c>
      <c r="I1623" s="436"/>
      <c r="J1623" s="436"/>
      <c r="K1623" s="436"/>
      <c r="L1623" s="360">
        <v>1</v>
      </c>
      <c r="M1623" s="381"/>
      <c r="Q1623" s="436"/>
      <c r="R1623" s="436"/>
      <c r="S1623" s="436">
        <f t="shared" si="50"/>
        <v>1</v>
      </c>
      <c r="T1623" s="436"/>
      <c r="U1623" s="365" t="str">
        <f t="shared" si="51"/>
        <v>Open</v>
      </c>
    </row>
    <row r="1624" spans="1:21" ht="60">
      <c r="A1624" s="436" t="s">
        <v>1257</v>
      </c>
      <c r="B1624" s="436" t="s">
        <v>1383</v>
      </c>
      <c r="C1624" s="377" t="s">
        <v>315</v>
      </c>
      <c r="D1624" s="377" t="s">
        <v>781</v>
      </c>
      <c r="E1624" s="379" t="s">
        <v>1009</v>
      </c>
      <c r="F1624" s="378" t="s">
        <v>319</v>
      </c>
      <c r="G1624" s="379" t="s">
        <v>920</v>
      </c>
      <c r="H1624" s="382">
        <v>2</v>
      </c>
      <c r="I1624" s="436"/>
      <c r="J1624" s="436"/>
      <c r="K1624" s="436"/>
      <c r="L1624" s="393">
        <v>1</v>
      </c>
      <c r="M1624" s="318" t="s">
        <v>1157</v>
      </c>
      <c r="N1624" s="390" t="s">
        <v>1388</v>
      </c>
      <c r="Q1624" s="436"/>
      <c r="R1624" s="436"/>
      <c r="S1624" s="436">
        <f t="shared" si="50"/>
        <v>1</v>
      </c>
      <c r="T1624" s="436"/>
      <c r="U1624" s="365" t="str">
        <f t="shared" si="51"/>
        <v>Open</v>
      </c>
    </row>
    <row r="1625" spans="1:21" ht="60">
      <c r="A1625" s="436" t="s">
        <v>1257</v>
      </c>
      <c r="B1625" s="436" t="s">
        <v>1383</v>
      </c>
      <c r="C1625" s="377" t="s">
        <v>320</v>
      </c>
      <c r="D1625" s="377" t="s">
        <v>781</v>
      </c>
      <c r="E1625" s="379" t="s">
        <v>1009</v>
      </c>
      <c r="F1625" s="378" t="s">
        <v>324</v>
      </c>
      <c r="G1625" s="379" t="s">
        <v>923</v>
      </c>
      <c r="H1625" s="382">
        <v>2</v>
      </c>
      <c r="I1625" s="436"/>
      <c r="J1625" s="436"/>
      <c r="K1625" s="436"/>
      <c r="L1625" s="393">
        <v>1</v>
      </c>
      <c r="M1625" s="318" t="s">
        <v>1157</v>
      </c>
      <c r="N1625" s="390" t="s">
        <v>1388</v>
      </c>
      <c r="Q1625" s="436"/>
      <c r="R1625" s="436"/>
      <c r="S1625" s="436">
        <f t="shared" si="50"/>
        <v>1</v>
      </c>
      <c r="T1625" s="436"/>
      <c r="U1625" s="365" t="str">
        <f t="shared" si="51"/>
        <v>Open</v>
      </c>
    </row>
    <row r="1626" spans="1:21" ht="45">
      <c r="A1626" s="436" t="s">
        <v>1257</v>
      </c>
      <c r="B1626" s="436" t="s">
        <v>1383</v>
      </c>
      <c r="C1626" s="377" t="s">
        <v>340</v>
      </c>
      <c r="D1626" s="377" t="s">
        <v>781</v>
      </c>
      <c r="E1626" s="379" t="s">
        <v>1009</v>
      </c>
      <c r="F1626" s="378" t="s">
        <v>341</v>
      </c>
      <c r="G1626" s="379" t="s">
        <v>933</v>
      </c>
      <c r="H1626" s="380">
        <v>1</v>
      </c>
      <c r="I1626" s="436"/>
      <c r="J1626" s="436"/>
      <c r="K1626" s="436"/>
      <c r="L1626" s="436">
        <v>1</v>
      </c>
      <c r="M1626" s="381" t="s">
        <v>1158</v>
      </c>
      <c r="N1626" s="390" t="s">
        <v>1384</v>
      </c>
      <c r="Q1626" s="436"/>
      <c r="R1626" s="436"/>
      <c r="S1626" s="436">
        <f t="shared" si="50"/>
        <v>1</v>
      </c>
      <c r="T1626" s="436"/>
      <c r="U1626" s="365" t="str">
        <f t="shared" si="51"/>
        <v>Open</v>
      </c>
    </row>
    <row r="1627" spans="1:21" ht="60">
      <c r="A1627" s="436" t="s">
        <v>1257</v>
      </c>
      <c r="B1627" s="436" t="s">
        <v>1383</v>
      </c>
      <c r="C1627" s="377" t="s">
        <v>368</v>
      </c>
      <c r="D1627" s="377" t="s">
        <v>781</v>
      </c>
      <c r="E1627" s="379" t="s">
        <v>1009</v>
      </c>
      <c r="F1627" s="378" t="s">
        <v>360</v>
      </c>
      <c r="G1627" s="381" t="s">
        <v>974</v>
      </c>
      <c r="H1627" s="393">
        <v>1</v>
      </c>
      <c r="I1627" s="436"/>
      <c r="J1627" s="436"/>
      <c r="K1627" s="436"/>
      <c r="L1627" s="436">
        <v>1</v>
      </c>
      <c r="M1627" s="318" t="s">
        <v>1157</v>
      </c>
      <c r="N1627" s="390" t="s">
        <v>1388</v>
      </c>
      <c r="Q1627" s="436"/>
      <c r="R1627" s="436"/>
      <c r="S1627" s="436">
        <f t="shared" si="50"/>
        <v>1</v>
      </c>
      <c r="T1627" s="436"/>
      <c r="U1627" s="365" t="str">
        <f t="shared" si="51"/>
        <v>Open</v>
      </c>
    </row>
    <row r="1628" spans="1:21" ht="60">
      <c r="A1628" s="436" t="s">
        <v>1257</v>
      </c>
      <c r="B1628" s="436" t="s">
        <v>1383</v>
      </c>
      <c r="C1628" s="377" t="s">
        <v>320</v>
      </c>
      <c r="D1628" s="377" t="s">
        <v>781</v>
      </c>
      <c r="E1628" s="379" t="s">
        <v>1009</v>
      </c>
      <c r="F1628" s="378" t="s">
        <v>323</v>
      </c>
      <c r="G1628" s="379" t="s">
        <v>980</v>
      </c>
      <c r="H1628" s="382">
        <v>2</v>
      </c>
      <c r="I1628" s="436"/>
      <c r="J1628" s="436"/>
      <c r="K1628" s="436"/>
      <c r="L1628" s="393">
        <v>1</v>
      </c>
      <c r="M1628" s="318" t="s">
        <v>1157</v>
      </c>
      <c r="N1628" s="390" t="s">
        <v>1388</v>
      </c>
      <c r="Q1628" s="436"/>
      <c r="R1628" s="436"/>
      <c r="S1628" s="436">
        <f t="shared" si="50"/>
        <v>1</v>
      </c>
      <c r="T1628" s="436"/>
      <c r="U1628" s="365" t="str">
        <f t="shared" si="51"/>
        <v>Open</v>
      </c>
    </row>
    <row r="1629" spans="1:21" ht="60">
      <c r="A1629" s="436" t="s">
        <v>1257</v>
      </c>
      <c r="B1629" s="436" t="s">
        <v>1383</v>
      </c>
      <c r="C1629" s="377" t="s">
        <v>365</v>
      </c>
      <c r="D1629" s="377" t="s">
        <v>781</v>
      </c>
      <c r="E1629" s="379" t="s">
        <v>1009</v>
      </c>
      <c r="F1629" s="378" t="s">
        <v>357</v>
      </c>
      <c r="G1629" s="381" t="s">
        <v>971</v>
      </c>
      <c r="H1629" s="382">
        <v>2</v>
      </c>
      <c r="I1629" s="436"/>
      <c r="J1629" s="436"/>
      <c r="K1629" s="436"/>
      <c r="L1629" s="436">
        <v>1</v>
      </c>
      <c r="M1629" s="318" t="s">
        <v>1157</v>
      </c>
      <c r="N1629" s="390" t="s">
        <v>1388</v>
      </c>
      <c r="Q1629" s="436"/>
      <c r="R1629" s="436"/>
      <c r="S1629" s="436">
        <f t="shared" si="50"/>
        <v>1</v>
      </c>
      <c r="T1629" s="436"/>
      <c r="U1629" s="365" t="str">
        <f t="shared" si="51"/>
        <v>Open</v>
      </c>
    </row>
    <row r="1630" spans="1:21" ht="60">
      <c r="A1630" s="436" t="s">
        <v>1257</v>
      </c>
      <c r="B1630" s="436" t="s">
        <v>1383</v>
      </c>
      <c r="C1630" s="377" t="s">
        <v>340</v>
      </c>
      <c r="D1630" s="377" t="s">
        <v>781</v>
      </c>
      <c r="E1630" s="379" t="s">
        <v>1009</v>
      </c>
      <c r="F1630" s="378" t="s">
        <v>344</v>
      </c>
      <c r="G1630" s="379" t="s">
        <v>962</v>
      </c>
      <c r="H1630" s="382">
        <v>2</v>
      </c>
      <c r="I1630" s="436"/>
      <c r="J1630" s="436"/>
      <c r="K1630" s="436"/>
      <c r="L1630" s="436">
        <v>1</v>
      </c>
      <c r="M1630" s="318" t="s">
        <v>1157</v>
      </c>
      <c r="N1630" s="390" t="s">
        <v>1388</v>
      </c>
      <c r="Q1630" s="436"/>
      <c r="R1630" s="436"/>
      <c r="S1630" s="436">
        <f t="shared" si="50"/>
        <v>1</v>
      </c>
      <c r="T1630" s="436"/>
      <c r="U1630" s="365" t="str">
        <f t="shared" si="51"/>
        <v>Open</v>
      </c>
    </row>
    <row r="1631" spans="1:21" ht="60">
      <c r="A1631" s="436" t="s">
        <v>1257</v>
      </c>
      <c r="B1631" s="436" t="s">
        <v>1383</v>
      </c>
      <c r="C1631" s="377" t="s">
        <v>320</v>
      </c>
      <c r="D1631" s="377" t="s">
        <v>781</v>
      </c>
      <c r="E1631" s="379" t="s">
        <v>1009</v>
      </c>
      <c r="F1631" s="378" t="s">
        <v>329</v>
      </c>
      <c r="G1631" s="379" t="s">
        <v>927</v>
      </c>
      <c r="H1631" s="382">
        <v>2</v>
      </c>
      <c r="I1631" s="436"/>
      <c r="J1631" s="436"/>
      <c r="K1631" s="436"/>
      <c r="L1631" s="393">
        <v>1</v>
      </c>
      <c r="M1631" s="318" t="s">
        <v>1157</v>
      </c>
      <c r="N1631" s="390" t="s">
        <v>1388</v>
      </c>
      <c r="Q1631" s="436"/>
      <c r="R1631" s="436"/>
      <c r="S1631" s="436">
        <f t="shared" si="50"/>
        <v>1</v>
      </c>
      <c r="T1631" s="436"/>
      <c r="U1631" s="365" t="str">
        <f t="shared" si="51"/>
        <v>Open</v>
      </c>
    </row>
    <row r="1632" spans="1:21" ht="45">
      <c r="A1632" s="436" t="s">
        <v>1257</v>
      </c>
      <c r="B1632" s="436" t="s">
        <v>1383</v>
      </c>
      <c r="C1632" s="377" t="s">
        <v>320</v>
      </c>
      <c r="D1632" s="377" t="s">
        <v>781</v>
      </c>
      <c r="E1632" s="379" t="s">
        <v>1009</v>
      </c>
      <c r="F1632" s="378" t="s">
        <v>325</v>
      </c>
      <c r="G1632" s="379" t="s">
        <v>924</v>
      </c>
      <c r="H1632" s="382">
        <v>2</v>
      </c>
      <c r="I1632" s="436"/>
      <c r="J1632" s="436"/>
      <c r="K1632" s="436"/>
      <c r="L1632" s="436">
        <v>1</v>
      </c>
      <c r="M1632" s="381" t="s">
        <v>1158</v>
      </c>
      <c r="N1632" s="390" t="s">
        <v>1384</v>
      </c>
      <c r="Q1632" s="436"/>
      <c r="R1632" s="436"/>
      <c r="S1632" s="436">
        <f t="shared" si="50"/>
        <v>1</v>
      </c>
      <c r="T1632" s="436"/>
      <c r="U1632" s="365" t="str">
        <f t="shared" si="51"/>
        <v>Open</v>
      </c>
    </row>
    <row r="1633" spans="1:21" ht="75">
      <c r="A1633" s="436" t="s">
        <v>1257</v>
      </c>
      <c r="B1633" s="436" t="s">
        <v>1383</v>
      </c>
      <c r="C1633" s="377" t="s">
        <v>1395</v>
      </c>
      <c r="D1633" s="377" t="s">
        <v>781</v>
      </c>
      <c r="E1633" s="379" t="s">
        <v>1009</v>
      </c>
      <c r="F1633" s="378" t="s">
        <v>1396</v>
      </c>
      <c r="G1633" s="403" t="s">
        <v>1397</v>
      </c>
      <c r="H1633" s="382">
        <v>2</v>
      </c>
      <c r="I1633" s="436"/>
      <c r="J1633" s="436"/>
      <c r="K1633" s="436"/>
      <c r="L1633" s="436">
        <v>1</v>
      </c>
      <c r="M1633" s="318" t="s">
        <v>1157</v>
      </c>
      <c r="N1633" s="390" t="s">
        <v>1388</v>
      </c>
      <c r="Q1633" s="436"/>
      <c r="R1633" s="436"/>
      <c r="S1633" s="436">
        <f t="shared" si="50"/>
        <v>1</v>
      </c>
      <c r="T1633" s="436"/>
      <c r="U1633" s="365" t="str">
        <f t="shared" si="51"/>
        <v>Open</v>
      </c>
    </row>
    <row r="1634" spans="1:21" ht="60">
      <c r="A1634" s="436" t="s">
        <v>1257</v>
      </c>
      <c r="B1634" s="436" t="s">
        <v>1383</v>
      </c>
      <c r="C1634" s="377" t="s">
        <v>287</v>
      </c>
      <c r="D1634" s="377" t="s">
        <v>781</v>
      </c>
      <c r="E1634" s="379" t="s">
        <v>292</v>
      </c>
      <c r="F1634" s="378" t="s">
        <v>293</v>
      </c>
      <c r="G1634" s="379" t="s">
        <v>912</v>
      </c>
      <c r="H1634" s="380">
        <v>1</v>
      </c>
      <c r="I1634" s="436"/>
      <c r="J1634" s="436"/>
      <c r="K1634" s="436"/>
      <c r="L1634" s="436">
        <v>1</v>
      </c>
      <c r="M1634" s="381" t="s">
        <v>1158</v>
      </c>
      <c r="N1634" s="390" t="s">
        <v>1384</v>
      </c>
      <c r="Q1634" s="436"/>
      <c r="R1634" s="436"/>
      <c r="S1634" s="436">
        <f t="shared" si="50"/>
        <v>1</v>
      </c>
      <c r="T1634" s="436"/>
      <c r="U1634" s="365" t="str">
        <f t="shared" si="51"/>
        <v>Open</v>
      </c>
    </row>
    <row r="1635" spans="1:21" ht="60">
      <c r="A1635" s="436" t="s">
        <v>1257</v>
      </c>
      <c r="B1635" s="436" t="s">
        <v>1383</v>
      </c>
      <c r="C1635" s="377" t="s">
        <v>287</v>
      </c>
      <c r="D1635" s="377" t="s">
        <v>781</v>
      </c>
      <c r="E1635" s="379" t="s">
        <v>292</v>
      </c>
      <c r="F1635" s="378" t="s">
        <v>293</v>
      </c>
      <c r="G1635" s="379" t="s">
        <v>910</v>
      </c>
      <c r="H1635" s="380">
        <v>1</v>
      </c>
      <c r="I1635" s="436"/>
      <c r="J1635" s="436"/>
      <c r="K1635" s="436"/>
      <c r="L1635" s="436">
        <v>1</v>
      </c>
      <c r="M1635" s="381" t="s">
        <v>1158</v>
      </c>
      <c r="N1635" s="390" t="s">
        <v>1384</v>
      </c>
      <c r="Q1635" s="436"/>
      <c r="R1635" s="436"/>
      <c r="S1635" s="436">
        <f t="shared" si="50"/>
        <v>1</v>
      </c>
      <c r="T1635" s="436"/>
      <c r="U1635" s="365" t="str">
        <f t="shared" si="51"/>
        <v>Open</v>
      </c>
    </row>
    <row r="1636" spans="1:21" ht="60">
      <c r="A1636" s="436" t="s">
        <v>1257</v>
      </c>
      <c r="B1636" s="436" t="s">
        <v>1383</v>
      </c>
      <c r="C1636" s="377" t="s">
        <v>287</v>
      </c>
      <c r="D1636" s="377" t="s">
        <v>781</v>
      </c>
      <c r="E1636" s="379" t="s">
        <v>292</v>
      </c>
      <c r="F1636" s="378" t="s">
        <v>293</v>
      </c>
      <c r="G1636" s="379" t="s">
        <v>911</v>
      </c>
      <c r="H1636" s="382">
        <v>2</v>
      </c>
      <c r="I1636" s="436"/>
      <c r="J1636" s="436"/>
      <c r="K1636" s="436"/>
      <c r="L1636" s="436">
        <v>1</v>
      </c>
      <c r="M1636" s="381" t="s">
        <v>1158</v>
      </c>
      <c r="N1636" s="390" t="s">
        <v>1384</v>
      </c>
      <c r="Q1636" s="436"/>
      <c r="R1636" s="436"/>
      <c r="S1636" s="436">
        <f t="shared" si="50"/>
        <v>1</v>
      </c>
      <c r="T1636" s="436"/>
      <c r="U1636" s="365" t="str">
        <f t="shared" si="51"/>
        <v>Open</v>
      </c>
    </row>
    <row r="1637" spans="1:21" ht="105">
      <c r="A1637" s="360" t="s">
        <v>1257</v>
      </c>
      <c r="B1637" s="360" t="s">
        <v>1197</v>
      </c>
      <c r="C1637" s="361" t="s">
        <v>801</v>
      </c>
      <c r="D1637" s="361" t="s">
        <v>793</v>
      </c>
      <c r="E1637" s="361" t="s">
        <v>1009</v>
      </c>
      <c r="F1637" s="361" t="s">
        <v>27</v>
      </c>
      <c r="G1637" s="362" t="s">
        <v>652</v>
      </c>
      <c r="H1637" s="363">
        <v>1</v>
      </c>
      <c r="I1637" s="364" t="s">
        <v>1331</v>
      </c>
      <c r="J1637" s="365">
        <v>1</v>
      </c>
      <c r="K1637" s="365"/>
      <c r="L1637" s="365"/>
      <c r="M1637" s="364" t="s">
        <v>1462</v>
      </c>
      <c r="N1637" s="365"/>
      <c r="Q1637" s="365"/>
      <c r="R1637" s="436" t="str">
        <f>IF(Q1637="G",ZTE!$A$6,IF(Q1637="L",ZTE!$A$3,IF(JBU!Q1312="C",ZTE!$A$2,IF(JBU!Q1312="U",ZTE!$A$4,IF(JBU!Q1312="I",ZTE!$A$5,"")))))</f>
        <v/>
      </c>
      <c r="S1637" s="436">
        <f t="shared" si="50"/>
        <v>1</v>
      </c>
      <c r="T1637" s="436"/>
      <c r="U1637" s="365" t="str">
        <f t="shared" si="51"/>
        <v>Pass</v>
      </c>
    </row>
    <row r="1638" spans="1:21" ht="165">
      <c r="A1638" s="360" t="s">
        <v>1257</v>
      </c>
      <c r="B1638" s="360" t="s">
        <v>1197</v>
      </c>
      <c r="C1638" s="361" t="s">
        <v>801</v>
      </c>
      <c r="D1638" s="361" t="s">
        <v>793</v>
      </c>
      <c r="E1638" s="361" t="s">
        <v>1009</v>
      </c>
      <c r="F1638" s="361" t="s">
        <v>27</v>
      </c>
      <c r="G1638" s="362" t="s">
        <v>651</v>
      </c>
      <c r="H1638" s="363">
        <v>1</v>
      </c>
      <c r="I1638" s="364" t="s">
        <v>1330</v>
      </c>
      <c r="J1638" s="365">
        <v>1</v>
      </c>
      <c r="K1638" s="365"/>
      <c r="L1638" s="365"/>
      <c r="M1638" s="364" t="s">
        <v>1462</v>
      </c>
      <c r="N1638" s="365"/>
      <c r="Q1638" s="365"/>
      <c r="R1638" s="436" t="str">
        <f>IF(Q1638="G",ZTE!$A$6,IF(Q1638="L",ZTE!$A$3,IF(JBU!Q1311="C",ZTE!$A$2,IF(JBU!Q1311="U",ZTE!$A$4,IF(JBU!Q1311="I",ZTE!$A$5,"")))))</f>
        <v/>
      </c>
      <c r="S1638" s="436">
        <f t="shared" si="50"/>
        <v>1</v>
      </c>
      <c r="T1638" s="436"/>
      <c r="U1638" s="365" t="str">
        <f t="shared" si="51"/>
        <v>Pass</v>
      </c>
    </row>
    <row r="1639" spans="1:21" ht="75">
      <c r="A1639" s="360" t="s">
        <v>1257</v>
      </c>
      <c r="B1639" s="360" t="s">
        <v>1197</v>
      </c>
      <c r="C1639" s="361" t="s">
        <v>801</v>
      </c>
      <c r="D1639" s="361" t="s">
        <v>793</v>
      </c>
      <c r="E1639" s="361" t="s">
        <v>1009</v>
      </c>
      <c r="F1639" s="361" t="s">
        <v>27</v>
      </c>
      <c r="G1639" s="362" t="s">
        <v>375</v>
      </c>
      <c r="H1639" s="363">
        <v>1</v>
      </c>
      <c r="I1639" s="364" t="s">
        <v>1332</v>
      </c>
      <c r="J1639" s="365">
        <v>1</v>
      </c>
      <c r="K1639" s="365"/>
      <c r="L1639" s="365"/>
      <c r="M1639" s="364" t="s">
        <v>1156</v>
      </c>
      <c r="N1639" s="365"/>
      <c r="Q1639" s="365"/>
      <c r="R1639" s="436" t="str">
        <f>IF(Q1639="G",ZTE!$A$6,IF(Q1639="L",ZTE!$A$3,IF(JBU!Q1313="C",ZTE!$A$2,IF(JBU!Q1313="U",ZTE!$A$4,IF(JBU!Q1313="I",ZTE!$A$5,"")))))</f>
        <v/>
      </c>
      <c r="S1639" s="436">
        <f t="shared" si="50"/>
        <v>1</v>
      </c>
      <c r="T1639" s="436"/>
      <c r="U1639" s="365" t="str">
        <f t="shared" si="51"/>
        <v>Pass</v>
      </c>
    </row>
    <row r="1640" spans="1:21" ht="45">
      <c r="A1640" s="360" t="s">
        <v>1257</v>
      </c>
      <c r="B1640" s="360" t="s">
        <v>1197</v>
      </c>
      <c r="C1640" s="361" t="s">
        <v>801</v>
      </c>
      <c r="D1640" s="361" t="s">
        <v>793</v>
      </c>
      <c r="E1640" s="361" t="s">
        <v>1009</v>
      </c>
      <c r="F1640" s="361" t="s">
        <v>27</v>
      </c>
      <c r="G1640" s="362" t="s">
        <v>376</v>
      </c>
      <c r="H1640" s="363">
        <v>1</v>
      </c>
      <c r="I1640" s="364"/>
      <c r="J1640" s="365">
        <v>1</v>
      </c>
      <c r="K1640" s="365"/>
      <c r="L1640" s="365"/>
      <c r="M1640" s="364" t="s">
        <v>1156</v>
      </c>
      <c r="N1640" s="365"/>
      <c r="Q1640" s="365"/>
      <c r="R1640" s="436" t="str">
        <f>IF(Q1640="G",ZTE!$A$6,IF(Q1640="L",ZTE!$A$3,IF(JBU!Q1314="C",ZTE!$A$2,IF(JBU!Q1314="U",ZTE!$A$4,IF(JBU!Q1314="I",ZTE!$A$5,"")))))</f>
        <v/>
      </c>
      <c r="S1640" s="436">
        <f t="shared" si="50"/>
        <v>1</v>
      </c>
      <c r="T1640" s="436"/>
      <c r="U1640" s="365" t="str">
        <f t="shared" si="51"/>
        <v>Pass</v>
      </c>
    </row>
    <row r="1641" spans="1:21" ht="45">
      <c r="A1641" s="360" t="s">
        <v>1257</v>
      </c>
      <c r="B1641" s="360" t="s">
        <v>1197</v>
      </c>
      <c r="C1641" s="361" t="s">
        <v>801</v>
      </c>
      <c r="D1641" s="361" t="s">
        <v>793</v>
      </c>
      <c r="E1641" s="361" t="s">
        <v>1009</v>
      </c>
      <c r="F1641" s="361" t="s">
        <v>27</v>
      </c>
      <c r="G1641" s="362" t="s">
        <v>374</v>
      </c>
      <c r="H1641" s="363">
        <v>1</v>
      </c>
      <c r="I1641" s="364"/>
      <c r="J1641" s="365"/>
      <c r="K1641" s="365"/>
      <c r="L1641" s="365">
        <v>1</v>
      </c>
      <c r="M1641" s="364" t="s">
        <v>1156</v>
      </c>
      <c r="N1641" s="365"/>
      <c r="Q1641" s="365" t="s">
        <v>1276</v>
      </c>
      <c r="R1641" s="436" t="str">
        <f>IF(Q1641="G",ZTE!$A$6,IF(Q1641="L",ZTE!$A$3,IF(JBU!Q1310="C",ZTE!$A$2,IF(JBU!Q1310="U",ZTE!$A$4,IF(JBU!Q1310="I",ZTE!$A$5,"")))))</f>
        <v/>
      </c>
      <c r="S1641" s="436">
        <f t="shared" si="50"/>
        <v>1</v>
      </c>
      <c r="T1641" s="436"/>
      <c r="U1641" s="365" t="str">
        <f t="shared" si="51"/>
        <v>Open</v>
      </c>
    </row>
    <row r="1642" spans="1:21" ht="60">
      <c r="A1642" s="360" t="s">
        <v>1257</v>
      </c>
      <c r="B1642" s="360" t="s">
        <v>1197</v>
      </c>
      <c r="C1642" s="361" t="s">
        <v>801</v>
      </c>
      <c r="D1642" s="361" t="s">
        <v>793</v>
      </c>
      <c r="E1642" s="361" t="s">
        <v>1009</v>
      </c>
      <c r="F1642" s="361" t="s">
        <v>27</v>
      </c>
      <c r="G1642" s="362" t="s">
        <v>379</v>
      </c>
      <c r="H1642" s="363">
        <v>1</v>
      </c>
      <c r="I1642" s="364" t="s">
        <v>1329</v>
      </c>
      <c r="J1642" s="365">
        <v>1</v>
      </c>
      <c r="K1642" s="365"/>
      <c r="L1642" s="365"/>
      <c r="M1642" s="364" t="s">
        <v>1156</v>
      </c>
      <c r="N1642" s="365"/>
      <c r="Q1642" s="365"/>
      <c r="R1642" s="436" t="str">
        <f>IF(Q1642="G",ZTE!$A$6,IF(Q1642="L",ZTE!$A$3,IF(JBU!Q1315="C",ZTE!$A$2,IF(JBU!Q1315="U",ZTE!$A$4,IF(JBU!Q1315="I",ZTE!$A$5,"")))))</f>
        <v/>
      </c>
      <c r="S1642" s="436">
        <f t="shared" si="50"/>
        <v>1</v>
      </c>
      <c r="T1642" s="436"/>
      <c r="U1642" s="365" t="str">
        <f t="shared" si="51"/>
        <v>Pass</v>
      </c>
    </row>
    <row r="1643" spans="1:21" ht="75">
      <c r="A1643" s="360" t="s">
        <v>1257</v>
      </c>
      <c r="B1643" s="360" t="s">
        <v>1197</v>
      </c>
      <c r="C1643" s="362" t="s">
        <v>252</v>
      </c>
      <c r="D1643" s="362" t="s">
        <v>252</v>
      </c>
      <c r="E1643" s="361" t="s">
        <v>1002</v>
      </c>
      <c r="F1643" s="361" t="s">
        <v>253</v>
      </c>
      <c r="G1643" s="362" t="s">
        <v>762</v>
      </c>
      <c r="H1643" s="384">
        <v>1</v>
      </c>
      <c r="I1643" s="364" t="s">
        <v>1335</v>
      </c>
      <c r="J1643" s="365">
        <v>1</v>
      </c>
      <c r="K1643" s="365"/>
      <c r="L1643" s="365"/>
      <c r="M1643" s="364" t="s">
        <v>1462</v>
      </c>
      <c r="N1643" s="365"/>
      <c r="Q1643" s="365"/>
      <c r="R1643" s="436" t="str">
        <f>IF(Q1643="G",ZTE!$A$6,IF(Q1643="L",ZTE!$A$3,IF(JBU!Q1339="C",ZTE!$A$2,IF(JBU!Q1339="U",ZTE!$A$4,IF(JBU!Q1339="I",ZTE!$A$5,"")))))</f>
        <v/>
      </c>
      <c r="S1643" s="436">
        <f t="shared" si="50"/>
        <v>1</v>
      </c>
      <c r="T1643" s="436"/>
      <c r="U1643" s="365" t="str">
        <f t="shared" si="51"/>
        <v>Pass</v>
      </c>
    </row>
    <row r="1644" spans="1:21" ht="75">
      <c r="A1644" s="360" t="s">
        <v>1257</v>
      </c>
      <c r="B1644" s="360" t="s">
        <v>1197</v>
      </c>
      <c r="C1644" s="362" t="s">
        <v>252</v>
      </c>
      <c r="D1644" s="362" t="s">
        <v>252</v>
      </c>
      <c r="E1644" s="361" t="s">
        <v>1002</v>
      </c>
      <c r="F1644" s="361" t="s">
        <v>253</v>
      </c>
      <c r="G1644" s="362" t="s">
        <v>954</v>
      </c>
      <c r="H1644" s="384">
        <v>1</v>
      </c>
      <c r="I1644" s="364" t="s">
        <v>1335</v>
      </c>
      <c r="J1644" s="365">
        <v>1</v>
      </c>
      <c r="K1644" s="365"/>
      <c r="L1644" s="365"/>
      <c r="M1644" s="364" t="s">
        <v>1462</v>
      </c>
      <c r="N1644" s="365"/>
      <c r="O1644" s="366" t="s">
        <v>1047</v>
      </c>
      <c r="Q1644" s="365"/>
      <c r="R1644" s="436" t="str">
        <f>IF(Q1644="G",ZTE!$A$6,IF(Q1644="L",ZTE!$A$3,IF(JBU!Q1338="C",ZTE!$A$2,IF(JBU!Q1338="U",ZTE!$A$4,IF(JBU!Q1338="I",ZTE!$A$5,"")))))</f>
        <v/>
      </c>
      <c r="S1644" s="436">
        <f t="shared" si="50"/>
        <v>1</v>
      </c>
      <c r="T1644" s="436"/>
      <c r="U1644" s="365" t="str">
        <f t="shared" si="51"/>
        <v>Pass</v>
      </c>
    </row>
    <row r="1645" spans="1:21" ht="75">
      <c r="A1645" s="360" t="s">
        <v>1257</v>
      </c>
      <c r="B1645" s="360" t="s">
        <v>1197</v>
      </c>
      <c r="C1645" s="361" t="s">
        <v>1012</v>
      </c>
      <c r="D1645" s="361" t="s">
        <v>807</v>
      </c>
      <c r="E1645" s="361" t="s">
        <v>808</v>
      </c>
      <c r="F1645" s="361" t="s">
        <v>54</v>
      </c>
      <c r="G1645" s="362" t="s">
        <v>56</v>
      </c>
      <c r="H1645" s="363">
        <v>1</v>
      </c>
      <c r="I1645" s="364" t="s">
        <v>1336</v>
      </c>
      <c r="J1645" s="365">
        <v>1</v>
      </c>
      <c r="K1645" s="365"/>
      <c r="L1645" s="365"/>
      <c r="M1645" s="364" t="s">
        <v>1462</v>
      </c>
      <c r="N1645" s="365"/>
      <c r="Q1645" s="365"/>
      <c r="R1645" s="436" t="str">
        <f>IF(Q1645="G",ZTE!$A$6,IF(Q1645="L",ZTE!$A$3,IF(JBU!Q1326="C",ZTE!$A$2,IF(JBU!Q1326="U",ZTE!$A$4,IF(JBU!Q1326="I",ZTE!$A$5,"")))))</f>
        <v/>
      </c>
      <c r="S1645" s="436">
        <f t="shared" si="50"/>
        <v>1</v>
      </c>
      <c r="T1645" s="436"/>
      <c r="U1645" s="365" t="str">
        <f t="shared" si="51"/>
        <v>Pass</v>
      </c>
    </row>
    <row r="1646" spans="1:21" ht="75">
      <c r="A1646" s="360" t="s">
        <v>1257</v>
      </c>
      <c r="B1646" s="360" t="s">
        <v>1197</v>
      </c>
      <c r="C1646" s="361" t="s">
        <v>1012</v>
      </c>
      <c r="D1646" s="361" t="s">
        <v>807</v>
      </c>
      <c r="E1646" s="361" t="s">
        <v>808</v>
      </c>
      <c r="F1646" s="361" t="s">
        <v>54</v>
      </c>
      <c r="G1646" s="362" t="s">
        <v>57</v>
      </c>
      <c r="H1646" s="363">
        <v>1</v>
      </c>
      <c r="I1646" s="364" t="s">
        <v>1336</v>
      </c>
      <c r="J1646" s="365">
        <v>1</v>
      </c>
      <c r="K1646" s="365"/>
      <c r="L1646" s="365"/>
      <c r="M1646" s="364" t="s">
        <v>1462</v>
      </c>
      <c r="N1646" s="365"/>
      <c r="Q1646" s="365"/>
      <c r="R1646" s="436" t="str">
        <f>IF(Q1646="G",ZTE!$A$6,IF(Q1646="L",ZTE!$A$3,IF(JBU!Q1327="C",ZTE!$A$2,IF(JBU!Q1327="U",ZTE!$A$4,IF(JBU!Q1327="I",ZTE!$A$5,"")))))</f>
        <v/>
      </c>
      <c r="S1646" s="436">
        <f t="shared" si="50"/>
        <v>1</v>
      </c>
      <c r="T1646" s="436"/>
      <c r="U1646" s="365" t="str">
        <f t="shared" si="51"/>
        <v>Pass</v>
      </c>
    </row>
    <row r="1647" spans="1:21" ht="75">
      <c r="A1647" s="360" t="s">
        <v>1257</v>
      </c>
      <c r="B1647" s="360" t="s">
        <v>1197</v>
      </c>
      <c r="C1647" s="361" t="s">
        <v>1012</v>
      </c>
      <c r="D1647" s="361" t="s">
        <v>807</v>
      </c>
      <c r="E1647" s="361" t="s">
        <v>808</v>
      </c>
      <c r="F1647" s="361" t="s">
        <v>54</v>
      </c>
      <c r="G1647" s="362" t="s">
        <v>60</v>
      </c>
      <c r="H1647" s="363">
        <v>1</v>
      </c>
      <c r="I1647" s="364" t="s">
        <v>1336</v>
      </c>
      <c r="J1647" s="365">
        <v>1</v>
      </c>
      <c r="K1647" s="365"/>
      <c r="L1647" s="365"/>
      <c r="M1647" s="364" t="s">
        <v>1462</v>
      </c>
      <c r="N1647" s="365"/>
      <c r="Q1647" s="365"/>
      <c r="R1647" s="436" t="str">
        <f>IF(Q1647="G",ZTE!$A$6,IF(Q1647="L",ZTE!$A$3,IF(JBU!Q1328="C",ZTE!$A$2,IF(JBU!Q1328="U",ZTE!$A$4,IF(JBU!Q1328="I",ZTE!$A$5,"")))))</f>
        <v/>
      </c>
      <c r="S1647" s="436">
        <f t="shared" si="50"/>
        <v>1</v>
      </c>
      <c r="T1647" s="436"/>
      <c r="U1647" s="365" t="str">
        <f t="shared" si="51"/>
        <v>Pass</v>
      </c>
    </row>
    <row r="1648" spans="1:21" ht="75">
      <c r="A1648" s="360" t="s">
        <v>1257</v>
      </c>
      <c r="B1648" s="360" t="s">
        <v>1197</v>
      </c>
      <c r="C1648" s="361" t="s">
        <v>1012</v>
      </c>
      <c r="D1648" s="361" t="s">
        <v>807</v>
      </c>
      <c r="E1648" s="361" t="s">
        <v>808</v>
      </c>
      <c r="F1648" s="361" t="s">
        <v>54</v>
      </c>
      <c r="G1648" s="362" t="s">
        <v>1006</v>
      </c>
      <c r="H1648" s="363">
        <v>1</v>
      </c>
      <c r="I1648" s="364" t="s">
        <v>1336</v>
      </c>
      <c r="J1648" s="365">
        <v>1</v>
      </c>
      <c r="K1648" s="365"/>
      <c r="L1648" s="365"/>
      <c r="M1648" s="364" t="s">
        <v>1462</v>
      </c>
      <c r="N1648" s="365"/>
      <c r="O1648" s="366" t="s">
        <v>659</v>
      </c>
      <c r="Q1648" s="365"/>
      <c r="R1648" s="436" t="str">
        <f>IF(Q1648="G",ZTE!$A$6,IF(Q1648="L",ZTE!$A$3,IF(JBU!Q1323="C",ZTE!$A$2,IF(JBU!Q1323="U",ZTE!$A$4,IF(JBU!Q1323="I",ZTE!$A$5,"")))))</f>
        <v/>
      </c>
      <c r="S1648" s="436">
        <f t="shared" si="50"/>
        <v>1</v>
      </c>
      <c r="T1648" s="436"/>
      <c r="U1648" s="365" t="str">
        <f t="shared" si="51"/>
        <v>Pass</v>
      </c>
    </row>
    <row r="1649" spans="1:21" ht="75">
      <c r="A1649" s="360" t="s">
        <v>1257</v>
      </c>
      <c r="B1649" s="360" t="s">
        <v>1197</v>
      </c>
      <c r="C1649" s="361" t="s">
        <v>1012</v>
      </c>
      <c r="D1649" s="361" t="s">
        <v>807</v>
      </c>
      <c r="E1649" s="361" t="s">
        <v>808</v>
      </c>
      <c r="F1649" s="361" t="s">
        <v>54</v>
      </c>
      <c r="G1649" s="362" t="s">
        <v>1174</v>
      </c>
      <c r="H1649" s="363">
        <v>1</v>
      </c>
      <c r="I1649" s="364" t="s">
        <v>1336</v>
      </c>
      <c r="J1649" s="365">
        <v>1</v>
      </c>
      <c r="K1649" s="365"/>
      <c r="L1649" s="365"/>
      <c r="M1649" s="364" t="s">
        <v>1462</v>
      </c>
      <c r="N1649" s="365"/>
      <c r="Q1649" s="365"/>
      <c r="R1649" s="436" t="str">
        <f>IF(Q1649="G",ZTE!$A$6,IF(Q1649="L",ZTE!$A$3,IF(JBU!Q1324="C",ZTE!$A$2,IF(JBU!Q1324="U",ZTE!$A$4,IF(JBU!Q1324="I",ZTE!$A$5,"")))))</f>
        <v/>
      </c>
      <c r="S1649" s="436">
        <f t="shared" si="50"/>
        <v>1</v>
      </c>
      <c r="T1649" s="436"/>
      <c r="U1649" s="365" t="str">
        <f t="shared" si="51"/>
        <v>Pass</v>
      </c>
    </row>
    <row r="1650" spans="1:21" ht="75">
      <c r="A1650" s="360" t="s">
        <v>1257</v>
      </c>
      <c r="B1650" s="360" t="s">
        <v>1197</v>
      </c>
      <c r="C1650" s="361" t="s">
        <v>1012</v>
      </c>
      <c r="D1650" s="361" t="s">
        <v>807</v>
      </c>
      <c r="E1650" s="361" t="s">
        <v>808</v>
      </c>
      <c r="F1650" s="361" t="s">
        <v>54</v>
      </c>
      <c r="G1650" s="362" t="s">
        <v>55</v>
      </c>
      <c r="H1650" s="363">
        <v>1</v>
      </c>
      <c r="I1650" s="364" t="s">
        <v>1336</v>
      </c>
      <c r="J1650" s="365">
        <v>1</v>
      </c>
      <c r="K1650" s="365"/>
      <c r="L1650" s="365"/>
      <c r="M1650" s="364" t="s">
        <v>1462</v>
      </c>
      <c r="N1650" s="365"/>
      <c r="Q1650" s="365"/>
      <c r="R1650" s="436" t="str">
        <f>IF(Q1650="G",ZTE!$A$6,IF(Q1650="L",ZTE!$A$3,IF(JBU!Q1325="C",ZTE!$A$2,IF(JBU!Q1325="U",ZTE!$A$4,IF(JBU!Q1325="I",ZTE!$A$5,"")))))</f>
        <v/>
      </c>
      <c r="S1650" s="436">
        <f t="shared" si="50"/>
        <v>1</v>
      </c>
      <c r="T1650" s="436"/>
      <c r="U1650" s="365" t="str">
        <f t="shared" si="51"/>
        <v>Pass</v>
      </c>
    </row>
    <row r="1651" spans="1:21" ht="75">
      <c r="A1651" s="360" t="s">
        <v>1257</v>
      </c>
      <c r="B1651" s="360" t="s">
        <v>1197</v>
      </c>
      <c r="C1651" s="361" t="s">
        <v>1012</v>
      </c>
      <c r="D1651" s="361" t="s">
        <v>807</v>
      </c>
      <c r="E1651" s="361" t="s">
        <v>808</v>
      </c>
      <c r="F1651" s="361" t="s">
        <v>54</v>
      </c>
      <c r="G1651" s="362" t="s">
        <v>61</v>
      </c>
      <c r="H1651" s="363">
        <v>1</v>
      </c>
      <c r="I1651" s="364" t="s">
        <v>1337</v>
      </c>
      <c r="J1651" s="365"/>
      <c r="K1651" s="365"/>
      <c r="L1651" s="365">
        <v>1</v>
      </c>
      <c r="M1651" s="364" t="s">
        <v>1158</v>
      </c>
      <c r="N1651" s="365"/>
      <c r="Q1651" s="365"/>
      <c r="R1651" s="436" t="str">
        <f>IF(Q1651="G",ZTE!$A$6,IF(Q1651="L",ZTE!$A$3,IF(JBU!Q1329="C",ZTE!$A$2,IF(JBU!Q1329="U",ZTE!$A$4,IF(JBU!Q1329="I",ZTE!$A$5,"")))))</f>
        <v/>
      </c>
      <c r="S1651" s="436">
        <f t="shared" si="50"/>
        <v>1</v>
      </c>
      <c r="T1651" s="436"/>
      <c r="U1651" s="365" t="str">
        <f t="shared" si="51"/>
        <v>Open</v>
      </c>
    </row>
    <row r="1652" spans="1:21" ht="75">
      <c r="A1652" s="360" t="s">
        <v>1257</v>
      </c>
      <c r="B1652" s="360" t="s">
        <v>1197</v>
      </c>
      <c r="C1652" s="361" t="s">
        <v>1012</v>
      </c>
      <c r="D1652" s="361" t="s">
        <v>807</v>
      </c>
      <c r="E1652" s="361" t="s">
        <v>1002</v>
      </c>
      <c r="F1652" s="361" t="s">
        <v>64</v>
      </c>
      <c r="G1652" s="362" t="s">
        <v>66</v>
      </c>
      <c r="H1652" s="363">
        <v>1</v>
      </c>
      <c r="I1652" s="364"/>
      <c r="J1652" s="365"/>
      <c r="K1652" s="365"/>
      <c r="L1652" s="365">
        <v>1</v>
      </c>
      <c r="M1652" s="364" t="s">
        <v>1158</v>
      </c>
      <c r="N1652" s="365" t="s">
        <v>1514</v>
      </c>
      <c r="Q1652" s="365" t="s">
        <v>1271</v>
      </c>
      <c r="R1652" s="436" t="str">
        <f>IF(Q1652="G",ZTE!$A$6,IF(Q1652="L",ZTE!$A$3,IF(JBU!Q1331="C",ZTE!$A$2,IF(JBU!Q1331="U",ZTE!$A$4,IF(JBU!Q1331="I",ZTE!$A$5,"")))))</f>
        <v/>
      </c>
      <c r="S1652" s="436">
        <f t="shared" si="50"/>
        <v>1</v>
      </c>
      <c r="T1652" s="436"/>
      <c r="U1652" s="365" t="str">
        <f t="shared" si="51"/>
        <v>Open</v>
      </c>
    </row>
    <row r="1653" spans="1:21" ht="75">
      <c r="A1653" s="360" t="s">
        <v>1257</v>
      </c>
      <c r="B1653" s="360" t="s">
        <v>1197</v>
      </c>
      <c r="C1653" s="361" t="s">
        <v>1012</v>
      </c>
      <c r="D1653" s="361" t="s">
        <v>807</v>
      </c>
      <c r="E1653" s="361" t="s">
        <v>1002</v>
      </c>
      <c r="F1653" s="361" t="s">
        <v>64</v>
      </c>
      <c r="G1653" s="362" t="s">
        <v>67</v>
      </c>
      <c r="H1653" s="363">
        <v>1</v>
      </c>
      <c r="I1653" s="364"/>
      <c r="J1653" s="365"/>
      <c r="K1653" s="365"/>
      <c r="L1653" s="365">
        <v>1</v>
      </c>
      <c r="M1653" s="364" t="s">
        <v>1156</v>
      </c>
      <c r="N1653" s="365" t="s">
        <v>1514</v>
      </c>
      <c r="P1653" s="366" t="s">
        <v>1080</v>
      </c>
      <c r="Q1653" s="365" t="s">
        <v>1271</v>
      </c>
      <c r="R1653" s="436" t="str">
        <f>IF(Q1653="G",ZTE!$A$6,IF(Q1653="L",ZTE!$A$3,IF(JBU!Q1332="C",ZTE!$A$2,IF(JBU!Q1332="U",ZTE!$A$4,IF(JBU!Q1332="I",ZTE!$A$5,"")))))</f>
        <v/>
      </c>
      <c r="S1653" s="436">
        <f t="shared" si="50"/>
        <v>1</v>
      </c>
      <c r="T1653" s="436"/>
      <c r="U1653" s="365" t="str">
        <f t="shared" si="51"/>
        <v>Open</v>
      </c>
    </row>
    <row r="1654" spans="1:21" ht="75">
      <c r="A1654" s="360" t="s">
        <v>1257</v>
      </c>
      <c r="B1654" s="360" t="s">
        <v>1197</v>
      </c>
      <c r="C1654" s="361" t="s">
        <v>1012</v>
      </c>
      <c r="D1654" s="361" t="s">
        <v>807</v>
      </c>
      <c r="E1654" s="361" t="s">
        <v>1002</v>
      </c>
      <c r="F1654" s="361" t="s">
        <v>64</v>
      </c>
      <c r="G1654" s="362" t="s">
        <v>65</v>
      </c>
      <c r="H1654" s="363">
        <v>1</v>
      </c>
      <c r="I1654" s="364"/>
      <c r="J1654" s="365"/>
      <c r="K1654" s="365"/>
      <c r="L1654" s="365">
        <v>1</v>
      </c>
      <c r="M1654" s="364" t="s">
        <v>1158</v>
      </c>
      <c r="N1654" s="365" t="s">
        <v>1514</v>
      </c>
      <c r="Q1654" s="365" t="s">
        <v>1271</v>
      </c>
      <c r="R1654" s="436" t="str">
        <f>IF(Q1654="G",ZTE!$A$6,IF(Q1654="L",ZTE!$A$3,IF(JBU!Q1330="C",ZTE!$A$2,IF(JBU!Q1330="U",ZTE!$A$4,IF(JBU!Q1330="I",ZTE!$A$5,"")))))</f>
        <v/>
      </c>
      <c r="S1654" s="436">
        <f t="shared" si="50"/>
        <v>1</v>
      </c>
      <c r="T1654" s="436"/>
      <c r="U1654" s="365" t="str">
        <f t="shared" si="51"/>
        <v>Open</v>
      </c>
    </row>
    <row r="1655" spans="1:21" ht="75">
      <c r="A1655" s="360" t="s">
        <v>1257</v>
      </c>
      <c r="B1655" s="360" t="s">
        <v>1197</v>
      </c>
      <c r="C1655" s="361" t="s">
        <v>1012</v>
      </c>
      <c r="D1655" s="361" t="s">
        <v>807</v>
      </c>
      <c r="E1655" s="361" t="s">
        <v>1002</v>
      </c>
      <c r="F1655" s="361" t="s">
        <v>64</v>
      </c>
      <c r="G1655" s="362" t="s">
        <v>69</v>
      </c>
      <c r="H1655" s="363">
        <v>1</v>
      </c>
      <c r="I1655" s="364"/>
      <c r="J1655" s="365"/>
      <c r="K1655" s="365"/>
      <c r="L1655" s="365">
        <v>1</v>
      </c>
      <c r="M1655" s="364" t="s">
        <v>1156</v>
      </c>
      <c r="N1655" s="365" t="s">
        <v>1514</v>
      </c>
      <c r="Q1655" s="365" t="s">
        <v>1271</v>
      </c>
      <c r="R1655" s="436" t="str">
        <f>IF(Q1655="G",ZTE!$A$6,IF(Q1655="L",ZTE!$A$3,IF(JBU!Q1333="C",ZTE!$A$2,IF(JBU!Q1333="U",ZTE!$A$4,IF(JBU!Q1333="I",ZTE!$A$5,"")))))</f>
        <v/>
      </c>
      <c r="S1655" s="436">
        <f t="shared" si="50"/>
        <v>1</v>
      </c>
      <c r="T1655" s="436"/>
      <c r="U1655" s="365" t="str">
        <f t="shared" si="51"/>
        <v>Open</v>
      </c>
    </row>
    <row r="1656" spans="1:21" ht="75">
      <c r="A1656" s="360" t="s">
        <v>1257</v>
      </c>
      <c r="B1656" s="360" t="s">
        <v>1197</v>
      </c>
      <c r="C1656" s="361" t="s">
        <v>1012</v>
      </c>
      <c r="D1656" s="361" t="s">
        <v>807</v>
      </c>
      <c r="E1656" s="361" t="s">
        <v>1002</v>
      </c>
      <c r="F1656" s="361" t="s">
        <v>64</v>
      </c>
      <c r="G1656" s="362" t="s">
        <v>70</v>
      </c>
      <c r="H1656" s="363">
        <v>1</v>
      </c>
      <c r="I1656" s="364"/>
      <c r="J1656" s="365"/>
      <c r="K1656" s="365"/>
      <c r="L1656" s="365">
        <v>1</v>
      </c>
      <c r="M1656" s="364" t="s">
        <v>1156</v>
      </c>
      <c r="N1656" s="365" t="s">
        <v>1514</v>
      </c>
      <c r="Q1656" s="365" t="s">
        <v>1271</v>
      </c>
      <c r="R1656" s="436" t="str">
        <f>IF(Q1656="G",ZTE!$A$6,IF(Q1656="L",ZTE!$A$3,IF(JBU!Q1334="C",ZTE!$A$2,IF(JBU!Q1334="U",ZTE!$A$4,IF(JBU!Q1334="I",ZTE!$A$5,"")))))</f>
        <v/>
      </c>
      <c r="S1656" s="436">
        <f t="shared" si="50"/>
        <v>1</v>
      </c>
      <c r="T1656" s="436"/>
      <c r="U1656" s="365" t="str">
        <f t="shared" si="51"/>
        <v>Open</v>
      </c>
    </row>
    <row r="1657" spans="1:21" ht="75">
      <c r="A1657" s="360" t="s">
        <v>1257</v>
      </c>
      <c r="B1657" s="360" t="s">
        <v>1197</v>
      </c>
      <c r="C1657" s="362" t="s">
        <v>261</v>
      </c>
      <c r="D1657" s="361" t="s">
        <v>807</v>
      </c>
      <c r="E1657" s="362" t="s">
        <v>1009</v>
      </c>
      <c r="F1657" s="361" t="s">
        <v>263</v>
      </c>
      <c r="G1657" s="362" t="s">
        <v>861</v>
      </c>
      <c r="H1657" s="384">
        <v>1</v>
      </c>
      <c r="I1657" s="364"/>
      <c r="J1657" s="365"/>
      <c r="K1657" s="365"/>
      <c r="L1657" s="365">
        <v>1</v>
      </c>
      <c r="M1657" s="364" t="s">
        <v>1157</v>
      </c>
      <c r="N1657" s="365"/>
      <c r="Q1657" s="365" t="s">
        <v>1226</v>
      </c>
      <c r="R1657" s="436" t="str">
        <f>IF(Q1657="G",ZTE!$A$6,IF(Q1657="L",ZTE!$A$3,IF(JBU!Q1347="C",ZTE!$A$2,IF(JBU!Q1347="U",ZTE!$A$4,IF(JBU!Q1347="I",ZTE!$A$5,"")))))</f>
        <v>Location: We can not find the requested criteria in your documents. Please confirm that your bid is compliant with this criteria and show us the reference in your submitted documents.</v>
      </c>
      <c r="S1657" s="436">
        <f t="shared" si="50"/>
        <v>1</v>
      </c>
      <c r="T1657" s="436"/>
      <c r="U1657" s="365" t="str">
        <f t="shared" si="51"/>
        <v>Open</v>
      </c>
    </row>
    <row r="1658" spans="1:21" ht="75">
      <c r="A1658" s="360" t="s">
        <v>1257</v>
      </c>
      <c r="B1658" s="360" t="s">
        <v>1198</v>
      </c>
      <c r="C1658" s="361" t="s">
        <v>71</v>
      </c>
      <c r="D1658" s="361" t="s">
        <v>809</v>
      </c>
      <c r="E1658" s="361" t="s">
        <v>1009</v>
      </c>
      <c r="F1658" s="361" t="s">
        <v>73</v>
      </c>
      <c r="G1658" s="362" t="s">
        <v>1208</v>
      </c>
      <c r="H1658" s="363">
        <v>1</v>
      </c>
      <c r="I1658" s="436"/>
      <c r="J1658" s="365">
        <v>1</v>
      </c>
      <c r="K1658" s="365"/>
      <c r="L1658" s="365"/>
      <c r="M1658" s="362"/>
      <c r="N1658" s="365"/>
      <c r="Q1658" s="376"/>
      <c r="R1658" s="436"/>
      <c r="S1658" s="436">
        <f t="shared" si="50"/>
        <v>1</v>
      </c>
      <c r="T1658" s="436"/>
      <c r="U1658" s="365" t="str">
        <f t="shared" si="51"/>
        <v>Pass</v>
      </c>
    </row>
    <row r="1659" spans="1:21" ht="75">
      <c r="A1659" s="360" t="s">
        <v>1257</v>
      </c>
      <c r="B1659" s="360" t="s">
        <v>1198</v>
      </c>
      <c r="C1659" s="361" t="s">
        <v>71</v>
      </c>
      <c r="D1659" s="361" t="s">
        <v>809</v>
      </c>
      <c r="E1659" s="361" t="s">
        <v>1009</v>
      </c>
      <c r="F1659" s="361" t="s">
        <v>73</v>
      </c>
      <c r="G1659" s="362" t="s">
        <v>398</v>
      </c>
      <c r="H1659" s="363">
        <v>1</v>
      </c>
      <c r="I1659" s="364"/>
      <c r="J1659" s="365">
        <v>1</v>
      </c>
      <c r="K1659" s="365"/>
      <c r="L1659" s="365"/>
      <c r="M1659" s="362"/>
      <c r="N1659" s="365"/>
      <c r="Q1659" s="376"/>
      <c r="R1659" s="436"/>
      <c r="S1659" s="436">
        <f t="shared" si="50"/>
        <v>1</v>
      </c>
      <c r="T1659" s="436"/>
      <c r="U1659" s="365" t="str">
        <f t="shared" si="51"/>
        <v>Pass</v>
      </c>
    </row>
    <row r="1660" spans="1:21" ht="75">
      <c r="A1660" s="360" t="s">
        <v>1257</v>
      </c>
      <c r="B1660" s="360" t="s">
        <v>1198</v>
      </c>
      <c r="C1660" s="361" t="s">
        <v>71</v>
      </c>
      <c r="D1660" s="361" t="s">
        <v>809</v>
      </c>
      <c r="E1660" s="361" t="s">
        <v>1009</v>
      </c>
      <c r="F1660" s="361" t="s">
        <v>73</v>
      </c>
      <c r="G1660" s="362" t="s">
        <v>1216</v>
      </c>
      <c r="H1660" s="363">
        <v>1</v>
      </c>
      <c r="I1660" s="364"/>
      <c r="J1660" s="365"/>
      <c r="K1660" s="365"/>
      <c r="L1660" s="365">
        <v>1</v>
      </c>
      <c r="M1660" s="362" t="s">
        <v>1240</v>
      </c>
      <c r="N1660" s="365"/>
      <c r="Q1660" s="376"/>
      <c r="R1660" s="436"/>
      <c r="S1660" s="436">
        <f t="shared" si="50"/>
        <v>1</v>
      </c>
      <c r="T1660" s="436"/>
      <c r="U1660" s="365" t="str">
        <f t="shared" si="51"/>
        <v>Open</v>
      </c>
    </row>
    <row r="1661" spans="1:21" ht="75">
      <c r="A1661" s="360" t="s">
        <v>1257</v>
      </c>
      <c r="B1661" s="360" t="s">
        <v>1198</v>
      </c>
      <c r="C1661" s="361" t="s">
        <v>71</v>
      </c>
      <c r="D1661" s="361" t="s">
        <v>809</v>
      </c>
      <c r="E1661" s="361" t="s">
        <v>1009</v>
      </c>
      <c r="F1661" s="361" t="s">
        <v>73</v>
      </c>
      <c r="G1661" s="362" t="s">
        <v>1206</v>
      </c>
      <c r="H1661" s="363">
        <v>1</v>
      </c>
      <c r="I1661" s="364" t="s">
        <v>1236</v>
      </c>
      <c r="J1661" s="365">
        <v>1</v>
      </c>
      <c r="K1661" s="365"/>
      <c r="L1661" s="365"/>
      <c r="M1661" s="362"/>
      <c r="N1661" s="365"/>
      <c r="Q1661" s="376"/>
      <c r="R1661" s="436"/>
      <c r="S1661" s="436">
        <f t="shared" si="50"/>
        <v>1</v>
      </c>
      <c r="T1661" s="436"/>
      <c r="U1661" s="365" t="str">
        <f t="shared" si="51"/>
        <v>Pass</v>
      </c>
    </row>
    <row r="1662" spans="1:21" ht="75">
      <c r="A1662" s="360" t="s">
        <v>1257</v>
      </c>
      <c r="B1662" s="360" t="s">
        <v>1198</v>
      </c>
      <c r="C1662" s="361" t="s">
        <v>71</v>
      </c>
      <c r="D1662" s="361" t="s">
        <v>809</v>
      </c>
      <c r="E1662" s="361" t="s">
        <v>1009</v>
      </c>
      <c r="F1662" s="361" t="s">
        <v>73</v>
      </c>
      <c r="G1662" s="362" t="s">
        <v>1209</v>
      </c>
      <c r="H1662" s="363">
        <v>1</v>
      </c>
      <c r="I1662" s="364"/>
      <c r="J1662" s="365"/>
      <c r="K1662" s="365"/>
      <c r="L1662" s="365">
        <v>1</v>
      </c>
      <c r="M1662" s="397" t="s">
        <v>1237</v>
      </c>
      <c r="N1662" s="365"/>
      <c r="O1662" s="366" t="s">
        <v>1034</v>
      </c>
      <c r="P1662" s="366" t="s">
        <v>1081</v>
      </c>
      <c r="Q1662" s="436"/>
      <c r="R1662" s="436"/>
      <c r="S1662" s="436">
        <f t="shared" si="50"/>
        <v>1</v>
      </c>
      <c r="T1662" s="436"/>
      <c r="U1662" s="365" t="str">
        <f t="shared" si="51"/>
        <v>Open</v>
      </c>
    </row>
    <row r="1663" spans="1:21" ht="75">
      <c r="A1663" s="360" t="s">
        <v>1257</v>
      </c>
      <c r="B1663" s="360" t="s">
        <v>1198</v>
      </c>
      <c r="C1663" s="361" t="s">
        <v>71</v>
      </c>
      <c r="D1663" s="361" t="s">
        <v>809</v>
      </c>
      <c r="E1663" s="361" t="s">
        <v>1009</v>
      </c>
      <c r="F1663" s="361" t="s">
        <v>73</v>
      </c>
      <c r="G1663" s="362" t="s">
        <v>1212</v>
      </c>
      <c r="H1663" s="363">
        <v>1</v>
      </c>
      <c r="I1663" s="364"/>
      <c r="J1663" s="365"/>
      <c r="K1663" s="365"/>
      <c r="L1663" s="365">
        <v>1</v>
      </c>
      <c r="M1663" s="362" t="s">
        <v>1238</v>
      </c>
      <c r="N1663" s="390" t="s">
        <v>1239</v>
      </c>
      <c r="P1663" s="366" t="s">
        <v>1176</v>
      </c>
      <c r="Q1663" s="436"/>
      <c r="R1663" s="436"/>
      <c r="S1663" s="436">
        <f t="shared" si="50"/>
        <v>1</v>
      </c>
      <c r="T1663" s="436"/>
      <c r="U1663" s="365" t="str">
        <f t="shared" si="51"/>
        <v>Open</v>
      </c>
    </row>
    <row r="1664" spans="1:21" ht="75">
      <c r="A1664" s="360" t="s">
        <v>1257</v>
      </c>
      <c r="B1664" s="360" t="s">
        <v>1198</v>
      </c>
      <c r="C1664" s="361" t="s">
        <v>71</v>
      </c>
      <c r="D1664" s="361" t="s">
        <v>809</v>
      </c>
      <c r="E1664" s="361" t="s">
        <v>1009</v>
      </c>
      <c r="F1664" s="361" t="s">
        <v>73</v>
      </c>
      <c r="G1664" s="362" t="s">
        <v>396</v>
      </c>
      <c r="H1664" s="363">
        <v>1</v>
      </c>
      <c r="I1664" s="364"/>
      <c r="J1664" s="365"/>
      <c r="K1664" s="365"/>
      <c r="L1664" s="365">
        <v>1</v>
      </c>
      <c r="M1664" s="362" t="s">
        <v>1238</v>
      </c>
      <c r="N1664" s="365"/>
      <c r="Q1664" s="364"/>
      <c r="R1664" s="436"/>
      <c r="S1664" s="436">
        <f t="shared" si="50"/>
        <v>1</v>
      </c>
      <c r="T1664" s="436"/>
      <c r="U1664" s="365" t="str">
        <f t="shared" si="51"/>
        <v>Open</v>
      </c>
    </row>
    <row r="1665" spans="1:21" ht="75">
      <c r="A1665" s="360" t="s">
        <v>1257</v>
      </c>
      <c r="B1665" s="360" t="s">
        <v>1198</v>
      </c>
      <c r="C1665" s="361" t="s">
        <v>71</v>
      </c>
      <c r="D1665" s="361" t="s">
        <v>809</v>
      </c>
      <c r="E1665" s="361" t="s">
        <v>1009</v>
      </c>
      <c r="F1665" s="361" t="s">
        <v>72</v>
      </c>
      <c r="G1665" s="362" t="s">
        <v>1011</v>
      </c>
      <c r="H1665" s="363">
        <v>1</v>
      </c>
      <c r="I1665" s="364" t="s">
        <v>1233</v>
      </c>
      <c r="J1665" s="365">
        <v>1</v>
      </c>
      <c r="K1665" s="365"/>
      <c r="L1665" s="365"/>
      <c r="N1665" s="365" t="s">
        <v>1234</v>
      </c>
      <c r="Q1665" s="376"/>
      <c r="R1665" s="436"/>
      <c r="S1665" s="436">
        <f t="shared" si="50"/>
        <v>1</v>
      </c>
      <c r="T1665" s="436"/>
      <c r="U1665" s="365" t="str">
        <f t="shared" si="51"/>
        <v>Pass</v>
      </c>
    </row>
    <row r="1666" spans="1:21" ht="120">
      <c r="A1666" s="360" t="s">
        <v>1257</v>
      </c>
      <c r="B1666" s="360" t="s">
        <v>1198</v>
      </c>
      <c r="C1666" s="361" t="s">
        <v>71</v>
      </c>
      <c r="D1666" s="361" t="s">
        <v>809</v>
      </c>
      <c r="E1666" s="361" t="s">
        <v>1009</v>
      </c>
      <c r="F1666" s="361" t="s">
        <v>72</v>
      </c>
      <c r="G1666" s="362" t="s">
        <v>661</v>
      </c>
      <c r="H1666" s="363">
        <v>1</v>
      </c>
      <c r="I1666" s="364" t="s">
        <v>1229</v>
      </c>
      <c r="J1666" s="365">
        <v>1</v>
      </c>
      <c r="K1666" s="365"/>
      <c r="L1666" s="365"/>
      <c r="M1666" s="362" t="s">
        <v>1230</v>
      </c>
      <c r="N1666" s="390" t="s">
        <v>1231</v>
      </c>
      <c r="Q1666" s="364"/>
      <c r="R1666" s="436"/>
      <c r="S1666" s="436">
        <f t="shared" ref="S1666:S1729" si="52">SUM(J1666:L1666)</f>
        <v>1</v>
      </c>
      <c r="T1666" s="436"/>
      <c r="U1666" s="365" t="str">
        <f t="shared" ref="U1666:U1729" si="53">IF(J1666=1,"Pass",IF(K1666=1,"Fail","Open"))</f>
        <v>Pass</v>
      </c>
    </row>
    <row r="1667" spans="1:21" ht="75">
      <c r="A1667" s="360" t="s">
        <v>1257</v>
      </c>
      <c r="B1667" s="360" t="s">
        <v>1198</v>
      </c>
      <c r="C1667" s="361" t="s">
        <v>71</v>
      </c>
      <c r="D1667" s="361" t="s">
        <v>809</v>
      </c>
      <c r="E1667" s="361" t="s">
        <v>1009</v>
      </c>
      <c r="F1667" s="361" t="s">
        <v>73</v>
      </c>
      <c r="G1667" s="362" t="s">
        <v>1214</v>
      </c>
      <c r="H1667" s="363">
        <v>1</v>
      </c>
      <c r="I1667" s="364"/>
      <c r="J1667" s="365">
        <v>1</v>
      </c>
      <c r="K1667" s="365"/>
      <c r="L1667" s="365"/>
      <c r="M1667" s="362"/>
      <c r="N1667" s="365"/>
      <c r="Q1667" s="376"/>
      <c r="R1667" s="436"/>
      <c r="S1667" s="436">
        <f t="shared" si="52"/>
        <v>1</v>
      </c>
      <c r="T1667" s="436"/>
      <c r="U1667" s="365" t="str">
        <f t="shared" si="53"/>
        <v>Pass</v>
      </c>
    </row>
    <row r="1668" spans="1:21" ht="75">
      <c r="A1668" s="360" t="s">
        <v>1257</v>
      </c>
      <c r="B1668" s="360" t="s">
        <v>1198</v>
      </c>
      <c r="C1668" s="361" t="s">
        <v>71</v>
      </c>
      <c r="D1668" s="361" t="s">
        <v>809</v>
      </c>
      <c r="E1668" s="361" t="s">
        <v>1009</v>
      </c>
      <c r="F1668" s="361" t="s">
        <v>72</v>
      </c>
      <c r="G1668" s="362" t="s">
        <v>662</v>
      </c>
      <c r="H1668" s="363">
        <v>1</v>
      </c>
      <c r="I1668" s="364"/>
      <c r="J1668" s="365"/>
      <c r="K1668" s="365"/>
      <c r="L1668" s="365">
        <v>1</v>
      </c>
      <c r="M1668" s="362" t="s">
        <v>1235</v>
      </c>
      <c r="N1668" s="365"/>
      <c r="Q1668" s="436"/>
      <c r="R1668" s="436"/>
      <c r="S1668" s="436">
        <f t="shared" si="52"/>
        <v>1</v>
      </c>
      <c r="T1668" s="436"/>
      <c r="U1668" s="365" t="str">
        <f t="shared" si="53"/>
        <v>Open</v>
      </c>
    </row>
    <row r="1669" spans="1:21" ht="75">
      <c r="A1669" s="360" t="s">
        <v>1257</v>
      </c>
      <c r="B1669" s="360" t="s">
        <v>1198</v>
      </c>
      <c r="C1669" s="361" t="s">
        <v>84</v>
      </c>
      <c r="D1669" s="361" t="s">
        <v>81</v>
      </c>
      <c r="E1669" s="361" t="s">
        <v>821</v>
      </c>
      <c r="F1669" s="361" t="s">
        <v>83</v>
      </c>
      <c r="G1669" s="362" t="s">
        <v>679</v>
      </c>
      <c r="H1669" s="363">
        <v>1</v>
      </c>
      <c r="I1669" s="364"/>
      <c r="J1669" s="365"/>
      <c r="K1669" s="365"/>
      <c r="L1669" s="365">
        <v>1</v>
      </c>
      <c r="M1669" s="362" t="s">
        <v>1463</v>
      </c>
      <c r="N1669" s="365"/>
      <c r="Q1669" s="364"/>
      <c r="R1669" s="436"/>
      <c r="S1669" s="436">
        <f t="shared" si="52"/>
        <v>1</v>
      </c>
      <c r="T1669" s="436"/>
      <c r="U1669" s="365" t="str">
        <f t="shared" si="53"/>
        <v>Open</v>
      </c>
    </row>
    <row r="1670" spans="1:21" ht="60">
      <c r="A1670" s="360" t="s">
        <v>1257</v>
      </c>
      <c r="B1670" s="360" t="s">
        <v>1198</v>
      </c>
      <c r="C1670" s="361" t="s">
        <v>84</v>
      </c>
      <c r="D1670" s="361" t="s">
        <v>81</v>
      </c>
      <c r="E1670" s="361" t="s">
        <v>1009</v>
      </c>
      <c r="F1670" s="361" t="s">
        <v>817</v>
      </c>
      <c r="G1670" s="362" t="s">
        <v>818</v>
      </c>
      <c r="H1670" s="363">
        <v>1</v>
      </c>
      <c r="I1670" s="364" t="s">
        <v>1250</v>
      </c>
      <c r="J1670" s="365">
        <v>1</v>
      </c>
      <c r="K1670" s="365"/>
      <c r="L1670" s="365"/>
      <c r="M1670" s="362"/>
      <c r="N1670" s="365"/>
      <c r="Q1670" s="376"/>
      <c r="R1670" s="436"/>
      <c r="S1670" s="436">
        <f t="shared" si="52"/>
        <v>1</v>
      </c>
      <c r="T1670" s="436"/>
      <c r="U1670" s="365" t="str">
        <f t="shared" si="53"/>
        <v>Pass</v>
      </c>
    </row>
    <row r="1671" spans="1:21" ht="60">
      <c r="A1671" s="360" t="s">
        <v>1257</v>
      </c>
      <c r="B1671" s="360" t="s">
        <v>1198</v>
      </c>
      <c r="C1671" s="361" t="s">
        <v>84</v>
      </c>
      <c r="D1671" s="361" t="s">
        <v>81</v>
      </c>
      <c r="E1671" s="361" t="s">
        <v>1009</v>
      </c>
      <c r="F1671" s="361" t="s">
        <v>83</v>
      </c>
      <c r="G1671" s="362" t="s">
        <v>678</v>
      </c>
      <c r="H1671" s="363">
        <v>1</v>
      </c>
      <c r="I1671" s="364"/>
      <c r="J1671" s="365"/>
      <c r="K1671" s="365"/>
      <c r="L1671" s="365">
        <v>1</v>
      </c>
      <c r="M1671" s="362" t="s">
        <v>1249</v>
      </c>
      <c r="N1671" s="365"/>
      <c r="O1671" s="366" t="s">
        <v>1039</v>
      </c>
      <c r="Q1671" s="376"/>
      <c r="R1671" s="436"/>
      <c r="S1671" s="436">
        <f t="shared" si="52"/>
        <v>1</v>
      </c>
      <c r="T1671" s="436"/>
      <c r="U1671" s="365" t="str">
        <f t="shared" si="53"/>
        <v>Open</v>
      </c>
    </row>
    <row r="1672" spans="1:21" ht="60">
      <c r="A1672" s="360" t="s">
        <v>1257</v>
      </c>
      <c r="B1672" s="360" t="s">
        <v>1198</v>
      </c>
      <c r="C1672" s="361" t="s">
        <v>81</v>
      </c>
      <c r="D1672" s="361" t="s">
        <v>81</v>
      </c>
      <c r="E1672" s="361" t="s">
        <v>1009</v>
      </c>
      <c r="F1672" s="361" t="s">
        <v>82</v>
      </c>
      <c r="G1672" s="362" t="s">
        <v>676</v>
      </c>
      <c r="H1672" s="363">
        <v>1</v>
      </c>
      <c r="I1672" s="364" t="s">
        <v>1244</v>
      </c>
      <c r="J1672" s="365">
        <v>1</v>
      </c>
      <c r="K1672" s="365"/>
      <c r="L1672" s="365"/>
      <c r="M1672" s="362"/>
      <c r="N1672" s="365" t="s">
        <v>1245</v>
      </c>
      <c r="P1672" s="366" t="s">
        <v>1084</v>
      </c>
      <c r="Q1672" s="436"/>
      <c r="R1672" s="436"/>
      <c r="S1672" s="436">
        <f t="shared" si="52"/>
        <v>1</v>
      </c>
      <c r="T1672" s="436"/>
      <c r="U1672" s="365" t="str">
        <f t="shared" si="53"/>
        <v>Pass</v>
      </c>
    </row>
    <row r="1673" spans="1:21" ht="60">
      <c r="A1673" s="360" t="s">
        <v>1257</v>
      </c>
      <c r="B1673" s="360" t="s">
        <v>1198</v>
      </c>
      <c r="C1673" s="361" t="s">
        <v>84</v>
      </c>
      <c r="D1673" s="361" t="s">
        <v>81</v>
      </c>
      <c r="E1673" s="361" t="s">
        <v>1009</v>
      </c>
      <c r="F1673" s="361" t="s">
        <v>83</v>
      </c>
      <c r="G1673" s="362" t="s">
        <v>681</v>
      </c>
      <c r="H1673" s="363">
        <v>1</v>
      </c>
      <c r="I1673" s="364"/>
      <c r="J1673" s="365"/>
      <c r="K1673" s="365"/>
      <c r="L1673" s="365">
        <v>1</v>
      </c>
      <c r="M1673" s="362" t="s">
        <v>1251</v>
      </c>
      <c r="N1673" s="365" t="s">
        <v>1252</v>
      </c>
      <c r="P1673" s="366" t="s">
        <v>1085</v>
      </c>
      <c r="Q1673" s="364"/>
      <c r="R1673" s="436"/>
      <c r="S1673" s="436">
        <f t="shared" si="52"/>
        <v>1</v>
      </c>
      <c r="T1673" s="436"/>
      <c r="U1673" s="365" t="str">
        <f t="shared" si="53"/>
        <v>Open</v>
      </c>
    </row>
    <row r="1674" spans="1:21" ht="60">
      <c r="A1674" s="360" t="s">
        <v>1257</v>
      </c>
      <c r="B1674" s="360" t="s">
        <v>1198</v>
      </c>
      <c r="C1674" s="361" t="s">
        <v>84</v>
      </c>
      <c r="D1674" s="361" t="s">
        <v>81</v>
      </c>
      <c r="E1674" s="361" t="s">
        <v>1009</v>
      </c>
      <c r="F1674" s="361" t="s">
        <v>83</v>
      </c>
      <c r="G1674" s="362" t="s">
        <v>1040</v>
      </c>
      <c r="H1674" s="363">
        <v>1</v>
      </c>
      <c r="I1674" s="364" t="s">
        <v>1246</v>
      </c>
      <c r="J1674" s="365">
        <v>1</v>
      </c>
      <c r="K1674" s="365"/>
      <c r="L1674" s="365"/>
      <c r="M1674" s="362" t="s">
        <v>1247</v>
      </c>
      <c r="N1674" s="365" t="s">
        <v>1248</v>
      </c>
      <c r="Q1674" s="364"/>
      <c r="R1674" s="436"/>
      <c r="S1674" s="436">
        <f t="shared" si="52"/>
        <v>1</v>
      </c>
      <c r="T1674" s="436"/>
      <c r="U1674" s="365" t="str">
        <f t="shared" si="53"/>
        <v>Pass</v>
      </c>
    </row>
    <row r="1675" spans="1:21" ht="75">
      <c r="A1675" s="360" t="s">
        <v>1257</v>
      </c>
      <c r="B1675" s="360" t="s">
        <v>1197</v>
      </c>
      <c r="C1675" s="362" t="s">
        <v>252</v>
      </c>
      <c r="D1675" s="361" t="s">
        <v>255</v>
      </c>
      <c r="E1675" s="362" t="s">
        <v>784</v>
      </c>
      <c r="F1675" s="361" t="s">
        <v>254</v>
      </c>
      <c r="G1675" s="362" t="s">
        <v>763</v>
      </c>
      <c r="H1675" s="384">
        <v>1</v>
      </c>
      <c r="I1675" s="364" t="s">
        <v>1335</v>
      </c>
      <c r="J1675" s="365">
        <v>1</v>
      </c>
      <c r="K1675" s="365"/>
      <c r="L1675" s="365"/>
      <c r="M1675" s="364" t="s">
        <v>1462</v>
      </c>
      <c r="N1675" s="365"/>
      <c r="Q1675" s="365"/>
      <c r="R1675" s="436" t="str">
        <f>IF(Q1675="G",ZTE!$A$6,IF(Q1675="L",ZTE!$A$3,IF(JBU!Q1340="C",ZTE!$A$2,IF(JBU!Q1340="U",ZTE!$A$4,IF(JBU!Q1340="I",ZTE!$A$5,"")))))</f>
        <v/>
      </c>
      <c r="S1675" s="436">
        <f t="shared" si="52"/>
        <v>1</v>
      </c>
      <c r="T1675" s="436"/>
      <c r="U1675" s="365" t="str">
        <f t="shared" si="53"/>
        <v>Pass</v>
      </c>
    </row>
    <row r="1676" spans="1:21" ht="105">
      <c r="A1676" s="360" t="s">
        <v>1257</v>
      </c>
      <c r="B1676" s="360" t="s">
        <v>1200</v>
      </c>
      <c r="C1676" s="362" t="s">
        <v>161</v>
      </c>
      <c r="D1676" s="361" t="s">
        <v>843</v>
      </c>
      <c r="E1676" s="361" t="s">
        <v>821</v>
      </c>
      <c r="F1676" s="361" t="s">
        <v>163</v>
      </c>
      <c r="G1676" s="362" t="s">
        <v>567</v>
      </c>
      <c r="H1676" s="384">
        <v>1</v>
      </c>
      <c r="I1676" s="364" t="s">
        <v>1347</v>
      </c>
      <c r="J1676" s="365"/>
      <c r="K1676" s="365">
        <v>1</v>
      </c>
      <c r="L1676" s="365"/>
      <c r="M1676" s="364" t="s">
        <v>1158</v>
      </c>
      <c r="N1676" s="365" t="s">
        <v>1348</v>
      </c>
      <c r="Q1676" s="376" t="s">
        <v>1276</v>
      </c>
      <c r="R1676" s="436" t="str">
        <f>IF(Q1676="G",ZTE!$A$6,IF(Q1676="L",ZTE!$A$3,IF(JBU!Q917="C",ZTE!$A$2,IF(JBU!Q917="U",ZTE!$A$4,IF(JBU!Q917="I",ZTE!$A$5,"")))))</f>
        <v/>
      </c>
      <c r="S1676" s="436">
        <f t="shared" si="52"/>
        <v>1</v>
      </c>
      <c r="T1676" s="436">
        <v>1</v>
      </c>
      <c r="U1676" s="365" t="str">
        <f t="shared" si="53"/>
        <v>Fail</v>
      </c>
    </row>
    <row r="1677" spans="1:21" ht="45">
      <c r="A1677" s="360" t="s">
        <v>1257</v>
      </c>
      <c r="B1677" s="360" t="s">
        <v>1200</v>
      </c>
      <c r="C1677" s="362" t="s">
        <v>161</v>
      </c>
      <c r="D1677" s="361" t="s">
        <v>843</v>
      </c>
      <c r="E1677" s="361" t="s">
        <v>821</v>
      </c>
      <c r="F1677" s="361" t="s">
        <v>163</v>
      </c>
      <c r="G1677" s="362" t="s">
        <v>510</v>
      </c>
      <c r="H1677" s="384">
        <v>1</v>
      </c>
      <c r="I1677" s="364"/>
      <c r="J1677" s="365"/>
      <c r="K1677" s="365"/>
      <c r="L1677" s="365">
        <v>1</v>
      </c>
      <c r="M1677" s="364" t="s">
        <v>1156</v>
      </c>
      <c r="N1677" s="365" t="s">
        <v>1346</v>
      </c>
      <c r="Q1677" s="376" t="s">
        <v>1271</v>
      </c>
      <c r="R1677" s="436" t="str">
        <f>IF(Q1677="G",ZTE!$A$6,IF(Q1677="L",ZTE!$A$3,IF(JBU!Q930="C",ZTE!$A$2,IF(JBU!Q930="U",ZTE!$A$4,IF(JBU!Q930="I",ZTE!$A$5,"")))))</f>
        <v/>
      </c>
      <c r="S1677" s="436">
        <f t="shared" si="52"/>
        <v>1</v>
      </c>
      <c r="T1677" s="436"/>
      <c r="U1677" s="365" t="str">
        <f t="shared" si="53"/>
        <v>Open</v>
      </c>
    </row>
    <row r="1678" spans="1:21" ht="105">
      <c r="A1678" s="360" t="s">
        <v>1257</v>
      </c>
      <c r="B1678" s="360" t="s">
        <v>1200</v>
      </c>
      <c r="C1678" s="362" t="s">
        <v>161</v>
      </c>
      <c r="D1678" s="361" t="s">
        <v>843</v>
      </c>
      <c r="E1678" s="361" t="s">
        <v>821</v>
      </c>
      <c r="F1678" s="361" t="s">
        <v>163</v>
      </c>
      <c r="G1678" s="362" t="s">
        <v>580</v>
      </c>
      <c r="H1678" s="384">
        <v>1</v>
      </c>
      <c r="I1678" s="364" t="s">
        <v>1349</v>
      </c>
      <c r="J1678" s="365"/>
      <c r="K1678" s="365"/>
      <c r="L1678" s="365">
        <v>1</v>
      </c>
      <c r="M1678" s="364" t="s">
        <v>1156</v>
      </c>
      <c r="N1678" s="365" t="s">
        <v>1350</v>
      </c>
      <c r="Q1678" s="376" t="s">
        <v>1271</v>
      </c>
      <c r="R1678" s="436" t="str">
        <f>IF(Q1678="G",ZTE!$A$6,IF(Q1678="L",ZTE!$A$3,IF(JBU!Q926="C",ZTE!$A$2,IF(JBU!Q926="U",ZTE!$A$4,IF(JBU!Q926="I",ZTE!$A$5,"")))))</f>
        <v/>
      </c>
      <c r="S1678" s="436">
        <f t="shared" si="52"/>
        <v>1</v>
      </c>
      <c r="T1678" s="436"/>
      <c r="U1678" s="365" t="str">
        <f t="shared" si="53"/>
        <v>Open</v>
      </c>
    </row>
    <row r="1679" spans="1:21" ht="45">
      <c r="A1679" s="360" t="s">
        <v>1257</v>
      </c>
      <c r="B1679" s="360" t="s">
        <v>1200</v>
      </c>
      <c r="C1679" s="362" t="s">
        <v>161</v>
      </c>
      <c r="D1679" s="361" t="s">
        <v>843</v>
      </c>
      <c r="E1679" s="361" t="s">
        <v>821</v>
      </c>
      <c r="F1679" s="361" t="s">
        <v>163</v>
      </c>
      <c r="G1679" s="362" t="s">
        <v>513</v>
      </c>
      <c r="H1679" s="384">
        <v>1</v>
      </c>
      <c r="I1679" s="364"/>
      <c r="J1679" s="365"/>
      <c r="K1679" s="365"/>
      <c r="L1679" s="365">
        <v>1</v>
      </c>
      <c r="M1679" s="364" t="s">
        <v>1156</v>
      </c>
      <c r="N1679" s="365" t="s">
        <v>1346</v>
      </c>
      <c r="Q1679" s="376" t="s">
        <v>1271</v>
      </c>
      <c r="R1679" s="436" t="str">
        <f>IF(Q1679="G",ZTE!$A$6,IF(Q1679="L",ZTE!$A$3,IF(JBU!Q929="C",ZTE!$A$2,IF(JBU!Q929="U",ZTE!$A$4,IF(JBU!Q929="I",ZTE!$A$5,"")))))</f>
        <v/>
      </c>
      <c r="S1679" s="436">
        <f t="shared" si="52"/>
        <v>1</v>
      </c>
      <c r="T1679" s="436"/>
      <c r="U1679" s="365" t="str">
        <f t="shared" si="53"/>
        <v>Open</v>
      </c>
    </row>
    <row r="1680" spans="1:21" ht="45">
      <c r="A1680" s="360" t="s">
        <v>1257</v>
      </c>
      <c r="B1680" s="360" t="s">
        <v>1200</v>
      </c>
      <c r="C1680" s="362" t="s">
        <v>161</v>
      </c>
      <c r="D1680" s="361" t="s">
        <v>843</v>
      </c>
      <c r="E1680" s="361" t="s">
        <v>821</v>
      </c>
      <c r="F1680" s="361" t="s">
        <v>163</v>
      </c>
      <c r="G1680" s="362" t="s">
        <v>569</v>
      </c>
      <c r="H1680" s="384">
        <v>1</v>
      </c>
      <c r="I1680" s="364"/>
      <c r="J1680" s="365"/>
      <c r="K1680" s="365"/>
      <c r="L1680" s="365">
        <v>1</v>
      </c>
      <c r="M1680" s="364" t="s">
        <v>1156</v>
      </c>
      <c r="N1680" s="365"/>
      <c r="Q1680" s="376" t="s">
        <v>1271</v>
      </c>
      <c r="R1680" s="436" t="str">
        <f>IF(Q1680="G",ZTE!$A$6,IF(Q1680="L",ZTE!$A$3,IF(JBU!Q918="C",ZTE!$A$2,IF(JBU!Q918="U",ZTE!$A$4,IF(JBU!Q918="I",ZTE!$A$5,"")))))</f>
        <v/>
      </c>
      <c r="S1680" s="436">
        <f t="shared" si="52"/>
        <v>1</v>
      </c>
      <c r="T1680" s="436"/>
      <c r="U1680" s="365" t="str">
        <f t="shared" si="53"/>
        <v>Open</v>
      </c>
    </row>
    <row r="1681" spans="1:21" ht="45">
      <c r="A1681" s="360" t="s">
        <v>1257</v>
      </c>
      <c r="B1681" s="360" t="s">
        <v>1200</v>
      </c>
      <c r="C1681" s="362" t="s">
        <v>161</v>
      </c>
      <c r="D1681" s="361" t="s">
        <v>843</v>
      </c>
      <c r="E1681" s="361" t="s">
        <v>821</v>
      </c>
      <c r="F1681" s="361" t="s">
        <v>163</v>
      </c>
      <c r="G1681" s="362" t="s">
        <v>575</v>
      </c>
      <c r="H1681" s="384">
        <v>1</v>
      </c>
      <c r="I1681" s="364"/>
      <c r="J1681" s="365"/>
      <c r="K1681" s="365"/>
      <c r="L1681" s="365">
        <v>1</v>
      </c>
      <c r="M1681" s="364" t="s">
        <v>1156</v>
      </c>
      <c r="N1681" s="365" t="s">
        <v>1346</v>
      </c>
      <c r="Q1681" s="376" t="s">
        <v>1271</v>
      </c>
      <c r="R1681" s="436" t="str">
        <f>IF(Q1681="G",ZTE!$A$6,IF(Q1681="L",ZTE!$A$3,IF(JBU!Q923="C",ZTE!$A$2,IF(JBU!Q923="U",ZTE!$A$4,IF(JBU!Q923="I",ZTE!$A$5,"")))))</f>
        <v/>
      </c>
      <c r="S1681" s="436">
        <f t="shared" si="52"/>
        <v>1</v>
      </c>
      <c r="T1681" s="436"/>
      <c r="U1681" s="365" t="str">
        <f t="shared" si="53"/>
        <v>Open</v>
      </c>
    </row>
    <row r="1682" spans="1:21" ht="45">
      <c r="A1682" s="360" t="s">
        <v>1257</v>
      </c>
      <c r="B1682" s="360" t="s">
        <v>1200</v>
      </c>
      <c r="C1682" s="362" t="s">
        <v>161</v>
      </c>
      <c r="D1682" s="361" t="s">
        <v>843</v>
      </c>
      <c r="E1682" s="361" t="s">
        <v>821</v>
      </c>
      <c r="F1682" s="361" t="s">
        <v>163</v>
      </c>
      <c r="G1682" s="362" t="s">
        <v>571</v>
      </c>
      <c r="H1682" s="384">
        <v>1</v>
      </c>
      <c r="I1682" s="364"/>
      <c r="J1682" s="365">
        <v>1</v>
      </c>
      <c r="K1682" s="365"/>
      <c r="L1682" s="365"/>
      <c r="M1682" s="364" t="s">
        <v>1462</v>
      </c>
      <c r="N1682" s="365"/>
      <c r="Q1682" s="376"/>
      <c r="R1682" s="436" t="str">
        <f>IF(Q1682="G",ZTE!$A$6,IF(Q1682="L",ZTE!$A$3,IF(JBU!Q920="C",ZTE!$A$2,IF(JBU!Q920="U",ZTE!$A$4,IF(JBU!Q920="I",ZTE!$A$5,"")))))</f>
        <v/>
      </c>
      <c r="S1682" s="436">
        <f t="shared" si="52"/>
        <v>1</v>
      </c>
      <c r="T1682" s="436"/>
      <c r="U1682" s="365" t="str">
        <f t="shared" si="53"/>
        <v>Pass</v>
      </c>
    </row>
    <row r="1683" spans="1:21" ht="45">
      <c r="A1683" s="360" t="s">
        <v>1257</v>
      </c>
      <c r="B1683" s="360" t="s">
        <v>1200</v>
      </c>
      <c r="C1683" s="362" t="s">
        <v>161</v>
      </c>
      <c r="D1683" s="361" t="s">
        <v>843</v>
      </c>
      <c r="E1683" s="361" t="s">
        <v>821</v>
      </c>
      <c r="F1683" s="361" t="s">
        <v>163</v>
      </c>
      <c r="G1683" s="362" t="s">
        <v>581</v>
      </c>
      <c r="H1683" s="384">
        <v>1</v>
      </c>
      <c r="I1683" s="364"/>
      <c r="J1683" s="365"/>
      <c r="K1683" s="365"/>
      <c r="L1683" s="365">
        <v>1</v>
      </c>
      <c r="M1683" s="364" t="s">
        <v>1156</v>
      </c>
      <c r="N1683" s="365" t="s">
        <v>1346</v>
      </c>
      <c r="Q1683" s="376" t="s">
        <v>1271</v>
      </c>
      <c r="R1683" s="436" t="str">
        <f>IF(Q1683="G",ZTE!$A$6,IF(Q1683="L",ZTE!$A$3,IF(JBU!Q928="C",ZTE!$A$2,IF(JBU!Q928="U",ZTE!$A$4,IF(JBU!Q928="I",ZTE!$A$5,"")))))</f>
        <v/>
      </c>
      <c r="S1683" s="436">
        <f t="shared" si="52"/>
        <v>1</v>
      </c>
      <c r="T1683" s="436"/>
      <c r="U1683" s="365" t="str">
        <f t="shared" si="53"/>
        <v>Open</v>
      </c>
    </row>
    <row r="1684" spans="1:21" ht="45">
      <c r="A1684" s="360" t="s">
        <v>1257</v>
      </c>
      <c r="B1684" s="360" t="s">
        <v>1200</v>
      </c>
      <c r="C1684" s="362" t="s">
        <v>161</v>
      </c>
      <c r="D1684" s="361" t="s">
        <v>843</v>
      </c>
      <c r="E1684" s="361" t="s">
        <v>821</v>
      </c>
      <c r="F1684" s="361" t="s">
        <v>163</v>
      </c>
      <c r="G1684" s="362" t="s">
        <v>579</v>
      </c>
      <c r="H1684" s="384">
        <v>1</v>
      </c>
      <c r="I1684" s="364"/>
      <c r="J1684" s="365"/>
      <c r="K1684" s="365"/>
      <c r="L1684" s="365">
        <v>1</v>
      </c>
      <c r="M1684" s="364" t="s">
        <v>1156</v>
      </c>
      <c r="N1684" s="365" t="s">
        <v>1346</v>
      </c>
      <c r="Q1684" s="376" t="s">
        <v>1271</v>
      </c>
      <c r="R1684" s="436" t="str">
        <f>IF(Q1684="G",ZTE!$A$6,IF(Q1684="L",ZTE!$A$3,IF(JBU!Q925="C",ZTE!$A$2,IF(JBU!Q925="U",ZTE!$A$4,IF(JBU!Q925="I",ZTE!$A$5,"")))))</f>
        <v/>
      </c>
      <c r="S1684" s="436">
        <f t="shared" si="52"/>
        <v>1</v>
      </c>
      <c r="T1684" s="436"/>
      <c r="U1684" s="365" t="str">
        <f t="shared" si="53"/>
        <v>Open</v>
      </c>
    </row>
    <row r="1685" spans="1:21" ht="45">
      <c r="A1685" s="360" t="s">
        <v>1257</v>
      </c>
      <c r="B1685" s="360" t="s">
        <v>1200</v>
      </c>
      <c r="C1685" s="362" t="s">
        <v>161</v>
      </c>
      <c r="D1685" s="361" t="s">
        <v>843</v>
      </c>
      <c r="E1685" s="361" t="s">
        <v>821</v>
      </c>
      <c r="F1685" s="361" t="s">
        <v>163</v>
      </c>
      <c r="G1685" s="362" t="s">
        <v>208</v>
      </c>
      <c r="H1685" s="384">
        <v>1</v>
      </c>
      <c r="I1685" s="364"/>
      <c r="J1685" s="365"/>
      <c r="K1685" s="365"/>
      <c r="L1685" s="365">
        <v>1</v>
      </c>
      <c r="M1685" s="364" t="s">
        <v>1156</v>
      </c>
      <c r="N1685" s="365" t="s">
        <v>1346</v>
      </c>
      <c r="Q1685" s="376" t="s">
        <v>1271</v>
      </c>
      <c r="R1685" s="436" t="str">
        <f>IF(Q1685="G",ZTE!$A$6,IF(Q1685="L",ZTE!$A$3,IF(JBU!Q927="C",ZTE!$A$2,IF(JBU!Q927="U",ZTE!$A$4,IF(JBU!Q927="I",ZTE!$A$5,"")))))</f>
        <v/>
      </c>
      <c r="S1685" s="436">
        <f t="shared" si="52"/>
        <v>1</v>
      </c>
      <c r="T1685" s="436"/>
      <c r="U1685" s="365" t="str">
        <f t="shared" si="53"/>
        <v>Open</v>
      </c>
    </row>
    <row r="1686" spans="1:21" ht="45">
      <c r="A1686" s="360" t="s">
        <v>1257</v>
      </c>
      <c r="B1686" s="360" t="s">
        <v>1200</v>
      </c>
      <c r="C1686" s="362" t="s">
        <v>161</v>
      </c>
      <c r="D1686" s="361" t="s">
        <v>843</v>
      </c>
      <c r="E1686" s="361" t="s">
        <v>821</v>
      </c>
      <c r="F1686" s="361" t="s">
        <v>163</v>
      </c>
      <c r="G1686" s="362" t="s">
        <v>588</v>
      </c>
      <c r="H1686" s="384">
        <v>1</v>
      </c>
      <c r="I1686" s="364"/>
      <c r="J1686" s="365"/>
      <c r="K1686" s="365"/>
      <c r="L1686" s="365">
        <v>1</v>
      </c>
      <c r="M1686" s="364" t="s">
        <v>1156</v>
      </c>
      <c r="N1686" s="365" t="s">
        <v>1346</v>
      </c>
      <c r="Q1686" s="376" t="s">
        <v>1271</v>
      </c>
      <c r="R1686" s="436" t="str">
        <f>IF(Q1686="G",ZTE!$A$6,IF(Q1686="L",ZTE!$A$3,IF(JBU!Q932="C",ZTE!$A$2,IF(JBU!Q932="U",ZTE!$A$4,IF(JBU!Q932="I",ZTE!$A$5,"")))))</f>
        <v/>
      </c>
      <c r="S1686" s="436">
        <f t="shared" si="52"/>
        <v>1</v>
      </c>
      <c r="T1686" s="436"/>
      <c r="U1686" s="365" t="str">
        <f t="shared" si="53"/>
        <v>Open</v>
      </c>
    </row>
    <row r="1687" spans="1:21" ht="45">
      <c r="A1687" s="360" t="s">
        <v>1257</v>
      </c>
      <c r="B1687" s="360" t="s">
        <v>1200</v>
      </c>
      <c r="C1687" s="362" t="s">
        <v>161</v>
      </c>
      <c r="D1687" s="361" t="s">
        <v>843</v>
      </c>
      <c r="E1687" s="361" t="s">
        <v>821</v>
      </c>
      <c r="F1687" s="361" t="s">
        <v>163</v>
      </c>
      <c r="G1687" s="362" t="s">
        <v>570</v>
      </c>
      <c r="H1687" s="384">
        <v>1</v>
      </c>
      <c r="I1687" s="364"/>
      <c r="J1687" s="365"/>
      <c r="K1687" s="365"/>
      <c r="L1687" s="365">
        <v>1</v>
      </c>
      <c r="M1687" s="364" t="s">
        <v>1156</v>
      </c>
      <c r="N1687" s="365"/>
      <c r="Q1687" s="376" t="s">
        <v>1271</v>
      </c>
      <c r="R1687" s="436" t="str">
        <f>IF(Q1687="G",ZTE!$A$6,IF(Q1687="L",ZTE!$A$3,IF(JBU!Q919="C",ZTE!$A$2,IF(JBU!Q919="U",ZTE!$A$4,IF(JBU!Q919="I",ZTE!$A$5,"")))))</f>
        <v/>
      </c>
      <c r="S1687" s="436">
        <f t="shared" si="52"/>
        <v>1</v>
      </c>
      <c r="T1687" s="436"/>
      <c r="U1687" s="365" t="str">
        <f t="shared" si="53"/>
        <v>Open</v>
      </c>
    </row>
    <row r="1688" spans="1:21" ht="45">
      <c r="A1688" s="360" t="s">
        <v>1257</v>
      </c>
      <c r="B1688" s="360" t="s">
        <v>1200</v>
      </c>
      <c r="C1688" s="362" t="s">
        <v>161</v>
      </c>
      <c r="D1688" s="361" t="s">
        <v>843</v>
      </c>
      <c r="E1688" s="361" t="s">
        <v>821</v>
      </c>
      <c r="F1688" s="361" t="s">
        <v>163</v>
      </c>
      <c r="G1688" s="362" t="s">
        <v>572</v>
      </c>
      <c r="H1688" s="384">
        <v>1</v>
      </c>
      <c r="I1688" s="364"/>
      <c r="J1688" s="365">
        <v>1</v>
      </c>
      <c r="K1688" s="365"/>
      <c r="L1688" s="365"/>
      <c r="M1688" s="364" t="s">
        <v>1462</v>
      </c>
      <c r="N1688" s="365"/>
      <c r="Q1688" s="376"/>
      <c r="R1688" s="436" t="str">
        <f>IF(Q1688="G",ZTE!$A$6,IF(Q1688="L",ZTE!$A$3,IF(JBU!Q921="C",ZTE!$A$2,IF(JBU!Q921="U",ZTE!$A$4,IF(JBU!Q921="I",ZTE!$A$5,"")))))</f>
        <v/>
      </c>
      <c r="S1688" s="436">
        <f t="shared" si="52"/>
        <v>1</v>
      </c>
      <c r="T1688" s="436"/>
      <c r="U1688" s="365" t="str">
        <f t="shared" si="53"/>
        <v>Pass</v>
      </c>
    </row>
    <row r="1689" spans="1:21" ht="45">
      <c r="A1689" s="360" t="s">
        <v>1257</v>
      </c>
      <c r="B1689" s="360" t="s">
        <v>1200</v>
      </c>
      <c r="C1689" s="362" t="s">
        <v>161</v>
      </c>
      <c r="D1689" s="361" t="s">
        <v>843</v>
      </c>
      <c r="E1689" s="361" t="s">
        <v>821</v>
      </c>
      <c r="F1689" s="361" t="s">
        <v>163</v>
      </c>
      <c r="G1689" s="362" t="s">
        <v>583</v>
      </c>
      <c r="H1689" s="384">
        <v>1</v>
      </c>
      <c r="I1689" s="364"/>
      <c r="J1689" s="365"/>
      <c r="K1689" s="365"/>
      <c r="L1689" s="365">
        <v>1</v>
      </c>
      <c r="M1689" s="364" t="s">
        <v>1156</v>
      </c>
      <c r="N1689" s="365" t="s">
        <v>1346</v>
      </c>
      <c r="Q1689" s="376" t="s">
        <v>1271</v>
      </c>
      <c r="R1689" s="436" t="str">
        <f>IF(Q1689="G",ZTE!$A$6,IF(Q1689="L",ZTE!$A$3,IF(JBU!Q931="C",ZTE!$A$2,IF(JBU!Q931="U",ZTE!$A$4,IF(JBU!Q931="I",ZTE!$A$5,"")))))</f>
        <v/>
      </c>
      <c r="S1689" s="436">
        <f t="shared" si="52"/>
        <v>1</v>
      </c>
      <c r="T1689" s="436"/>
      <c r="U1689" s="365" t="str">
        <f t="shared" si="53"/>
        <v>Open</v>
      </c>
    </row>
    <row r="1690" spans="1:21" ht="45">
      <c r="A1690" s="360" t="s">
        <v>1257</v>
      </c>
      <c r="B1690" s="360" t="s">
        <v>1200</v>
      </c>
      <c r="C1690" s="362" t="s">
        <v>161</v>
      </c>
      <c r="D1690" s="361" t="s">
        <v>843</v>
      </c>
      <c r="E1690" s="361" t="s">
        <v>821</v>
      </c>
      <c r="F1690" s="361" t="s">
        <v>163</v>
      </c>
      <c r="G1690" s="362" t="s">
        <v>573</v>
      </c>
      <c r="H1690" s="384">
        <v>1</v>
      </c>
      <c r="I1690" s="364"/>
      <c r="J1690" s="365">
        <v>1</v>
      </c>
      <c r="K1690" s="365"/>
      <c r="L1690" s="365"/>
      <c r="M1690" s="364" t="s">
        <v>1462</v>
      </c>
      <c r="N1690" s="365"/>
      <c r="Q1690" s="376"/>
      <c r="R1690" s="436" t="str">
        <f>IF(Q1690="G",ZTE!$A$6,IF(Q1690="L",ZTE!$A$3,IF(JBU!Q922="C",ZTE!$A$2,IF(JBU!Q922="U",ZTE!$A$4,IF(JBU!Q922="I",ZTE!$A$5,"")))))</f>
        <v/>
      </c>
      <c r="S1690" s="436">
        <f t="shared" si="52"/>
        <v>1</v>
      </c>
      <c r="T1690" s="436"/>
      <c r="U1690" s="365" t="str">
        <f t="shared" si="53"/>
        <v>Pass</v>
      </c>
    </row>
    <row r="1691" spans="1:21" ht="45">
      <c r="A1691" s="360" t="s">
        <v>1257</v>
      </c>
      <c r="B1691" s="360" t="s">
        <v>1200</v>
      </c>
      <c r="C1691" s="362" t="s">
        <v>161</v>
      </c>
      <c r="D1691" s="361" t="s">
        <v>843</v>
      </c>
      <c r="E1691" s="361" t="s">
        <v>821</v>
      </c>
      <c r="F1691" s="361" t="s">
        <v>163</v>
      </c>
      <c r="G1691" s="362" t="s">
        <v>577</v>
      </c>
      <c r="H1691" s="384">
        <v>1</v>
      </c>
      <c r="I1691" s="364"/>
      <c r="J1691" s="365"/>
      <c r="K1691" s="365"/>
      <c r="L1691" s="365">
        <v>1</v>
      </c>
      <c r="M1691" s="364" t="s">
        <v>1156</v>
      </c>
      <c r="N1691" s="365" t="s">
        <v>1346</v>
      </c>
      <c r="Q1691" s="376" t="s">
        <v>1271</v>
      </c>
      <c r="R1691" s="436" t="str">
        <f>IF(Q1691="G",ZTE!$A$6,IF(Q1691="L",ZTE!$A$3,IF(JBU!Q924="C",ZTE!$A$2,IF(JBU!Q924="U",ZTE!$A$4,IF(JBU!Q924="I",ZTE!$A$5,"")))))</f>
        <v/>
      </c>
      <c r="S1691" s="436">
        <f t="shared" si="52"/>
        <v>1</v>
      </c>
      <c r="T1691" s="436"/>
      <c r="U1691" s="365" t="str">
        <f t="shared" si="53"/>
        <v>Open</v>
      </c>
    </row>
    <row r="1692" spans="1:21" ht="45">
      <c r="A1692" s="360" t="s">
        <v>1257</v>
      </c>
      <c r="B1692" s="360" t="s">
        <v>1200</v>
      </c>
      <c r="C1692" s="362" t="s">
        <v>161</v>
      </c>
      <c r="D1692" s="361" t="s">
        <v>843</v>
      </c>
      <c r="E1692" s="362" t="s">
        <v>704</v>
      </c>
      <c r="F1692" s="361" t="s">
        <v>164</v>
      </c>
      <c r="G1692" s="362" t="s">
        <v>591</v>
      </c>
      <c r="H1692" s="384">
        <v>1</v>
      </c>
      <c r="I1692" s="364"/>
      <c r="J1692" s="365"/>
      <c r="K1692" s="365"/>
      <c r="L1692" s="365">
        <v>1</v>
      </c>
      <c r="M1692" s="364" t="s">
        <v>1156</v>
      </c>
      <c r="N1692" s="365" t="s">
        <v>1346</v>
      </c>
      <c r="O1692" s="366" t="s">
        <v>1047</v>
      </c>
      <c r="Q1692" s="376" t="s">
        <v>1271</v>
      </c>
      <c r="R1692" s="436" t="str">
        <f>IF(Q1692="G",ZTE!$A$6,IF(Q1692="L",ZTE!$A$3,IF(JBU!Q934="C",ZTE!$A$2,IF(JBU!Q934="U",ZTE!$A$4,IF(JBU!Q934="I",ZTE!$A$5,"")))))</f>
        <v/>
      </c>
      <c r="S1692" s="436">
        <f t="shared" si="52"/>
        <v>1</v>
      </c>
      <c r="T1692" s="436"/>
      <c r="U1692" s="365" t="str">
        <f t="shared" si="53"/>
        <v>Open</v>
      </c>
    </row>
    <row r="1693" spans="1:21" ht="45">
      <c r="A1693" s="360" t="s">
        <v>1257</v>
      </c>
      <c r="B1693" s="360" t="s">
        <v>1200</v>
      </c>
      <c r="C1693" s="362" t="s">
        <v>161</v>
      </c>
      <c r="D1693" s="361" t="s">
        <v>843</v>
      </c>
      <c r="E1693" s="362" t="s">
        <v>704</v>
      </c>
      <c r="F1693" s="361" t="s">
        <v>164</v>
      </c>
      <c r="G1693" s="362" t="s">
        <v>592</v>
      </c>
      <c r="H1693" s="384">
        <v>1</v>
      </c>
      <c r="I1693" s="364"/>
      <c r="J1693" s="365"/>
      <c r="K1693" s="365"/>
      <c r="L1693" s="365">
        <v>1</v>
      </c>
      <c r="M1693" s="364" t="s">
        <v>1156</v>
      </c>
      <c r="N1693" s="365" t="s">
        <v>1346</v>
      </c>
      <c r="O1693" s="366" t="s">
        <v>1047</v>
      </c>
      <c r="Q1693" s="376" t="s">
        <v>1271</v>
      </c>
      <c r="R1693" s="436" t="str">
        <f>IF(Q1693="G",ZTE!$A$6,IF(Q1693="L",ZTE!$A$3,IF(JBU!Q935="C",ZTE!$A$2,IF(JBU!Q935="U",ZTE!$A$4,IF(JBU!Q935="I",ZTE!$A$5,"")))))</f>
        <v/>
      </c>
      <c r="S1693" s="436">
        <f t="shared" si="52"/>
        <v>1</v>
      </c>
      <c r="T1693" s="436"/>
      <c r="U1693" s="365" t="str">
        <f t="shared" si="53"/>
        <v>Open</v>
      </c>
    </row>
    <row r="1694" spans="1:21" ht="45">
      <c r="A1694" s="360" t="s">
        <v>1257</v>
      </c>
      <c r="B1694" s="360" t="s">
        <v>1200</v>
      </c>
      <c r="C1694" s="362" t="s">
        <v>161</v>
      </c>
      <c r="D1694" s="361" t="s">
        <v>843</v>
      </c>
      <c r="E1694" s="362" t="s">
        <v>704</v>
      </c>
      <c r="F1694" s="361" t="s">
        <v>164</v>
      </c>
      <c r="G1694" s="362" t="s">
        <v>594</v>
      </c>
      <c r="H1694" s="384">
        <v>1</v>
      </c>
      <c r="I1694" s="364"/>
      <c r="J1694" s="365"/>
      <c r="K1694" s="365"/>
      <c r="L1694" s="365">
        <v>1</v>
      </c>
      <c r="M1694" s="364" t="s">
        <v>1156</v>
      </c>
      <c r="N1694" s="365" t="s">
        <v>1346</v>
      </c>
      <c r="O1694" s="366" t="s">
        <v>1047</v>
      </c>
      <c r="Q1694" s="376" t="s">
        <v>1271</v>
      </c>
      <c r="R1694" s="436" t="str">
        <f>IF(Q1694="G",ZTE!$A$6,IF(Q1694="L",ZTE!$A$3,IF(JBU!Q937="C",ZTE!$A$2,IF(JBU!Q937="U",ZTE!$A$4,IF(JBU!Q937="I",ZTE!$A$5,"")))))</f>
        <v/>
      </c>
      <c r="S1694" s="436">
        <f t="shared" si="52"/>
        <v>1</v>
      </c>
      <c r="T1694" s="436"/>
      <c r="U1694" s="365" t="str">
        <f t="shared" si="53"/>
        <v>Open</v>
      </c>
    </row>
    <row r="1695" spans="1:21" ht="45">
      <c r="A1695" s="360" t="s">
        <v>1257</v>
      </c>
      <c r="B1695" s="360" t="s">
        <v>1200</v>
      </c>
      <c r="C1695" s="362" t="s">
        <v>161</v>
      </c>
      <c r="D1695" s="361" t="s">
        <v>843</v>
      </c>
      <c r="E1695" s="362" t="s">
        <v>704</v>
      </c>
      <c r="F1695" s="361" t="s">
        <v>164</v>
      </c>
      <c r="G1695" s="362" t="s">
        <v>593</v>
      </c>
      <c r="H1695" s="384">
        <v>1</v>
      </c>
      <c r="I1695" s="364"/>
      <c r="J1695" s="365"/>
      <c r="K1695" s="365"/>
      <c r="L1695" s="365">
        <v>1</v>
      </c>
      <c r="M1695" s="364" t="s">
        <v>1156</v>
      </c>
      <c r="N1695" s="365" t="s">
        <v>1346</v>
      </c>
      <c r="O1695" s="366" t="s">
        <v>1047</v>
      </c>
      <c r="Q1695" s="376" t="s">
        <v>1271</v>
      </c>
      <c r="R1695" s="436" t="str">
        <f>IF(Q1695="G",ZTE!$A$6,IF(Q1695="L",ZTE!$A$3,IF(JBU!Q936="C",ZTE!$A$2,IF(JBU!Q936="U",ZTE!$A$4,IF(JBU!Q936="I",ZTE!$A$5,"")))))</f>
        <v/>
      </c>
      <c r="S1695" s="436">
        <f t="shared" si="52"/>
        <v>1</v>
      </c>
      <c r="T1695" s="436"/>
      <c r="U1695" s="365" t="str">
        <f t="shared" si="53"/>
        <v>Open</v>
      </c>
    </row>
    <row r="1696" spans="1:21" ht="45">
      <c r="A1696" s="360" t="s">
        <v>1257</v>
      </c>
      <c r="B1696" s="360" t="s">
        <v>1200</v>
      </c>
      <c r="C1696" s="362" t="s">
        <v>161</v>
      </c>
      <c r="D1696" s="361" t="s">
        <v>843</v>
      </c>
      <c r="E1696" s="362" t="s">
        <v>704</v>
      </c>
      <c r="F1696" s="361" t="s">
        <v>164</v>
      </c>
      <c r="G1696" s="362" t="s">
        <v>590</v>
      </c>
      <c r="H1696" s="384">
        <v>1</v>
      </c>
      <c r="I1696" s="364"/>
      <c r="J1696" s="365"/>
      <c r="K1696" s="365"/>
      <c r="L1696" s="365">
        <v>1</v>
      </c>
      <c r="M1696" s="364" t="s">
        <v>1156</v>
      </c>
      <c r="N1696" s="365" t="s">
        <v>1346</v>
      </c>
      <c r="O1696" s="366" t="s">
        <v>1047</v>
      </c>
      <c r="Q1696" s="376" t="s">
        <v>1271</v>
      </c>
      <c r="R1696" s="436" t="str">
        <f>IF(Q1696="G",ZTE!$A$6,IF(Q1696="L",ZTE!$A$3,IF(JBU!Q933="C",ZTE!$A$2,IF(JBU!Q933="U",ZTE!$A$4,IF(JBU!Q933="I",ZTE!$A$5,"")))))</f>
        <v/>
      </c>
      <c r="S1696" s="436">
        <f t="shared" si="52"/>
        <v>1</v>
      </c>
      <c r="T1696" s="436"/>
      <c r="U1696" s="365" t="str">
        <f t="shared" si="53"/>
        <v>Open</v>
      </c>
    </row>
    <row r="1697" spans="1:21" ht="60">
      <c r="A1697" s="360" t="s">
        <v>1257</v>
      </c>
      <c r="B1697" s="360" t="s">
        <v>1200</v>
      </c>
      <c r="C1697" s="362" t="s">
        <v>161</v>
      </c>
      <c r="D1697" s="362" t="s">
        <v>161</v>
      </c>
      <c r="E1697" s="361" t="s">
        <v>1004</v>
      </c>
      <c r="F1697" s="361" t="s">
        <v>162</v>
      </c>
      <c r="G1697" s="362" t="s">
        <v>729</v>
      </c>
      <c r="H1697" s="384">
        <v>1</v>
      </c>
      <c r="I1697" s="364"/>
      <c r="J1697" s="365"/>
      <c r="K1697" s="365"/>
      <c r="L1697" s="365">
        <v>1</v>
      </c>
      <c r="M1697" s="364" t="s">
        <v>1156</v>
      </c>
      <c r="N1697" s="365"/>
      <c r="Q1697" s="376" t="s">
        <v>1271</v>
      </c>
      <c r="R1697" s="436" t="str">
        <f>IF(Q1697="G",ZTE!$A$6,IF(Q1697="L",ZTE!$A$3,IF(JBU!Q916="C",ZTE!$A$2,IF(JBU!Q916="U",ZTE!$A$4,IF(JBU!Q916="I",ZTE!$A$5,"")))))</f>
        <v/>
      </c>
      <c r="S1697" s="436">
        <f t="shared" si="52"/>
        <v>1</v>
      </c>
      <c r="T1697" s="436"/>
      <c r="U1697" s="365" t="str">
        <f t="shared" si="53"/>
        <v>Open</v>
      </c>
    </row>
    <row r="1698" spans="1:21" ht="60">
      <c r="A1698" s="360" t="s">
        <v>1257</v>
      </c>
      <c r="B1698" s="360" t="s">
        <v>1000</v>
      </c>
      <c r="C1698" s="361" t="s">
        <v>835</v>
      </c>
      <c r="D1698" s="361" t="s">
        <v>777</v>
      </c>
      <c r="E1698" s="361" t="s">
        <v>1004</v>
      </c>
      <c r="F1698" s="361" t="s">
        <v>11</v>
      </c>
      <c r="G1698" s="442" t="s">
        <v>644</v>
      </c>
      <c r="H1698" s="363">
        <v>1</v>
      </c>
      <c r="I1698" s="443"/>
      <c r="J1698" s="363"/>
      <c r="K1698" s="363"/>
      <c r="L1698" s="363">
        <v>1</v>
      </c>
      <c r="M1698" s="362" t="s">
        <v>1156</v>
      </c>
      <c r="N1698" s="365"/>
      <c r="O1698" s="366" t="s">
        <v>1028</v>
      </c>
      <c r="Q1698" s="364"/>
      <c r="R1698" s="436"/>
      <c r="S1698" s="436">
        <f t="shared" si="52"/>
        <v>1</v>
      </c>
      <c r="T1698" s="436">
        <v>1</v>
      </c>
      <c r="U1698" s="365" t="str">
        <f t="shared" si="53"/>
        <v>Open</v>
      </c>
    </row>
    <row r="1699" spans="1:21" ht="60">
      <c r="A1699" s="360" t="s">
        <v>1257</v>
      </c>
      <c r="B1699" s="360" t="s">
        <v>1197</v>
      </c>
      <c r="C1699" s="361" t="s">
        <v>836</v>
      </c>
      <c r="D1699" s="361" t="s">
        <v>777</v>
      </c>
      <c r="E1699" s="361" t="s">
        <v>782</v>
      </c>
      <c r="F1699" s="361" t="s">
        <v>18</v>
      </c>
      <c r="G1699" s="362" t="s">
        <v>32</v>
      </c>
      <c r="H1699" s="363">
        <v>1</v>
      </c>
      <c r="I1699" s="364"/>
      <c r="J1699" s="365"/>
      <c r="K1699" s="365"/>
      <c r="L1699" s="365">
        <v>1</v>
      </c>
      <c r="M1699" s="364" t="s">
        <v>1157</v>
      </c>
      <c r="N1699" s="365" t="s">
        <v>1514</v>
      </c>
      <c r="O1699" s="366" t="s">
        <v>1030</v>
      </c>
      <c r="P1699" s="366" t="s">
        <v>1075</v>
      </c>
      <c r="Q1699" s="365" t="s">
        <v>1226</v>
      </c>
      <c r="R1699" s="436" t="str">
        <f>IF(Q1699="G",ZTE!$A$6,IF(Q1699="L",ZTE!$A$3,IF(JBU!Q1302="C",ZTE!$A$2,IF(JBU!Q1302="U",ZTE!$A$4,IF(JBU!Q1302="I",ZTE!$A$5,"")))))</f>
        <v>Location: We can not find the requested criteria in your documents. Please confirm that your bid is compliant with this criteria and show us the reference in your submitted documents.</v>
      </c>
      <c r="S1699" s="436">
        <f t="shared" si="52"/>
        <v>1</v>
      </c>
      <c r="T1699" s="436"/>
      <c r="U1699" s="365" t="str">
        <f t="shared" si="53"/>
        <v>Open</v>
      </c>
    </row>
    <row r="1700" spans="1:21" ht="90">
      <c r="A1700" s="360" t="s">
        <v>1257</v>
      </c>
      <c r="B1700" s="360" t="s">
        <v>1197</v>
      </c>
      <c r="C1700" s="361" t="s">
        <v>836</v>
      </c>
      <c r="D1700" s="361" t="s">
        <v>777</v>
      </c>
      <c r="E1700" s="361" t="s">
        <v>782</v>
      </c>
      <c r="F1700" s="361" t="s">
        <v>18</v>
      </c>
      <c r="G1700" s="362" t="s">
        <v>370</v>
      </c>
      <c r="H1700" s="363">
        <v>1</v>
      </c>
      <c r="I1700" s="364" t="s">
        <v>1323</v>
      </c>
      <c r="J1700" s="365">
        <v>1</v>
      </c>
      <c r="K1700" s="365"/>
      <c r="L1700" s="365"/>
      <c r="M1700" s="364" t="s">
        <v>1462</v>
      </c>
      <c r="N1700" s="365"/>
      <c r="O1700" s="366" t="s">
        <v>1030</v>
      </c>
      <c r="P1700" s="366" t="s">
        <v>1074</v>
      </c>
      <c r="Q1700" s="365"/>
      <c r="R1700" s="436" t="str">
        <f>IF(Q1700="G",ZTE!$A$6,IF(Q1700="L",ZTE!$A$3,IF(JBU!Q1299="C",ZTE!$A$2,IF(JBU!Q1299="U",ZTE!$A$4,IF(JBU!Q1299="I",ZTE!$A$5,"")))))</f>
        <v/>
      </c>
      <c r="S1700" s="436">
        <f t="shared" si="52"/>
        <v>1</v>
      </c>
      <c r="T1700" s="436"/>
      <c r="U1700" s="365" t="str">
        <f t="shared" si="53"/>
        <v>Pass</v>
      </c>
    </row>
    <row r="1701" spans="1:21" ht="90">
      <c r="A1701" s="360" t="s">
        <v>1257</v>
      </c>
      <c r="B1701" s="360" t="s">
        <v>1197</v>
      </c>
      <c r="C1701" s="361" t="s">
        <v>836</v>
      </c>
      <c r="D1701" s="361" t="s">
        <v>777</v>
      </c>
      <c r="E1701" s="361" t="s">
        <v>782</v>
      </c>
      <c r="F1701" s="361" t="s">
        <v>18</v>
      </c>
      <c r="G1701" s="362" t="s">
        <v>369</v>
      </c>
      <c r="H1701" s="363">
        <v>1</v>
      </c>
      <c r="I1701" s="364" t="s">
        <v>1323</v>
      </c>
      <c r="J1701" s="365"/>
      <c r="K1701" s="365">
        <v>1</v>
      </c>
      <c r="L1701" s="365"/>
      <c r="M1701" s="362" t="s">
        <v>1158</v>
      </c>
      <c r="N1701" s="365" t="s">
        <v>1324</v>
      </c>
      <c r="O1701" s="366" t="s">
        <v>1030</v>
      </c>
      <c r="P1701" s="366" t="s">
        <v>1151</v>
      </c>
      <c r="Q1701" s="364"/>
      <c r="R1701" s="436" t="str">
        <f>IF(Q1701="G",ZTE!$A$6,IF(Q1701="L",ZTE!$A$3,IF(JBU!Q1298="C",ZTE!$A$2,IF(JBU!Q1298="U",ZTE!$A$4,IF(JBU!Q1298="I",ZTE!$A$5,"")))))</f>
        <v/>
      </c>
      <c r="S1701" s="436">
        <f t="shared" si="52"/>
        <v>1</v>
      </c>
      <c r="T1701" s="436">
        <v>1</v>
      </c>
      <c r="U1701" s="365" t="str">
        <f t="shared" si="53"/>
        <v>Fail</v>
      </c>
    </row>
    <row r="1702" spans="1:21" ht="90">
      <c r="A1702" s="360" t="s">
        <v>1257</v>
      </c>
      <c r="B1702" s="360" t="s">
        <v>1197</v>
      </c>
      <c r="C1702" s="361" t="s">
        <v>836</v>
      </c>
      <c r="D1702" s="361" t="s">
        <v>777</v>
      </c>
      <c r="E1702" s="361" t="s">
        <v>782</v>
      </c>
      <c r="F1702" s="361" t="s">
        <v>18</v>
      </c>
      <c r="G1702" s="362" t="s">
        <v>31</v>
      </c>
      <c r="H1702" s="363">
        <v>1</v>
      </c>
      <c r="I1702" s="364" t="s">
        <v>1323</v>
      </c>
      <c r="J1702" s="365"/>
      <c r="K1702" s="365">
        <v>1</v>
      </c>
      <c r="L1702" s="365"/>
      <c r="M1702" s="362" t="s">
        <v>1158</v>
      </c>
      <c r="N1702" s="365" t="s">
        <v>1514</v>
      </c>
      <c r="O1702" s="366" t="s">
        <v>1030</v>
      </c>
      <c r="P1702" s="366" t="s">
        <v>1074</v>
      </c>
      <c r="Q1702" s="365"/>
      <c r="R1702" s="436" t="str">
        <f>IF(Q1702="G",ZTE!$A$6,IF(Q1702="L",ZTE!$A$3,IF(JBU!Q1301="C",ZTE!$A$2,IF(JBU!Q1301="U",ZTE!$A$4,IF(JBU!Q1301="I",ZTE!$A$5,"")))))</f>
        <v/>
      </c>
      <c r="S1702" s="436">
        <f t="shared" si="52"/>
        <v>1</v>
      </c>
      <c r="T1702" s="436">
        <v>1</v>
      </c>
      <c r="U1702" s="365" t="str">
        <f t="shared" si="53"/>
        <v>Fail</v>
      </c>
    </row>
    <row r="1703" spans="1:21" ht="90">
      <c r="A1703" s="360" t="s">
        <v>1257</v>
      </c>
      <c r="B1703" s="360" t="s">
        <v>1197</v>
      </c>
      <c r="C1703" s="361" t="s">
        <v>836</v>
      </c>
      <c r="D1703" s="361" t="s">
        <v>777</v>
      </c>
      <c r="E1703" s="361" t="s">
        <v>782</v>
      </c>
      <c r="F1703" s="361" t="s">
        <v>18</v>
      </c>
      <c r="G1703" s="362" t="s">
        <v>30</v>
      </c>
      <c r="H1703" s="363">
        <v>1</v>
      </c>
      <c r="I1703" s="364" t="s">
        <v>1323</v>
      </c>
      <c r="J1703" s="365">
        <v>1</v>
      </c>
      <c r="K1703" s="365"/>
      <c r="L1703" s="365"/>
      <c r="M1703" s="364" t="s">
        <v>1462</v>
      </c>
      <c r="N1703" s="365" t="s">
        <v>1325</v>
      </c>
      <c r="O1703" s="366" t="s">
        <v>1030</v>
      </c>
      <c r="P1703" s="366" t="s">
        <v>1074</v>
      </c>
      <c r="Q1703" s="365"/>
      <c r="R1703" s="436" t="str">
        <f>IF(Q1703="G",ZTE!$A$6,IF(Q1703="L",ZTE!$A$3,IF(JBU!Q1300="C",ZTE!$A$2,IF(JBU!Q1300="U",ZTE!$A$4,IF(JBU!Q1300="I",ZTE!$A$5,"")))))</f>
        <v/>
      </c>
      <c r="S1703" s="436">
        <f t="shared" si="52"/>
        <v>1</v>
      </c>
      <c r="T1703" s="436"/>
      <c r="U1703" s="365" t="str">
        <f t="shared" si="53"/>
        <v>Pass</v>
      </c>
    </row>
    <row r="1704" spans="1:21" ht="90">
      <c r="A1704" s="360" t="s">
        <v>1257</v>
      </c>
      <c r="B1704" s="360" t="s">
        <v>1197</v>
      </c>
      <c r="C1704" s="361" t="s">
        <v>836</v>
      </c>
      <c r="D1704" s="361" t="s">
        <v>777</v>
      </c>
      <c r="E1704" s="361" t="s">
        <v>781</v>
      </c>
      <c r="F1704" s="361" t="s">
        <v>17</v>
      </c>
      <c r="G1704" s="362" t="s">
        <v>563</v>
      </c>
      <c r="H1704" s="363">
        <v>1</v>
      </c>
      <c r="I1704" s="364" t="s">
        <v>1322</v>
      </c>
      <c r="J1704" s="365"/>
      <c r="K1704" s="365"/>
      <c r="L1704" s="365">
        <v>1</v>
      </c>
      <c r="M1704" s="364" t="s">
        <v>1462</v>
      </c>
      <c r="N1704" s="365"/>
      <c r="Q1704" s="365"/>
      <c r="R1704" s="436" t="str">
        <f>IF(Q1704="G",ZTE!$A$6,IF(Q1704="L",ZTE!$A$3,IF(JBU!Q1297="C",ZTE!$A$2,IF(JBU!Q1297="U",ZTE!$A$4,IF(JBU!Q1297="I",ZTE!$A$5,"")))))</f>
        <v/>
      </c>
      <c r="S1704" s="436">
        <f t="shared" si="52"/>
        <v>1</v>
      </c>
      <c r="T1704" s="436"/>
      <c r="U1704" s="365" t="str">
        <f t="shared" si="53"/>
        <v>Open</v>
      </c>
    </row>
    <row r="1705" spans="1:21" ht="90">
      <c r="A1705" s="360" t="s">
        <v>1257</v>
      </c>
      <c r="B1705" s="360" t="s">
        <v>1197</v>
      </c>
      <c r="C1705" s="361" t="s">
        <v>801</v>
      </c>
      <c r="D1705" s="361" t="s">
        <v>777</v>
      </c>
      <c r="E1705" s="361" t="s">
        <v>1009</v>
      </c>
      <c r="F1705" s="361" t="s">
        <v>21</v>
      </c>
      <c r="G1705" s="362" t="s">
        <v>642</v>
      </c>
      <c r="H1705" s="363">
        <v>1</v>
      </c>
      <c r="I1705" s="364" t="s">
        <v>1327</v>
      </c>
      <c r="J1705" s="365">
        <v>1</v>
      </c>
      <c r="K1705" s="365"/>
      <c r="L1705" s="365"/>
      <c r="M1705" s="364" t="s">
        <v>1462</v>
      </c>
      <c r="N1705" s="365"/>
      <c r="O1705" s="366" t="s">
        <v>1032</v>
      </c>
      <c r="P1705" s="398" t="s">
        <v>1077</v>
      </c>
      <c r="Q1705" s="365"/>
      <c r="R1705" s="436" t="str">
        <f>IF(Q1705="G",ZTE!$A$6,IF(Q1705="L",ZTE!$A$3,IF(JBU!Q1307="C",ZTE!$A$2,IF(JBU!Q1307="U",ZTE!$A$4,IF(JBU!Q1307="I",ZTE!$A$5,"")))))</f>
        <v/>
      </c>
      <c r="S1705" s="436">
        <f t="shared" si="52"/>
        <v>1</v>
      </c>
      <c r="T1705" s="436"/>
      <c r="U1705" s="365" t="str">
        <f t="shared" si="53"/>
        <v>Pass</v>
      </c>
    </row>
    <row r="1706" spans="1:21" ht="90">
      <c r="A1706" s="360" t="s">
        <v>1257</v>
      </c>
      <c r="B1706" s="360" t="s">
        <v>1197</v>
      </c>
      <c r="C1706" s="361" t="s">
        <v>801</v>
      </c>
      <c r="D1706" s="361" t="s">
        <v>777</v>
      </c>
      <c r="E1706" s="361" t="s">
        <v>1009</v>
      </c>
      <c r="F1706" s="361" t="s">
        <v>863</v>
      </c>
      <c r="G1706" s="362" t="s">
        <v>788</v>
      </c>
      <c r="H1706" s="363">
        <v>1</v>
      </c>
      <c r="I1706" s="364" t="s">
        <v>1328</v>
      </c>
      <c r="J1706" s="365">
        <v>1</v>
      </c>
      <c r="K1706" s="365"/>
      <c r="L1706" s="365"/>
      <c r="M1706" s="364" t="s">
        <v>1462</v>
      </c>
      <c r="N1706" s="365"/>
      <c r="Q1706" s="365"/>
      <c r="R1706" s="436" t="str">
        <f>IF(Q1706="G",ZTE!$A$6,IF(Q1706="L",ZTE!$A$3,IF(JBU!Q1306="C",ZTE!$A$2,IF(JBU!Q1306="U",ZTE!$A$4,IF(JBU!Q1306="I",ZTE!$A$5,"")))))</f>
        <v/>
      </c>
      <c r="S1706" s="436">
        <f t="shared" si="52"/>
        <v>1</v>
      </c>
      <c r="T1706" s="436"/>
      <c r="U1706" s="365" t="str">
        <f t="shared" si="53"/>
        <v>Pass</v>
      </c>
    </row>
    <row r="1707" spans="1:21" ht="60">
      <c r="A1707" s="360" t="s">
        <v>1257</v>
      </c>
      <c r="B1707" s="360" t="s">
        <v>1000</v>
      </c>
      <c r="C1707" s="361" t="s">
        <v>835</v>
      </c>
      <c r="D1707" s="361" t="s">
        <v>777</v>
      </c>
      <c r="E1707" s="361" t="s">
        <v>777</v>
      </c>
      <c r="F1707" s="361" t="s">
        <v>12</v>
      </c>
      <c r="G1707" s="362" t="s">
        <v>1161</v>
      </c>
      <c r="H1707" s="363">
        <v>1</v>
      </c>
      <c r="I1707" s="441"/>
      <c r="J1707" s="363"/>
      <c r="K1707" s="363"/>
      <c r="L1707" s="363">
        <v>1</v>
      </c>
      <c r="M1707" s="362" t="s">
        <v>1157</v>
      </c>
      <c r="N1707" s="365"/>
      <c r="O1707" s="366" t="s">
        <v>778</v>
      </c>
      <c r="Q1707" s="364"/>
      <c r="R1707" s="436"/>
      <c r="S1707" s="436">
        <f t="shared" si="52"/>
        <v>1</v>
      </c>
      <c r="T1707" s="436">
        <v>1</v>
      </c>
      <c r="U1707" s="365" t="str">
        <f t="shared" si="53"/>
        <v>Open</v>
      </c>
    </row>
    <row r="1708" spans="1:21" ht="45">
      <c r="A1708" s="360" t="s">
        <v>1257</v>
      </c>
      <c r="B1708" s="360" t="s">
        <v>1000</v>
      </c>
      <c r="C1708" s="361" t="s">
        <v>835</v>
      </c>
      <c r="D1708" s="361" t="s">
        <v>777</v>
      </c>
      <c r="E1708" s="361" t="s">
        <v>777</v>
      </c>
      <c r="F1708" s="361" t="s">
        <v>11</v>
      </c>
      <c r="G1708" s="442" t="s">
        <v>645</v>
      </c>
      <c r="H1708" s="363">
        <v>2</v>
      </c>
      <c r="I1708" s="443"/>
      <c r="J1708" s="363"/>
      <c r="K1708" s="363"/>
      <c r="L1708" s="363">
        <v>1</v>
      </c>
      <c r="M1708" s="362" t="s">
        <v>1156</v>
      </c>
      <c r="N1708" s="365"/>
      <c r="O1708" s="366" t="s">
        <v>1028</v>
      </c>
      <c r="Q1708" s="364"/>
      <c r="R1708" s="436"/>
      <c r="S1708" s="436">
        <f t="shared" si="52"/>
        <v>1</v>
      </c>
      <c r="T1708" s="436"/>
      <c r="U1708" s="365" t="str">
        <f t="shared" si="53"/>
        <v>Open</v>
      </c>
    </row>
    <row r="1709" spans="1:21" ht="45">
      <c r="A1709" s="360" t="s">
        <v>1257</v>
      </c>
      <c r="B1709" s="360" t="s">
        <v>1000</v>
      </c>
      <c r="C1709" s="361" t="s">
        <v>835</v>
      </c>
      <c r="D1709" s="361" t="s">
        <v>777</v>
      </c>
      <c r="E1709" s="361" t="s">
        <v>777</v>
      </c>
      <c r="F1709" s="361" t="s">
        <v>13</v>
      </c>
      <c r="G1709" s="362" t="s">
        <v>1162</v>
      </c>
      <c r="H1709" s="363">
        <v>1</v>
      </c>
      <c r="I1709" s="441"/>
      <c r="J1709" s="363"/>
      <c r="K1709" s="363"/>
      <c r="L1709" s="363">
        <v>1</v>
      </c>
      <c r="M1709" s="362" t="s">
        <v>1156</v>
      </c>
      <c r="N1709" s="365"/>
      <c r="O1709" s="366" t="s">
        <v>1029</v>
      </c>
      <c r="Q1709" s="364"/>
      <c r="R1709" s="436"/>
      <c r="S1709" s="436">
        <f t="shared" si="52"/>
        <v>1</v>
      </c>
      <c r="T1709" s="436">
        <v>1</v>
      </c>
      <c r="U1709" s="365" t="str">
        <f t="shared" si="53"/>
        <v>Open</v>
      </c>
    </row>
    <row r="1710" spans="1:21" ht="75">
      <c r="A1710" s="360" t="s">
        <v>1257</v>
      </c>
      <c r="B1710" s="360" t="s">
        <v>1197</v>
      </c>
      <c r="C1710" s="362" t="s">
        <v>257</v>
      </c>
      <c r="D1710" s="360" t="s">
        <v>784</v>
      </c>
      <c r="E1710" s="362" t="s">
        <v>1004</v>
      </c>
      <c r="F1710" s="361" t="s">
        <v>955</v>
      </c>
      <c r="G1710" s="362" t="s">
        <v>860</v>
      </c>
      <c r="H1710" s="384">
        <v>1</v>
      </c>
      <c r="I1710" s="364" t="s">
        <v>1335</v>
      </c>
      <c r="J1710" s="365">
        <v>1</v>
      </c>
      <c r="K1710" s="365"/>
      <c r="L1710" s="365"/>
      <c r="M1710" s="364" t="s">
        <v>1462</v>
      </c>
      <c r="N1710" s="365"/>
      <c r="Q1710" s="365"/>
      <c r="R1710" s="436" t="str">
        <f>IF(Q1710="G",ZTE!$A$6,IF(Q1710="L",ZTE!$A$3,IF(JBU!Q1345="C",ZTE!$A$2,IF(JBU!Q1345="U",ZTE!$A$4,IF(JBU!Q1345="I",ZTE!$A$5,"")))))</f>
        <v/>
      </c>
      <c r="S1710" s="436">
        <f t="shared" si="52"/>
        <v>1</v>
      </c>
      <c r="T1710" s="436"/>
      <c r="U1710" s="365" t="str">
        <f t="shared" si="53"/>
        <v>Pass</v>
      </c>
    </row>
    <row r="1711" spans="1:21" ht="75">
      <c r="A1711" s="360" t="s">
        <v>1257</v>
      </c>
      <c r="B1711" s="360" t="s">
        <v>1197</v>
      </c>
      <c r="C1711" s="362" t="s">
        <v>257</v>
      </c>
      <c r="D1711" s="360" t="s">
        <v>784</v>
      </c>
      <c r="E1711" s="362" t="s">
        <v>1004</v>
      </c>
      <c r="F1711" s="361" t="s">
        <v>256</v>
      </c>
      <c r="G1711" s="362" t="s">
        <v>764</v>
      </c>
      <c r="H1711" s="384">
        <v>1</v>
      </c>
      <c r="I1711" s="364" t="s">
        <v>1335</v>
      </c>
      <c r="J1711" s="365">
        <v>1</v>
      </c>
      <c r="K1711" s="365"/>
      <c r="L1711" s="365"/>
      <c r="M1711" s="364" t="s">
        <v>1462</v>
      </c>
      <c r="N1711" s="365"/>
      <c r="O1711" s="366" t="s">
        <v>765</v>
      </c>
      <c r="Q1711" s="365"/>
      <c r="R1711" s="436" t="str">
        <f>IF(Q1711="G",ZTE!$A$6,IF(Q1711="L",ZTE!$A$3,IF(JBU!Q1341="C",ZTE!$A$2,IF(JBU!Q1341="U",ZTE!$A$4,IF(JBU!Q1341="I",ZTE!$A$5,"")))))</f>
        <v/>
      </c>
      <c r="S1711" s="436">
        <f t="shared" si="52"/>
        <v>1</v>
      </c>
      <c r="T1711" s="436"/>
      <c r="U1711" s="365" t="str">
        <f t="shared" si="53"/>
        <v>Pass</v>
      </c>
    </row>
    <row r="1712" spans="1:21" ht="90">
      <c r="A1712" s="360" t="s">
        <v>1257</v>
      </c>
      <c r="B1712" s="360" t="s">
        <v>1197</v>
      </c>
      <c r="C1712" s="361" t="s">
        <v>20</v>
      </c>
      <c r="D1712" s="361" t="s">
        <v>784</v>
      </c>
      <c r="E1712" s="361" t="s">
        <v>1002</v>
      </c>
      <c r="F1712" s="361" t="s">
        <v>19</v>
      </c>
      <c r="G1712" s="362" t="s">
        <v>1173</v>
      </c>
      <c r="H1712" s="363">
        <v>1</v>
      </c>
      <c r="I1712" s="364" t="s">
        <v>1327</v>
      </c>
      <c r="J1712" s="365">
        <v>1</v>
      </c>
      <c r="K1712" s="365"/>
      <c r="L1712" s="365"/>
      <c r="M1712" s="364" t="s">
        <v>1462</v>
      </c>
      <c r="N1712" s="365"/>
      <c r="O1712" s="366" t="s">
        <v>1029</v>
      </c>
      <c r="Q1712" s="365"/>
      <c r="R1712" s="436" t="str">
        <f>IF(Q1712="G",ZTE!$A$6,IF(Q1712="L",ZTE!$A$3,IF(JBU!Q1305="C",ZTE!$A$2,IF(JBU!Q1305="U",ZTE!$A$4,IF(JBU!Q1305="I",ZTE!$A$5,"")))))</f>
        <v/>
      </c>
      <c r="S1712" s="436">
        <f t="shared" si="52"/>
        <v>1</v>
      </c>
      <c r="T1712" s="436"/>
      <c r="U1712" s="365" t="str">
        <f t="shared" si="53"/>
        <v>Pass</v>
      </c>
    </row>
    <row r="1713" spans="1:21" ht="75">
      <c r="A1713" s="360" t="s">
        <v>1257</v>
      </c>
      <c r="B1713" s="360" t="s">
        <v>1199</v>
      </c>
      <c r="C1713" s="362" t="s">
        <v>42</v>
      </c>
      <c r="D1713" s="362" t="s">
        <v>784</v>
      </c>
      <c r="E1713" s="361" t="s">
        <v>994</v>
      </c>
      <c r="F1713" s="361" t="s">
        <v>139</v>
      </c>
      <c r="G1713" s="362" t="s">
        <v>826</v>
      </c>
      <c r="H1713" s="363">
        <v>1</v>
      </c>
      <c r="I1713" s="364"/>
      <c r="J1713" s="365"/>
      <c r="K1713" s="365"/>
      <c r="L1713" s="365">
        <v>1</v>
      </c>
      <c r="M1713" s="364" t="s">
        <v>1157</v>
      </c>
      <c r="N1713" s="365"/>
      <c r="Q1713" s="376" t="s">
        <v>1226</v>
      </c>
      <c r="R1713" s="436" t="str">
        <f>IF(Q1713="G",ZTE!$A$6,IF(Q1713="L",ZTE!$A$3,IF(JBU!Q286="C",ZTE!$A$2,IF(JBU!Q286="U",ZTE!$A$4,IF(JBU!Q286="I",ZTE!$A$5,"")))))</f>
        <v>Location: We can not find the requested criteria in your documents. Please confirm that your bid is compliant with this criteria and show us the reference in your submitted documents.</v>
      </c>
      <c r="S1713" s="436">
        <f t="shared" si="52"/>
        <v>1</v>
      </c>
      <c r="T1713" s="436"/>
      <c r="U1713" s="365" t="str">
        <f t="shared" si="53"/>
        <v>Open</v>
      </c>
    </row>
    <row r="1714" spans="1:21" ht="45">
      <c r="A1714" s="360" t="s">
        <v>1228</v>
      </c>
      <c r="B1714" s="360" t="s">
        <v>1196</v>
      </c>
      <c r="C1714" s="362" t="s">
        <v>169</v>
      </c>
      <c r="D1714" s="362" t="s">
        <v>169</v>
      </c>
      <c r="E1714" s="362" t="s">
        <v>1009</v>
      </c>
      <c r="F1714" s="361" t="s">
        <v>170</v>
      </c>
      <c r="G1714" s="362" t="s">
        <v>844</v>
      </c>
      <c r="H1714" s="384">
        <v>3</v>
      </c>
      <c r="I1714" s="364"/>
      <c r="J1714" s="365">
        <v>1</v>
      </c>
      <c r="K1714" s="365"/>
      <c r="L1714" s="365"/>
      <c r="M1714" s="364" t="s">
        <v>1462</v>
      </c>
      <c r="N1714" s="365"/>
      <c r="Q1714" s="376"/>
      <c r="R1714" s="436" t="str">
        <f>IF(L1714=1,IF(M1714="",ZTE!$A$2,""),"")</f>
        <v/>
      </c>
      <c r="S1714" s="436">
        <f t="shared" si="52"/>
        <v>1</v>
      </c>
      <c r="T1714" s="436"/>
      <c r="U1714" s="365" t="str">
        <f t="shared" si="53"/>
        <v>Pass</v>
      </c>
    </row>
    <row r="1715" spans="1:21" ht="45">
      <c r="A1715" s="360" t="s">
        <v>1228</v>
      </c>
      <c r="B1715" s="360" t="s">
        <v>1196</v>
      </c>
      <c r="C1715" s="362" t="s">
        <v>169</v>
      </c>
      <c r="D1715" s="362" t="s">
        <v>169</v>
      </c>
      <c r="E1715" s="362" t="s">
        <v>1009</v>
      </c>
      <c r="F1715" s="361" t="s">
        <v>171</v>
      </c>
      <c r="G1715" s="362" t="s">
        <v>736</v>
      </c>
      <c r="H1715" s="384">
        <v>1</v>
      </c>
      <c r="I1715" s="364"/>
      <c r="J1715" s="365"/>
      <c r="K1715" s="365"/>
      <c r="L1715" s="365">
        <v>1</v>
      </c>
      <c r="M1715" s="364" t="s">
        <v>1156</v>
      </c>
      <c r="N1715" s="365"/>
      <c r="Q1715" s="376"/>
      <c r="R1715" s="436" t="str">
        <f>IF(L1715=1,IF(M1715="",ZTE!$A$2,""),"")</f>
        <v/>
      </c>
      <c r="S1715" s="436">
        <f t="shared" si="52"/>
        <v>1</v>
      </c>
      <c r="T1715" s="436"/>
      <c r="U1715" s="365" t="str">
        <f t="shared" si="53"/>
        <v>Open</v>
      </c>
    </row>
    <row r="1716" spans="1:21" ht="45">
      <c r="A1716" s="360" t="s">
        <v>1228</v>
      </c>
      <c r="B1716" s="360" t="s">
        <v>1196</v>
      </c>
      <c r="C1716" s="362" t="s">
        <v>169</v>
      </c>
      <c r="D1716" s="362" t="s">
        <v>1019</v>
      </c>
      <c r="E1716" s="362" t="s">
        <v>1009</v>
      </c>
      <c r="F1716" s="361" t="s">
        <v>172</v>
      </c>
      <c r="G1716" s="362" t="s">
        <v>845</v>
      </c>
      <c r="H1716" s="384">
        <v>1</v>
      </c>
      <c r="I1716" s="364"/>
      <c r="J1716" s="365"/>
      <c r="K1716" s="365"/>
      <c r="L1716" s="365">
        <v>1</v>
      </c>
      <c r="M1716" s="364" t="s">
        <v>1462</v>
      </c>
      <c r="N1716" s="365"/>
      <c r="Q1716" s="376"/>
      <c r="R1716" s="436" t="str">
        <f>IF(L1716=1,IF(M1716="",ZTE!$A$2,""),"")</f>
        <v>Compliance: We assume that your proposal is in compliance with this criteria. Please confirm that your bid is compliant with this criteria.</v>
      </c>
      <c r="S1716" s="436">
        <f t="shared" si="52"/>
        <v>1</v>
      </c>
      <c r="T1716" s="436"/>
      <c r="U1716" s="365" t="str">
        <f t="shared" si="53"/>
        <v>Open</v>
      </c>
    </row>
    <row r="1717" spans="1:21" ht="45">
      <c r="A1717" s="360" t="s">
        <v>1228</v>
      </c>
      <c r="B1717" s="360" t="s">
        <v>1196</v>
      </c>
      <c r="C1717" s="362" t="s">
        <v>169</v>
      </c>
      <c r="D1717" s="362" t="s">
        <v>1019</v>
      </c>
      <c r="E1717" s="362" t="s">
        <v>1009</v>
      </c>
      <c r="F1717" s="361" t="s">
        <v>172</v>
      </c>
      <c r="G1717" s="362" t="s">
        <v>602</v>
      </c>
      <c r="H1717" s="384">
        <v>1</v>
      </c>
      <c r="I1717" s="364"/>
      <c r="J1717" s="365">
        <v>1</v>
      </c>
      <c r="K1717" s="365"/>
      <c r="L1717" s="365"/>
      <c r="M1717" s="364" t="s">
        <v>1462</v>
      </c>
      <c r="N1717" s="365"/>
      <c r="Q1717" s="376"/>
      <c r="R1717" s="436" t="str">
        <f>IF(L1717=1,IF(M1717="",ZTE!$A$2,""),"")</f>
        <v/>
      </c>
      <c r="S1717" s="436">
        <f t="shared" si="52"/>
        <v>1</v>
      </c>
      <c r="T1717" s="436"/>
      <c r="U1717" s="365" t="str">
        <f t="shared" si="53"/>
        <v>Pass</v>
      </c>
    </row>
    <row r="1718" spans="1:21" ht="45">
      <c r="A1718" s="360" t="s">
        <v>1228</v>
      </c>
      <c r="B1718" s="360" t="s">
        <v>1196</v>
      </c>
      <c r="C1718" s="362" t="s">
        <v>169</v>
      </c>
      <c r="D1718" s="362" t="s">
        <v>1019</v>
      </c>
      <c r="E1718" s="360" t="s">
        <v>846</v>
      </c>
      <c r="F1718" s="361" t="s">
        <v>172</v>
      </c>
      <c r="G1718" s="362" t="s">
        <v>603</v>
      </c>
      <c r="H1718" s="384">
        <v>1</v>
      </c>
      <c r="I1718" s="364"/>
      <c r="J1718" s="365">
        <v>1</v>
      </c>
      <c r="K1718" s="365"/>
      <c r="L1718" s="365"/>
      <c r="M1718" s="364" t="s">
        <v>1462</v>
      </c>
      <c r="N1718" s="365"/>
      <c r="Q1718" s="376"/>
      <c r="R1718" s="436" t="str">
        <f>IF(L1718=1,IF(M1718="",ZTE!$A$2,""),"")</f>
        <v/>
      </c>
      <c r="S1718" s="436">
        <f t="shared" si="52"/>
        <v>1</v>
      </c>
      <c r="T1718" s="436"/>
      <c r="U1718" s="365" t="str">
        <f t="shared" si="53"/>
        <v>Pass</v>
      </c>
    </row>
    <row r="1719" spans="1:21" ht="45">
      <c r="A1719" s="360" t="s">
        <v>1228</v>
      </c>
      <c r="B1719" s="360" t="s">
        <v>1196</v>
      </c>
      <c r="C1719" s="362" t="s">
        <v>169</v>
      </c>
      <c r="D1719" s="362" t="s">
        <v>1019</v>
      </c>
      <c r="E1719" s="360" t="s">
        <v>846</v>
      </c>
      <c r="F1719" s="361" t="s">
        <v>172</v>
      </c>
      <c r="G1719" s="362" t="s">
        <v>604</v>
      </c>
      <c r="H1719" s="384">
        <v>1</v>
      </c>
      <c r="I1719" s="364"/>
      <c r="J1719" s="365">
        <v>1</v>
      </c>
      <c r="K1719" s="365"/>
      <c r="L1719" s="365"/>
      <c r="M1719" s="364" t="s">
        <v>1462</v>
      </c>
      <c r="N1719" s="365"/>
      <c r="Q1719" s="376"/>
      <c r="R1719" s="436" t="str">
        <f>IF(L1719=1,IF(M1719="",ZTE!$A$2,""),"")</f>
        <v/>
      </c>
      <c r="S1719" s="436">
        <f t="shared" si="52"/>
        <v>1</v>
      </c>
      <c r="T1719" s="436"/>
      <c r="U1719" s="365" t="str">
        <f t="shared" si="53"/>
        <v>Pass</v>
      </c>
    </row>
    <row r="1720" spans="1:21" ht="45">
      <c r="A1720" s="360" t="s">
        <v>1228</v>
      </c>
      <c r="B1720" s="360" t="s">
        <v>1196</v>
      </c>
      <c r="C1720" s="362" t="s">
        <v>169</v>
      </c>
      <c r="D1720" s="362" t="s">
        <v>1019</v>
      </c>
      <c r="E1720" s="360" t="s">
        <v>846</v>
      </c>
      <c r="F1720" s="361" t="s">
        <v>172</v>
      </c>
      <c r="G1720" s="362" t="s">
        <v>605</v>
      </c>
      <c r="H1720" s="384">
        <v>1</v>
      </c>
      <c r="I1720" s="364"/>
      <c r="J1720" s="365"/>
      <c r="K1720" s="365"/>
      <c r="L1720" s="365">
        <v>1</v>
      </c>
      <c r="M1720" s="364" t="s">
        <v>1462</v>
      </c>
      <c r="N1720" s="365"/>
      <c r="Q1720" s="376"/>
      <c r="R1720" s="436" t="str">
        <f>IF(L1720=1,IF(M1720="",ZTE!$A$2,""),"")</f>
        <v>Compliance: We assume that your proposal is in compliance with this criteria. Please confirm that your bid is compliant with this criteria.</v>
      </c>
      <c r="S1720" s="436">
        <f t="shared" si="52"/>
        <v>1</v>
      </c>
      <c r="T1720" s="436"/>
      <c r="U1720" s="365" t="str">
        <f t="shared" si="53"/>
        <v>Open</v>
      </c>
    </row>
    <row r="1721" spans="1:21" ht="45">
      <c r="A1721" s="360" t="s">
        <v>1228</v>
      </c>
      <c r="B1721" s="360" t="s">
        <v>1196</v>
      </c>
      <c r="C1721" s="362" t="s">
        <v>169</v>
      </c>
      <c r="D1721" s="362" t="s">
        <v>1019</v>
      </c>
      <c r="E1721" s="360" t="s">
        <v>846</v>
      </c>
      <c r="F1721" s="361" t="s">
        <v>172</v>
      </c>
      <c r="G1721" s="362" t="s">
        <v>606</v>
      </c>
      <c r="H1721" s="384">
        <v>1</v>
      </c>
      <c r="I1721" s="364"/>
      <c r="J1721" s="365">
        <v>1</v>
      </c>
      <c r="K1721" s="365"/>
      <c r="L1721" s="365"/>
      <c r="M1721" s="364" t="s">
        <v>1462</v>
      </c>
      <c r="N1721" s="365"/>
      <c r="Q1721" s="376"/>
      <c r="R1721" s="436" t="str">
        <f>IF(L1721=1,IF(M1721="",ZTE!$A$2,""),"")</f>
        <v/>
      </c>
      <c r="S1721" s="436">
        <f t="shared" si="52"/>
        <v>1</v>
      </c>
      <c r="T1721" s="436"/>
      <c r="U1721" s="365" t="str">
        <f t="shared" si="53"/>
        <v>Pass</v>
      </c>
    </row>
    <row r="1722" spans="1:21" ht="45">
      <c r="A1722" s="360" t="s">
        <v>1228</v>
      </c>
      <c r="B1722" s="360" t="s">
        <v>1196</v>
      </c>
      <c r="C1722" s="362" t="s">
        <v>169</v>
      </c>
      <c r="D1722" s="362" t="s">
        <v>1019</v>
      </c>
      <c r="E1722" s="360" t="s">
        <v>846</v>
      </c>
      <c r="F1722" s="361" t="s">
        <v>172</v>
      </c>
      <c r="G1722" s="362" t="s">
        <v>607</v>
      </c>
      <c r="H1722" s="384">
        <v>1</v>
      </c>
      <c r="I1722" s="364"/>
      <c r="J1722" s="365"/>
      <c r="K1722" s="365"/>
      <c r="L1722" s="365">
        <v>1</v>
      </c>
      <c r="M1722" s="364" t="s">
        <v>1462</v>
      </c>
      <c r="N1722" s="365"/>
      <c r="O1722" s="366" t="s">
        <v>1068</v>
      </c>
      <c r="Q1722" s="376"/>
      <c r="R1722" s="436" t="str">
        <f>IF(L1722=1,IF(M1722="",ZTE!$A$2,""),"")</f>
        <v>Compliance: We assume that your proposal is in compliance with this criteria. Please confirm that your bid is compliant with this criteria.</v>
      </c>
      <c r="S1722" s="436">
        <f t="shared" si="52"/>
        <v>1</v>
      </c>
      <c r="T1722" s="436"/>
      <c r="U1722" s="365" t="str">
        <f t="shared" si="53"/>
        <v>Open</v>
      </c>
    </row>
    <row r="1723" spans="1:21" ht="45">
      <c r="A1723" s="360" t="s">
        <v>1228</v>
      </c>
      <c r="B1723" s="360" t="s">
        <v>1196</v>
      </c>
      <c r="C1723" s="362" t="s">
        <v>169</v>
      </c>
      <c r="D1723" s="362" t="s">
        <v>1019</v>
      </c>
      <c r="E1723" s="362" t="s">
        <v>704</v>
      </c>
      <c r="F1723" s="361" t="s">
        <v>172</v>
      </c>
      <c r="G1723" s="362" t="s">
        <v>737</v>
      </c>
      <c r="H1723" s="384">
        <v>1</v>
      </c>
      <c r="I1723" s="364"/>
      <c r="J1723" s="365"/>
      <c r="K1723" s="365"/>
      <c r="L1723" s="365">
        <v>1</v>
      </c>
      <c r="M1723" s="364" t="s">
        <v>1462</v>
      </c>
      <c r="N1723" s="365"/>
      <c r="O1723" s="366" t="s">
        <v>738</v>
      </c>
      <c r="Q1723" s="376"/>
      <c r="R1723" s="436" t="str">
        <f>IF(L1723=1,IF(M1723="",ZTE!$A$2,""),"")</f>
        <v>Compliance: We assume that your proposal is in compliance with this criteria. Please confirm that your bid is compliant with this criteria.</v>
      </c>
      <c r="S1723" s="436">
        <f t="shared" si="52"/>
        <v>1</v>
      </c>
      <c r="T1723" s="436"/>
      <c r="U1723" s="365" t="str">
        <f t="shared" si="53"/>
        <v>Open</v>
      </c>
    </row>
    <row r="1724" spans="1:21" ht="60">
      <c r="A1724" s="360" t="s">
        <v>1228</v>
      </c>
      <c r="B1724" s="360" t="s">
        <v>1196</v>
      </c>
      <c r="C1724" s="362" t="s">
        <v>169</v>
      </c>
      <c r="D1724" s="362" t="s">
        <v>847</v>
      </c>
      <c r="E1724" s="360" t="s">
        <v>821</v>
      </c>
      <c r="F1724" s="361" t="s">
        <v>173</v>
      </c>
      <c r="G1724" s="362" t="s">
        <v>608</v>
      </c>
      <c r="H1724" s="384">
        <v>1</v>
      </c>
      <c r="I1724" s="364"/>
      <c r="J1724" s="365">
        <v>1</v>
      </c>
      <c r="K1724" s="365"/>
      <c r="L1724" s="365"/>
      <c r="M1724" s="364" t="s">
        <v>1462</v>
      </c>
      <c r="N1724" s="365" t="s">
        <v>1572</v>
      </c>
      <c r="Q1724" s="376"/>
      <c r="R1724" s="436" t="str">
        <f>IF(L1724=1,IF(M1724="",ZTE!$A$2,""),"")</f>
        <v/>
      </c>
      <c r="S1724" s="436">
        <f t="shared" si="52"/>
        <v>1</v>
      </c>
      <c r="T1724" s="436"/>
      <c r="U1724" s="365" t="str">
        <f t="shared" si="53"/>
        <v>Pass</v>
      </c>
    </row>
    <row r="1725" spans="1:21" ht="60">
      <c r="A1725" s="360" t="s">
        <v>1228</v>
      </c>
      <c r="B1725" s="360" t="s">
        <v>1196</v>
      </c>
      <c r="C1725" s="362" t="s">
        <v>169</v>
      </c>
      <c r="D1725" s="362" t="s">
        <v>847</v>
      </c>
      <c r="E1725" s="360" t="s">
        <v>821</v>
      </c>
      <c r="F1725" s="361" t="s">
        <v>173</v>
      </c>
      <c r="G1725" s="362" t="s">
        <v>568</v>
      </c>
      <c r="H1725" s="384">
        <v>1</v>
      </c>
      <c r="I1725" s="364"/>
      <c r="J1725" s="365"/>
      <c r="K1725" s="365"/>
      <c r="L1725" s="365">
        <v>1</v>
      </c>
      <c r="M1725" s="364" t="s">
        <v>1156</v>
      </c>
      <c r="N1725" s="365"/>
      <c r="Q1725" s="376"/>
      <c r="R1725" s="436" t="str">
        <f>IF(L1725=1,IF(M1725="",ZTE!$A$2,""),"")</f>
        <v/>
      </c>
      <c r="S1725" s="436">
        <f t="shared" si="52"/>
        <v>1</v>
      </c>
      <c r="T1725" s="436"/>
      <c r="U1725" s="365" t="str">
        <f t="shared" si="53"/>
        <v>Open</v>
      </c>
    </row>
    <row r="1726" spans="1:21" ht="60">
      <c r="A1726" s="360" t="s">
        <v>1228</v>
      </c>
      <c r="B1726" s="360" t="s">
        <v>1196</v>
      </c>
      <c r="C1726" s="362" t="s">
        <v>169</v>
      </c>
      <c r="D1726" s="362" t="s">
        <v>847</v>
      </c>
      <c r="E1726" s="360" t="s">
        <v>821</v>
      </c>
      <c r="F1726" s="361" t="s">
        <v>173</v>
      </c>
      <c r="G1726" s="362" t="s">
        <v>569</v>
      </c>
      <c r="H1726" s="384">
        <v>1</v>
      </c>
      <c r="I1726" s="364"/>
      <c r="J1726" s="365"/>
      <c r="K1726" s="365"/>
      <c r="L1726" s="365">
        <v>1</v>
      </c>
      <c r="M1726" s="364" t="s">
        <v>1156</v>
      </c>
      <c r="N1726" s="365"/>
      <c r="Q1726" s="376"/>
      <c r="R1726" s="436" t="str">
        <f>IF(L1726=1,IF(M1726="",ZTE!$A$2,""),"")</f>
        <v/>
      </c>
      <c r="S1726" s="436">
        <f t="shared" si="52"/>
        <v>1</v>
      </c>
      <c r="T1726" s="436"/>
      <c r="U1726" s="365" t="str">
        <f t="shared" si="53"/>
        <v>Open</v>
      </c>
    </row>
    <row r="1727" spans="1:21" ht="60">
      <c r="A1727" s="360" t="s">
        <v>1228</v>
      </c>
      <c r="B1727" s="360" t="s">
        <v>1196</v>
      </c>
      <c r="C1727" s="362" t="s">
        <v>169</v>
      </c>
      <c r="D1727" s="362" t="s">
        <v>847</v>
      </c>
      <c r="E1727" s="360" t="s">
        <v>821</v>
      </c>
      <c r="F1727" s="361" t="s">
        <v>173</v>
      </c>
      <c r="G1727" s="362" t="s">
        <v>570</v>
      </c>
      <c r="H1727" s="384">
        <v>1</v>
      </c>
      <c r="I1727" s="364"/>
      <c r="J1727" s="365"/>
      <c r="K1727" s="365"/>
      <c r="L1727" s="365">
        <v>1</v>
      </c>
      <c r="M1727" s="364" t="s">
        <v>1156</v>
      </c>
      <c r="N1727" s="365"/>
      <c r="Q1727" s="376"/>
      <c r="R1727" s="436" t="str">
        <f>IF(L1727=1,IF(M1727="",ZTE!$A$2,""),"")</f>
        <v/>
      </c>
      <c r="S1727" s="436">
        <f t="shared" si="52"/>
        <v>1</v>
      </c>
      <c r="T1727" s="436"/>
      <c r="U1727" s="365" t="str">
        <f t="shared" si="53"/>
        <v>Open</v>
      </c>
    </row>
    <row r="1728" spans="1:21" ht="60">
      <c r="A1728" s="360" t="s">
        <v>1228</v>
      </c>
      <c r="B1728" s="360" t="s">
        <v>1196</v>
      </c>
      <c r="C1728" s="362" t="s">
        <v>169</v>
      </c>
      <c r="D1728" s="362" t="s">
        <v>847</v>
      </c>
      <c r="E1728" s="360" t="s">
        <v>821</v>
      </c>
      <c r="F1728" s="361" t="s">
        <v>173</v>
      </c>
      <c r="G1728" s="362" t="s">
        <v>571</v>
      </c>
      <c r="H1728" s="384">
        <v>1</v>
      </c>
      <c r="I1728" s="364"/>
      <c r="J1728" s="365">
        <v>1</v>
      </c>
      <c r="K1728" s="365"/>
      <c r="L1728" s="365"/>
      <c r="M1728" s="364" t="s">
        <v>1462</v>
      </c>
      <c r="N1728" s="365"/>
      <c r="Q1728" s="376"/>
      <c r="R1728" s="436" t="str">
        <f>IF(L1728=1,IF(M1728="",ZTE!$A$2,""),"")</f>
        <v/>
      </c>
      <c r="S1728" s="436">
        <f t="shared" si="52"/>
        <v>1</v>
      </c>
      <c r="T1728" s="436"/>
      <c r="U1728" s="365" t="str">
        <f t="shared" si="53"/>
        <v>Pass</v>
      </c>
    </row>
    <row r="1729" spans="1:21" ht="60">
      <c r="A1729" s="360" t="s">
        <v>1228</v>
      </c>
      <c r="B1729" s="360" t="s">
        <v>1196</v>
      </c>
      <c r="C1729" s="362" t="s">
        <v>169</v>
      </c>
      <c r="D1729" s="362" t="s">
        <v>847</v>
      </c>
      <c r="E1729" s="360" t="s">
        <v>821</v>
      </c>
      <c r="F1729" s="361" t="s">
        <v>173</v>
      </c>
      <c r="G1729" s="362" t="s">
        <v>572</v>
      </c>
      <c r="H1729" s="384">
        <v>1</v>
      </c>
      <c r="I1729" s="364"/>
      <c r="J1729" s="365">
        <v>1</v>
      </c>
      <c r="K1729" s="365"/>
      <c r="L1729" s="365"/>
      <c r="M1729" s="364" t="s">
        <v>1462</v>
      </c>
      <c r="N1729" s="365"/>
      <c r="Q1729" s="376"/>
      <c r="R1729" s="436" t="str">
        <f>IF(L1729=1,IF(M1729="",ZTE!$A$2,""),"")</f>
        <v/>
      </c>
      <c r="S1729" s="436">
        <f t="shared" si="52"/>
        <v>1</v>
      </c>
      <c r="T1729" s="436"/>
      <c r="U1729" s="365" t="str">
        <f t="shared" si="53"/>
        <v>Pass</v>
      </c>
    </row>
    <row r="1730" spans="1:21" ht="60">
      <c r="A1730" s="360" t="s">
        <v>1228</v>
      </c>
      <c r="B1730" s="360" t="s">
        <v>1196</v>
      </c>
      <c r="C1730" s="362" t="s">
        <v>169</v>
      </c>
      <c r="D1730" s="362" t="s">
        <v>847</v>
      </c>
      <c r="E1730" s="360" t="s">
        <v>821</v>
      </c>
      <c r="F1730" s="361" t="s">
        <v>173</v>
      </c>
      <c r="G1730" s="362" t="s">
        <v>573</v>
      </c>
      <c r="H1730" s="384">
        <v>1</v>
      </c>
      <c r="I1730" s="364"/>
      <c r="J1730" s="365">
        <v>1</v>
      </c>
      <c r="K1730" s="365"/>
      <c r="L1730" s="365"/>
      <c r="M1730" s="364" t="s">
        <v>1462</v>
      </c>
      <c r="N1730" s="365"/>
      <c r="Q1730" s="376"/>
      <c r="R1730" s="436" t="str">
        <f>IF(L1730=1,IF(M1730="",ZTE!$A$2,""),"")</f>
        <v/>
      </c>
      <c r="S1730" s="436">
        <f t="shared" ref="S1730:S1793" si="54">SUM(J1730:L1730)</f>
        <v>1</v>
      </c>
      <c r="T1730" s="436"/>
      <c r="U1730" s="365" t="str">
        <f t="shared" ref="U1730:U1793" si="55">IF(J1730=1,"Pass",IF(K1730=1,"Fail","Open"))</f>
        <v>Pass</v>
      </c>
    </row>
    <row r="1731" spans="1:21" ht="60">
      <c r="A1731" s="360" t="s">
        <v>1228</v>
      </c>
      <c r="B1731" s="360" t="s">
        <v>1196</v>
      </c>
      <c r="C1731" s="362" t="s">
        <v>169</v>
      </c>
      <c r="D1731" s="362" t="s">
        <v>847</v>
      </c>
      <c r="E1731" s="360" t="s">
        <v>821</v>
      </c>
      <c r="F1731" s="361" t="s">
        <v>173</v>
      </c>
      <c r="G1731" s="362" t="s">
        <v>574</v>
      </c>
      <c r="H1731" s="384">
        <v>3</v>
      </c>
      <c r="I1731" s="364"/>
      <c r="J1731" s="365">
        <v>1</v>
      </c>
      <c r="K1731" s="365"/>
      <c r="L1731" s="365"/>
      <c r="M1731" s="364" t="s">
        <v>1462</v>
      </c>
      <c r="N1731" s="365"/>
      <c r="O1731" s="366" t="s">
        <v>1069</v>
      </c>
      <c r="Q1731" s="376"/>
      <c r="R1731" s="436" t="str">
        <f>IF(L1731=1,IF(M1731="",ZTE!$A$2,""),"")</f>
        <v/>
      </c>
      <c r="S1731" s="436">
        <f t="shared" si="54"/>
        <v>1</v>
      </c>
      <c r="T1731" s="436"/>
      <c r="U1731" s="365" t="str">
        <f t="shared" si="55"/>
        <v>Pass</v>
      </c>
    </row>
    <row r="1732" spans="1:21" ht="60">
      <c r="A1732" s="360" t="s">
        <v>1228</v>
      </c>
      <c r="B1732" s="360" t="s">
        <v>1196</v>
      </c>
      <c r="C1732" s="362" t="s">
        <v>169</v>
      </c>
      <c r="D1732" s="362" t="s">
        <v>847</v>
      </c>
      <c r="E1732" s="360" t="s">
        <v>821</v>
      </c>
      <c r="F1732" s="361" t="s">
        <v>173</v>
      </c>
      <c r="G1732" s="362" t="s">
        <v>575</v>
      </c>
      <c r="H1732" s="384">
        <v>1</v>
      </c>
      <c r="I1732" s="364"/>
      <c r="J1732" s="365"/>
      <c r="K1732" s="365"/>
      <c r="L1732" s="365">
        <v>1</v>
      </c>
      <c r="M1732" s="364" t="s">
        <v>1156</v>
      </c>
      <c r="N1732" s="365"/>
      <c r="Q1732" s="376"/>
      <c r="R1732" s="436" t="str">
        <f>IF(L1732=1,IF(M1732="",ZTE!$A$2,""),"")</f>
        <v/>
      </c>
      <c r="S1732" s="436">
        <f t="shared" si="54"/>
        <v>1</v>
      </c>
      <c r="T1732" s="436"/>
      <c r="U1732" s="365" t="str">
        <f t="shared" si="55"/>
        <v>Open</v>
      </c>
    </row>
    <row r="1733" spans="1:21" ht="60">
      <c r="A1733" s="360" t="s">
        <v>1228</v>
      </c>
      <c r="B1733" s="360" t="s">
        <v>1196</v>
      </c>
      <c r="C1733" s="362" t="s">
        <v>169</v>
      </c>
      <c r="D1733" s="362" t="s">
        <v>847</v>
      </c>
      <c r="E1733" s="360" t="s">
        <v>821</v>
      </c>
      <c r="F1733" s="361" t="s">
        <v>173</v>
      </c>
      <c r="G1733" s="362" t="s">
        <v>576</v>
      </c>
      <c r="H1733" s="384">
        <v>1</v>
      </c>
      <c r="I1733" s="364"/>
      <c r="J1733" s="365">
        <v>1</v>
      </c>
      <c r="K1733" s="365"/>
      <c r="L1733" s="365"/>
      <c r="M1733" s="364" t="s">
        <v>1462</v>
      </c>
      <c r="N1733" s="365"/>
      <c r="Q1733" s="376"/>
      <c r="R1733" s="436" t="str">
        <f>IF(L1733=1,IF(M1733="",ZTE!$A$2,""),"")</f>
        <v/>
      </c>
      <c r="S1733" s="436">
        <f t="shared" si="54"/>
        <v>1</v>
      </c>
      <c r="T1733" s="436"/>
      <c r="U1733" s="365" t="str">
        <f t="shared" si="55"/>
        <v>Pass</v>
      </c>
    </row>
    <row r="1734" spans="1:21" ht="60">
      <c r="A1734" s="360" t="s">
        <v>1228</v>
      </c>
      <c r="B1734" s="360" t="s">
        <v>1196</v>
      </c>
      <c r="C1734" s="362" t="s">
        <v>169</v>
      </c>
      <c r="D1734" s="362" t="s">
        <v>847</v>
      </c>
      <c r="E1734" s="360" t="s">
        <v>821</v>
      </c>
      <c r="F1734" s="361" t="s">
        <v>173</v>
      </c>
      <c r="G1734" s="362" t="s">
        <v>609</v>
      </c>
      <c r="H1734" s="384">
        <v>1</v>
      </c>
      <c r="I1734" s="364"/>
      <c r="J1734" s="365"/>
      <c r="K1734" s="365"/>
      <c r="L1734" s="365">
        <v>1</v>
      </c>
      <c r="M1734" s="364" t="s">
        <v>1156</v>
      </c>
      <c r="N1734" s="365"/>
      <c r="Q1734" s="376"/>
      <c r="R1734" s="436" t="str">
        <f>IF(L1734=1,IF(M1734="",ZTE!$A$2,""),"")</f>
        <v/>
      </c>
      <c r="S1734" s="436">
        <f t="shared" si="54"/>
        <v>1</v>
      </c>
      <c r="T1734" s="436"/>
      <c r="U1734" s="365" t="str">
        <f t="shared" si="55"/>
        <v>Open</v>
      </c>
    </row>
    <row r="1735" spans="1:21" ht="60">
      <c r="A1735" s="360" t="s">
        <v>1228</v>
      </c>
      <c r="B1735" s="360" t="s">
        <v>1196</v>
      </c>
      <c r="C1735" s="362" t="s">
        <v>169</v>
      </c>
      <c r="D1735" s="362" t="s">
        <v>847</v>
      </c>
      <c r="E1735" s="360" t="s">
        <v>821</v>
      </c>
      <c r="F1735" s="361" t="s">
        <v>173</v>
      </c>
      <c r="G1735" s="362" t="s">
        <v>578</v>
      </c>
      <c r="H1735" s="384">
        <v>3</v>
      </c>
      <c r="I1735" s="364"/>
      <c r="J1735" s="365"/>
      <c r="K1735" s="365"/>
      <c r="L1735" s="365">
        <v>1</v>
      </c>
      <c r="M1735" s="364" t="s">
        <v>1156</v>
      </c>
      <c r="N1735" s="365"/>
      <c r="Q1735" s="376"/>
      <c r="R1735" s="436" t="str">
        <f>IF(L1735=1,IF(M1735="",ZTE!$A$2,""),"")</f>
        <v/>
      </c>
      <c r="S1735" s="436">
        <f t="shared" si="54"/>
        <v>1</v>
      </c>
      <c r="T1735" s="436"/>
      <c r="U1735" s="365" t="str">
        <f t="shared" si="55"/>
        <v>Open</v>
      </c>
    </row>
    <row r="1736" spans="1:21" ht="60">
      <c r="A1736" s="360" t="s">
        <v>1228</v>
      </c>
      <c r="B1736" s="360" t="s">
        <v>1196</v>
      </c>
      <c r="C1736" s="362" t="s">
        <v>169</v>
      </c>
      <c r="D1736" s="362" t="s">
        <v>847</v>
      </c>
      <c r="E1736" s="360" t="s">
        <v>821</v>
      </c>
      <c r="F1736" s="361" t="s">
        <v>173</v>
      </c>
      <c r="G1736" s="362" t="s">
        <v>579</v>
      </c>
      <c r="H1736" s="384">
        <v>1</v>
      </c>
      <c r="I1736" s="364"/>
      <c r="J1736" s="365"/>
      <c r="K1736" s="365"/>
      <c r="L1736" s="365">
        <v>1</v>
      </c>
      <c r="M1736" s="364" t="s">
        <v>1156</v>
      </c>
      <c r="N1736" s="365"/>
      <c r="Q1736" s="376"/>
      <c r="R1736" s="436" t="str">
        <f>IF(L1736=1,IF(M1736="",ZTE!$A$2,""),"")</f>
        <v/>
      </c>
      <c r="S1736" s="436">
        <f t="shared" si="54"/>
        <v>1</v>
      </c>
      <c r="T1736" s="436"/>
      <c r="U1736" s="365" t="str">
        <f t="shared" si="55"/>
        <v>Open</v>
      </c>
    </row>
    <row r="1737" spans="1:21" ht="60">
      <c r="A1737" s="360" t="s">
        <v>1228</v>
      </c>
      <c r="B1737" s="360" t="s">
        <v>1196</v>
      </c>
      <c r="C1737" s="362" t="s">
        <v>169</v>
      </c>
      <c r="D1737" s="362" t="s">
        <v>847</v>
      </c>
      <c r="E1737" s="360" t="s">
        <v>821</v>
      </c>
      <c r="F1737" s="361" t="s">
        <v>173</v>
      </c>
      <c r="G1737" s="362" t="s">
        <v>580</v>
      </c>
      <c r="H1737" s="384">
        <v>1</v>
      </c>
      <c r="I1737" s="364"/>
      <c r="J1737" s="365"/>
      <c r="K1737" s="365"/>
      <c r="L1737" s="365">
        <v>1</v>
      </c>
      <c r="M1737" s="364" t="s">
        <v>1156</v>
      </c>
      <c r="N1737" s="365"/>
      <c r="Q1737" s="376"/>
      <c r="R1737" s="436" t="str">
        <f>IF(L1737=1,IF(M1737="",ZTE!$A$2,""),"")</f>
        <v/>
      </c>
      <c r="S1737" s="436">
        <f t="shared" si="54"/>
        <v>1</v>
      </c>
      <c r="T1737" s="436"/>
      <c r="U1737" s="365" t="str">
        <f t="shared" si="55"/>
        <v>Open</v>
      </c>
    </row>
    <row r="1738" spans="1:21" ht="60">
      <c r="A1738" s="360" t="s">
        <v>1228</v>
      </c>
      <c r="B1738" s="360" t="s">
        <v>1196</v>
      </c>
      <c r="C1738" s="362" t="s">
        <v>169</v>
      </c>
      <c r="D1738" s="362" t="s">
        <v>847</v>
      </c>
      <c r="E1738" s="360" t="s">
        <v>821</v>
      </c>
      <c r="F1738" s="361" t="s">
        <v>173</v>
      </c>
      <c r="G1738" s="362" t="s">
        <v>208</v>
      </c>
      <c r="H1738" s="384">
        <v>1</v>
      </c>
      <c r="I1738" s="364"/>
      <c r="J1738" s="365"/>
      <c r="K1738" s="365"/>
      <c r="L1738" s="365">
        <v>1</v>
      </c>
      <c r="M1738" s="364" t="s">
        <v>1156</v>
      </c>
      <c r="N1738" s="365"/>
      <c r="Q1738" s="376"/>
      <c r="R1738" s="436" t="str">
        <f>IF(L1738=1,IF(M1738="",ZTE!$A$2,""),"")</f>
        <v/>
      </c>
      <c r="S1738" s="436">
        <f t="shared" si="54"/>
        <v>1</v>
      </c>
      <c r="T1738" s="436"/>
      <c r="U1738" s="365" t="str">
        <f t="shared" si="55"/>
        <v>Open</v>
      </c>
    </row>
    <row r="1739" spans="1:21" ht="60">
      <c r="A1739" s="360" t="s">
        <v>1228</v>
      </c>
      <c r="B1739" s="360" t="s">
        <v>1196</v>
      </c>
      <c r="C1739" s="362" t="s">
        <v>169</v>
      </c>
      <c r="D1739" s="362" t="s">
        <v>847</v>
      </c>
      <c r="E1739" s="360" t="s">
        <v>821</v>
      </c>
      <c r="F1739" s="361" t="s">
        <v>173</v>
      </c>
      <c r="G1739" s="362" t="s">
        <v>581</v>
      </c>
      <c r="H1739" s="384">
        <v>1</v>
      </c>
      <c r="I1739" s="364"/>
      <c r="J1739" s="365"/>
      <c r="K1739" s="365"/>
      <c r="L1739" s="365">
        <v>1</v>
      </c>
      <c r="M1739" s="364" t="s">
        <v>1156</v>
      </c>
      <c r="N1739" s="365"/>
      <c r="O1739" s="366" t="s">
        <v>1069</v>
      </c>
      <c r="Q1739" s="376"/>
      <c r="R1739" s="436" t="str">
        <f>IF(L1739=1,IF(M1739="",ZTE!$A$2,""),"")</f>
        <v/>
      </c>
      <c r="S1739" s="436">
        <f t="shared" si="54"/>
        <v>1</v>
      </c>
      <c r="T1739" s="436"/>
      <c r="U1739" s="365" t="str">
        <f t="shared" si="55"/>
        <v>Open</v>
      </c>
    </row>
    <row r="1740" spans="1:21" ht="60">
      <c r="A1740" s="360" t="s">
        <v>1228</v>
      </c>
      <c r="B1740" s="360" t="s">
        <v>1196</v>
      </c>
      <c r="C1740" s="362" t="s">
        <v>169</v>
      </c>
      <c r="D1740" s="362" t="s">
        <v>847</v>
      </c>
      <c r="E1740" s="360" t="s">
        <v>821</v>
      </c>
      <c r="F1740" s="361" t="s">
        <v>173</v>
      </c>
      <c r="G1740" s="362" t="s">
        <v>513</v>
      </c>
      <c r="H1740" s="384">
        <v>2</v>
      </c>
      <c r="I1740" s="364"/>
      <c r="J1740" s="365"/>
      <c r="K1740" s="365"/>
      <c r="L1740" s="365">
        <v>1</v>
      </c>
      <c r="M1740" s="364" t="s">
        <v>1156</v>
      </c>
      <c r="N1740" s="365"/>
      <c r="Q1740" s="376"/>
      <c r="R1740" s="436" t="str">
        <f>IF(L1740=1,IF(M1740="",ZTE!$A$2,""),"")</f>
        <v/>
      </c>
      <c r="S1740" s="436">
        <f t="shared" si="54"/>
        <v>1</v>
      </c>
      <c r="T1740" s="436"/>
      <c r="U1740" s="365" t="str">
        <f t="shared" si="55"/>
        <v>Open</v>
      </c>
    </row>
    <row r="1741" spans="1:21" ht="60">
      <c r="A1741" s="360" t="s">
        <v>1228</v>
      </c>
      <c r="B1741" s="360" t="s">
        <v>1196</v>
      </c>
      <c r="C1741" s="362" t="s">
        <v>169</v>
      </c>
      <c r="D1741" s="362" t="s">
        <v>847</v>
      </c>
      <c r="E1741" s="360" t="s">
        <v>821</v>
      </c>
      <c r="F1741" s="361" t="s">
        <v>173</v>
      </c>
      <c r="G1741" s="362" t="s">
        <v>510</v>
      </c>
      <c r="H1741" s="384">
        <v>1</v>
      </c>
      <c r="I1741" s="364"/>
      <c r="J1741" s="365"/>
      <c r="K1741" s="365"/>
      <c r="L1741" s="365">
        <v>1</v>
      </c>
      <c r="M1741" s="364" t="s">
        <v>1156</v>
      </c>
      <c r="N1741" s="365"/>
      <c r="Q1741" s="376"/>
      <c r="R1741" s="436" t="str">
        <f>IF(L1741=1,IF(M1741="",ZTE!$A$2,""),"")</f>
        <v/>
      </c>
      <c r="S1741" s="436">
        <f t="shared" si="54"/>
        <v>1</v>
      </c>
      <c r="T1741" s="436"/>
      <c r="U1741" s="365" t="str">
        <f t="shared" si="55"/>
        <v>Open</v>
      </c>
    </row>
    <row r="1742" spans="1:21" ht="60">
      <c r="A1742" s="360" t="s">
        <v>1228</v>
      </c>
      <c r="B1742" s="360" t="s">
        <v>1196</v>
      </c>
      <c r="C1742" s="362" t="s">
        <v>169</v>
      </c>
      <c r="D1742" s="362" t="s">
        <v>847</v>
      </c>
      <c r="E1742" s="360" t="s">
        <v>821</v>
      </c>
      <c r="F1742" s="361" t="s">
        <v>173</v>
      </c>
      <c r="G1742" s="362" t="s">
        <v>210</v>
      </c>
      <c r="H1742" s="384">
        <v>3</v>
      </c>
      <c r="I1742" s="364"/>
      <c r="J1742" s="365"/>
      <c r="K1742" s="365"/>
      <c r="L1742" s="365">
        <v>1</v>
      </c>
      <c r="M1742" s="364" t="s">
        <v>1156</v>
      </c>
      <c r="N1742" s="365"/>
      <c r="Q1742" s="376"/>
      <c r="R1742" s="436" t="str">
        <f>IF(L1742=1,IF(M1742="",ZTE!$A$2,""),"")</f>
        <v/>
      </c>
      <c r="S1742" s="436">
        <f t="shared" si="54"/>
        <v>1</v>
      </c>
      <c r="T1742" s="436"/>
      <c r="U1742" s="365" t="str">
        <f t="shared" si="55"/>
        <v>Open</v>
      </c>
    </row>
    <row r="1743" spans="1:21" ht="60">
      <c r="A1743" s="360" t="s">
        <v>1228</v>
      </c>
      <c r="B1743" s="360" t="s">
        <v>1196</v>
      </c>
      <c r="C1743" s="362" t="s">
        <v>169</v>
      </c>
      <c r="D1743" s="362" t="s">
        <v>847</v>
      </c>
      <c r="E1743" s="360" t="s">
        <v>821</v>
      </c>
      <c r="F1743" s="361" t="s">
        <v>173</v>
      </c>
      <c r="G1743" s="362" t="s">
        <v>582</v>
      </c>
      <c r="H1743" s="384">
        <v>3</v>
      </c>
      <c r="I1743" s="364"/>
      <c r="J1743" s="365"/>
      <c r="K1743" s="365"/>
      <c r="L1743" s="365"/>
      <c r="M1743" s="364" t="s">
        <v>1462</v>
      </c>
      <c r="N1743" s="365"/>
      <c r="Q1743" s="376"/>
      <c r="R1743" s="436" t="str">
        <f>IF(L1743=1,IF(M1743="",ZTE!$A$2,""),"")</f>
        <v/>
      </c>
      <c r="S1743" s="436">
        <f t="shared" si="54"/>
        <v>0</v>
      </c>
      <c r="T1743" s="436"/>
      <c r="U1743" s="365" t="str">
        <f t="shared" si="55"/>
        <v>Open</v>
      </c>
    </row>
    <row r="1744" spans="1:21" ht="60">
      <c r="A1744" s="360" t="s">
        <v>1228</v>
      </c>
      <c r="B1744" s="360" t="s">
        <v>1196</v>
      </c>
      <c r="C1744" s="362" t="s">
        <v>169</v>
      </c>
      <c r="D1744" s="362" t="s">
        <v>847</v>
      </c>
      <c r="E1744" s="360" t="s">
        <v>821</v>
      </c>
      <c r="F1744" s="361" t="s">
        <v>173</v>
      </c>
      <c r="G1744" s="362" t="s">
        <v>583</v>
      </c>
      <c r="H1744" s="384">
        <v>1</v>
      </c>
      <c r="I1744" s="364"/>
      <c r="J1744" s="365">
        <v>1</v>
      </c>
      <c r="K1744" s="365"/>
      <c r="L1744" s="365"/>
      <c r="M1744" s="364" t="s">
        <v>1462</v>
      </c>
      <c r="N1744" s="365"/>
      <c r="Q1744" s="376"/>
      <c r="R1744" s="436" t="str">
        <f>IF(L1744=1,IF(M1744="",ZTE!$A$2,""),"")</f>
        <v/>
      </c>
      <c r="S1744" s="436">
        <f t="shared" si="54"/>
        <v>1</v>
      </c>
      <c r="T1744" s="436"/>
      <c r="U1744" s="365" t="str">
        <f t="shared" si="55"/>
        <v>Pass</v>
      </c>
    </row>
    <row r="1745" spans="1:21" ht="60">
      <c r="A1745" s="360" t="s">
        <v>1228</v>
      </c>
      <c r="B1745" s="360" t="s">
        <v>1196</v>
      </c>
      <c r="C1745" s="362" t="s">
        <v>169</v>
      </c>
      <c r="D1745" s="362" t="s">
        <v>847</v>
      </c>
      <c r="E1745" s="360" t="s">
        <v>821</v>
      </c>
      <c r="F1745" s="361" t="s">
        <v>173</v>
      </c>
      <c r="G1745" s="362" t="s">
        <v>584</v>
      </c>
      <c r="H1745" s="384">
        <v>1</v>
      </c>
      <c r="I1745" s="364"/>
      <c r="J1745" s="365">
        <v>1</v>
      </c>
      <c r="K1745" s="365"/>
      <c r="L1745" s="365"/>
      <c r="M1745" s="364" t="s">
        <v>1462</v>
      </c>
      <c r="N1745" s="365"/>
      <c r="Q1745" s="376"/>
      <c r="R1745" s="436" t="str">
        <f>IF(L1745=1,IF(M1745="",ZTE!$A$2,""),"")</f>
        <v/>
      </c>
      <c r="S1745" s="436">
        <f t="shared" si="54"/>
        <v>1</v>
      </c>
      <c r="T1745" s="436"/>
      <c r="U1745" s="365" t="str">
        <f t="shared" si="55"/>
        <v>Pass</v>
      </c>
    </row>
    <row r="1746" spans="1:21" ht="60">
      <c r="A1746" s="360" t="s">
        <v>1228</v>
      </c>
      <c r="B1746" s="360" t="s">
        <v>1196</v>
      </c>
      <c r="C1746" s="362" t="s">
        <v>169</v>
      </c>
      <c r="D1746" s="362" t="s">
        <v>847</v>
      </c>
      <c r="E1746" s="360" t="s">
        <v>821</v>
      </c>
      <c r="F1746" s="361" t="s">
        <v>173</v>
      </c>
      <c r="G1746" s="362" t="s">
        <v>585</v>
      </c>
      <c r="H1746" s="384">
        <v>3</v>
      </c>
      <c r="I1746" s="364"/>
      <c r="J1746" s="365"/>
      <c r="K1746" s="365"/>
      <c r="L1746" s="365">
        <v>1</v>
      </c>
      <c r="M1746" s="364" t="s">
        <v>1156</v>
      </c>
      <c r="N1746" s="365"/>
      <c r="Q1746" s="376"/>
      <c r="R1746" s="436" t="str">
        <f>IF(L1746=1,IF(M1746="",ZTE!$A$2,""),"")</f>
        <v/>
      </c>
      <c r="S1746" s="436">
        <f t="shared" si="54"/>
        <v>1</v>
      </c>
      <c r="T1746" s="436"/>
      <c r="U1746" s="365" t="str">
        <f t="shared" si="55"/>
        <v>Open</v>
      </c>
    </row>
    <row r="1747" spans="1:21" ht="60">
      <c r="A1747" s="360" t="s">
        <v>1228</v>
      </c>
      <c r="B1747" s="360" t="s">
        <v>1196</v>
      </c>
      <c r="C1747" s="362" t="s">
        <v>169</v>
      </c>
      <c r="D1747" s="362" t="s">
        <v>847</v>
      </c>
      <c r="E1747" s="360" t="s">
        <v>821</v>
      </c>
      <c r="F1747" s="361" t="s">
        <v>173</v>
      </c>
      <c r="G1747" s="362" t="s">
        <v>586</v>
      </c>
      <c r="H1747" s="384">
        <v>3</v>
      </c>
      <c r="I1747" s="364"/>
      <c r="J1747" s="365"/>
      <c r="K1747" s="365"/>
      <c r="L1747" s="365">
        <v>1</v>
      </c>
      <c r="M1747" s="364" t="s">
        <v>1156</v>
      </c>
      <c r="N1747" s="365"/>
      <c r="Q1747" s="376"/>
      <c r="R1747" s="436" t="str">
        <f>IF(L1747=1,IF(M1747="",ZTE!$A$2,""),"")</f>
        <v/>
      </c>
      <c r="S1747" s="436">
        <f t="shared" si="54"/>
        <v>1</v>
      </c>
      <c r="T1747" s="436"/>
      <c r="U1747" s="365" t="str">
        <f t="shared" si="55"/>
        <v>Open</v>
      </c>
    </row>
    <row r="1748" spans="1:21" ht="60">
      <c r="A1748" s="360" t="s">
        <v>1228</v>
      </c>
      <c r="B1748" s="360" t="s">
        <v>1196</v>
      </c>
      <c r="C1748" s="362" t="s">
        <v>169</v>
      </c>
      <c r="D1748" s="362" t="s">
        <v>847</v>
      </c>
      <c r="E1748" s="360" t="s">
        <v>821</v>
      </c>
      <c r="F1748" s="361" t="s">
        <v>173</v>
      </c>
      <c r="G1748" s="362" t="s">
        <v>209</v>
      </c>
      <c r="H1748" s="384">
        <v>1</v>
      </c>
      <c r="I1748" s="364"/>
      <c r="J1748" s="365"/>
      <c r="K1748" s="365"/>
      <c r="L1748" s="365">
        <v>1</v>
      </c>
      <c r="M1748" s="364" t="s">
        <v>1156</v>
      </c>
      <c r="N1748" s="365"/>
      <c r="Q1748" s="376"/>
      <c r="R1748" s="436" t="str">
        <f>IF(L1748=1,IF(M1748="",ZTE!$A$2,""),"")</f>
        <v/>
      </c>
      <c r="S1748" s="436">
        <f t="shared" si="54"/>
        <v>1</v>
      </c>
      <c r="T1748" s="436"/>
      <c r="U1748" s="365" t="str">
        <f t="shared" si="55"/>
        <v>Open</v>
      </c>
    </row>
    <row r="1749" spans="1:21" ht="60">
      <c r="A1749" s="360" t="s">
        <v>1228</v>
      </c>
      <c r="B1749" s="360" t="s">
        <v>1196</v>
      </c>
      <c r="C1749" s="362" t="s">
        <v>169</v>
      </c>
      <c r="D1749" s="362" t="s">
        <v>847</v>
      </c>
      <c r="E1749" s="360" t="s">
        <v>821</v>
      </c>
      <c r="F1749" s="361" t="s">
        <v>173</v>
      </c>
      <c r="G1749" s="362" t="s">
        <v>587</v>
      </c>
      <c r="H1749" s="384">
        <v>1</v>
      </c>
      <c r="I1749" s="364"/>
      <c r="J1749" s="365"/>
      <c r="K1749" s="365"/>
      <c r="L1749" s="365">
        <v>1</v>
      </c>
      <c r="M1749" s="364" t="s">
        <v>1156</v>
      </c>
      <c r="N1749" s="365"/>
      <c r="Q1749" s="376"/>
      <c r="R1749" s="436" t="str">
        <f>IF(L1749=1,IF(M1749="",ZTE!$A$2,""),"")</f>
        <v/>
      </c>
      <c r="S1749" s="436">
        <f t="shared" si="54"/>
        <v>1</v>
      </c>
      <c r="T1749" s="436"/>
      <c r="U1749" s="365" t="str">
        <f t="shared" si="55"/>
        <v>Open</v>
      </c>
    </row>
    <row r="1750" spans="1:21" ht="60">
      <c r="A1750" s="360" t="s">
        <v>1228</v>
      </c>
      <c r="B1750" s="360" t="s">
        <v>1196</v>
      </c>
      <c r="C1750" s="362" t="s">
        <v>169</v>
      </c>
      <c r="D1750" s="362" t="s">
        <v>847</v>
      </c>
      <c r="E1750" s="360" t="s">
        <v>821</v>
      </c>
      <c r="F1750" s="361" t="s">
        <v>173</v>
      </c>
      <c r="G1750" s="362" t="s">
        <v>610</v>
      </c>
      <c r="H1750" s="384">
        <v>2</v>
      </c>
      <c r="I1750" s="364"/>
      <c r="J1750" s="365"/>
      <c r="K1750" s="365"/>
      <c r="L1750" s="365">
        <v>1</v>
      </c>
      <c r="M1750" s="364" t="s">
        <v>1462</v>
      </c>
      <c r="N1750" s="365"/>
      <c r="Q1750" s="376"/>
      <c r="R1750" s="436" t="str">
        <f>IF(L1750=1,IF(M1750="",ZTE!$A$2,""),"")</f>
        <v>Compliance: We assume that your proposal is in compliance with this criteria. Please confirm that your bid is compliant with this criteria.</v>
      </c>
      <c r="S1750" s="436">
        <f t="shared" si="54"/>
        <v>1</v>
      </c>
      <c r="T1750" s="436"/>
      <c r="U1750" s="365" t="str">
        <f t="shared" si="55"/>
        <v>Open</v>
      </c>
    </row>
    <row r="1751" spans="1:21" ht="60">
      <c r="A1751" s="360" t="s">
        <v>1228</v>
      </c>
      <c r="B1751" s="360" t="s">
        <v>1196</v>
      </c>
      <c r="C1751" s="362" t="s">
        <v>169</v>
      </c>
      <c r="D1751" s="362" t="s">
        <v>847</v>
      </c>
      <c r="E1751" s="360" t="s">
        <v>821</v>
      </c>
      <c r="F1751" s="361" t="s">
        <v>173</v>
      </c>
      <c r="G1751" s="362" t="s">
        <v>589</v>
      </c>
      <c r="H1751" s="384">
        <v>2</v>
      </c>
      <c r="I1751" s="364"/>
      <c r="J1751" s="365"/>
      <c r="K1751" s="365"/>
      <c r="L1751" s="365">
        <v>1</v>
      </c>
      <c r="M1751" s="364" t="s">
        <v>1462</v>
      </c>
      <c r="N1751" s="365"/>
      <c r="Q1751" s="376"/>
      <c r="R1751" s="436" t="str">
        <f>IF(L1751=1,IF(M1751="",ZTE!$A$2,""),"")</f>
        <v>Compliance: We assume that your proposal is in compliance with this criteria. Please confirm that your bid is compliant with this criteria.</v>
      </c>
      <c r="S1751" s="436">
        <f t="shared" si="54"/>
        <v>1</v>
      </c>
      <c r="T1751" s="436"/>
      <c r="U1751" s="365" t="str">
        <f t="shared" si="55"/>
        <v>Open</v>
      </c>
    </row>
    <row r="1752" spans="1:21" ht="60">
      <c r="A1752" s="360" t="s">
        <v>1228</v>
      </c>
      <c r="B1752" s="360" t="s">
        <v>1196</v>
      </c>
      <c r="C1752" s="362" t="s">
        <v>169</v>
      </c>
      <c r="D1752" s="362" t="s">
        <v>847</v>
      </c>
      <c r="E1752" s="362" t="s">
        <v>704</v>
      </c>
      <c r="F1752" s="361" t="s">
        <v>174</v>
      </c>
      <c r="G1752" s="362" t="s">
        <v>590</v>
      </c>
      <c r="H1752" s="384">
        <v>1</v>
      </c>
      <c r="I1752" s="364"/>
      <c r="J1752" s="365"/>
      <c r="K1752" s="365"/>
      <c r="L1752" s="365">
        <v>1</v>
      </c>
      <c r="M1752" s="364" t="s">
        <v>1462</v>
      </c>
      <c r="N1752" s="365"/>
      <c r="O1752" s="366" t="s">
        <v>1047</v>
      </c>
      <c r="Q1752" s="376"/>
      <c r="R1752" s="436" t="str">
        <f>IF(L1752=1,IF(M1752="",ZTE!$A$2,""),"")</f>
        <v>Compliance: We assume that your proposal is in compliance with this criteria. Please confirm that your bid is compliant with this criteria.</v>
      </c>
      <c r="S1752" s="436">
        <f t="shared" si="54"/>
        <v>1</v>
      </c>
      <c r="T1752" s="436"/>
      <c r="U1752" s="365" t="str">
        <f t="shared" si="55"/>
        <v>Open</v>
      </c>
    </row>
    <row r="1753" spans="1:21" ht="60">
      <c r="A1753" s="360" t="s">
        <v>1228</v>
      </c>
      <c r="B1753" s="360" t="s">
        <v>1196</v>
      </c>
      <c r="C1753" s="362" t="s">
        <v>169</v>
      </c>
      <c r="D1753" s="362" t="s">
        <v>847</v>
      </c>
      <c r="E1753" s="362" t="s">
        <v>704</v>
      </c>
      <c r="F1753" s="361" t="s">
        <v>174</v>
      </c>
      <c r="G1753" s="362" t="s">
        <v>591</v>
      </c>
      <c r="H1753" s="384">
        <v>1</v>
      </c>
      <c r="I1753" s="364"/>
      <c r="J1753" s="365"/>
      <c r="K1753" s="365"/>
      <c r="L1753" s="365">
        <v>1</v>
      </c>
      <c r="M1753" s="364" t="s">
        <v>1462</v>
      </c>
      <c r="N1753" s="365"/>
      <c r="O1753" s="366" t="s">
        <v>1047</v>
      </c>
      <c r="Q1753" s="376"/>
      <c r="R1753" s="436" t="str">
        <f>IF(L1753=1,IF(M1753="",ZTE!$A$2,""),"")</f>
        <v>Compliance: We assume that your proposal is in compliance with this criteria. Please confirm that your bid is compliant with this criteria.</v>
      </c>
      <c r="S1753" s="436">
        <f t="shared" si="54"/>
        <v>1</v>
      </c>
      <c r="T1753" s="436"/>
      <c r="U1753" s="365" t="str">
        <f t="shared" si="55"/>
        <v>Open</v>
      </c>
    </row>
    <row r="1754" spans="1:21" ht="60">
      <c r="A1754" s="360" t="s">
        <v>1228</v>
      </c>
      <c r="B1754" s="360" t="s">
        <v>1196</v>
      </c>
      <c r="C1754" s="362" t="s">
        <v>169</v>
      </c>
      <c r="D1754" s="362" t="s">
        <v>847</v>
      </c>
      <c r="E1754" s="362" t="s">
        <v>704</v>
      </c>
      <c r="F1754" s="361" t="s">
        <v>174</v>
      </c>
      <c r="G1754" s="362" t="s">
        <v>592</v>
      </c>
      <c r="H1754" s="384">
        <v>1</v>
      </c>
      <c r="I1754" s="364"/>
      <c r="J1754" s="365"/>
      <c r="K1754" s="365"/>
      <c r="L1754" s="365">
        <v>1</v>
      </c>
      <c r="M1754" s="364" t="s">
        <v>1462</v>
      </c>
      <c r="N1754" s="365"/>
      <c r="O1754" s="366" t="s">
        <v>1047</v>
      </c>
      <c r="Q1754" s="376"/>
      <c r="R1754" s="436" t="str">
        <f>IF(L1754=1,IF(M1754="",ZTE!$A$2,""),"")</f>
        <v>Compliance: We assume that your proposal is in compliance with this criteria. Please confirm that your bid is compliant with this criteria.</v>
      </c>
      <c r="S1754" s="436">
        <f t="shared" si="54"/>
        <v>1</v>
      </c>
      <c r="T1754" s="436"/>
      <c r="U1754" s="365" t="str">
        <f t="shared" si="55"/>
        <v>Open</v>
      </c>
    </row>
    <row r="1755" spans="1:21" ht="60">
      <c r="A1755" s="360" t="s">
        <v>1228</v>
      </c>
      <c r="B1755" s="360" t="s">
        <v>1196</v>
      </c>
      <c r="C1755" s="362" t="s">
        <v>169</v>
      </c>
      <c r="D1755" s="362" t="s">
        <v>847</v>
      </c>
      <c r="E1755" s="362" t="s">
        <v>704</v>
      </c>
      <c r="F1755" s="361" t="s">
        <v>174</v>
      </c>
      <c r="G1755" s="362" t="s">
        <v>593</v>
      </c>
      <c r="H1755" s="384">
        <v>1</v>
      </c>
      <c r="I1755" s="364"/>
      <c r="J1755" s="365"/>
      <c r="K1755" s="365"/>
      <c r="L1755" s="365">
        <v>1</v>
      </c>
      <c r="M1755" s="364" t="s">
        <v>1462</v>
      </c>
      <c r="N1755" s="365"/>
      <c r="O1755" s="366" t="s">
        <v>1047</v>
      </c>
      <c r="Q1755" s="376"/>
      <c r="R1755" s="436" t="str">
        <f>IF(L1755=1,IF(M1755="",ZTE!$A$2,""),"")</f>
        <v>Compliance: We assume that your proposal is in compliance with this criteria. Please confirm that your bid is compliant with this criteria.</v>
      </c>
      <c r="S1755" s="436">
        <f t="shared" si="54"/>
        <v>1</v>
      </c>
      <c r="T1755" s="436"/>
      <c r="U1755" s="365" t="str">
        <f t="shared" si="55"/>
        <v>Open</v>
      </c>
    </row>
    <row r="1756" spans="1:21" ht="60">
      <c r="A1756" s="360" t="s">
        <v>1228</v>
      </c>
      <c r="B1756" s="360" t="s">
        <v>1196</v>
      </c>
      <c r="C1756" s="362" t="s">
        <v>169</v>
      </c>
      <c r="D1756" s="362" t="s">
        <v>847</v>
      </c>
      <c r="E1756" s="362" t="s">
        <v>704</v>
      </c>
      <c r="F1756" s="361" t="s">
        <v>174</v>
      </c>
      <c r="G1756" s="362" t="s">
        <v>611</v>
      </c>
      <c r="H1756" s="384">
        <v>1</v>
      </c>
      <c r="I1756" s="364"/>
      <c r="J1756" s="365"/>
      <c r="K1756" s="365"/>
      <c r="L1756" s="365">
        <v>1</v>
      </c>
      <c r="M1756" s="364" t="s">
        <v>1462</v>
      </c>
      <c r="N1756" s="365"/>
      <c r="O1756" s="366" t="s">
        <v>1047</v>
      </c>
      <c r="Q1756" s="376"/>
      <c r="R1756" s="436" t="str">
        <f>IF(L1756=1,IF(M1756="",ZTE!$A$2,""),"")</f>
        <v>Compliance: We assume that your proposal is in compliance with this criteria. Please confirm that your bid is compliant with this criteria.</v>
      </c>
      <c r="S1756" s="436">
        <f t="shared" si="54"/>
        <v>1</v>
      </c>
      <c r="T1756" s="436"/>
      <c r="U1756" s="365" t="str">
        <f t="shared" si="55"/>
        <v>Open</v>
      </c>
    </row>
    <row r="1757" spans="1:21" ht="60">
      <c r="A1757" s="360" t="s">
        <v>1228</v>
      </c>
      <c r="B1757" s="360" t="s">
        <v>1196</v>
      </c>
      <c r="C1757" s="362" t="s">
        <v>169</v>
      </c>
      <c r="D1757" s="362" t="s">
        <v>847</v>
      </c>
      <c r="E1757" s="362" t="s">
        <v>704</v>
      </c>
      <c r="F1757" s="361" t="s">
        <v>174</v>
      </c>
      <c r="G1757" s="362" t="s">
        <v>612</v>
      </c>
      <c r="H1757" s="384">
        <v>1</v>
      </c>
      <c r="I1757" s="364"/>
      <c r="J1757" s="365"/>
      <c r="K1757" s="365"/>
      <c r="L1757" s="365">
        <v>1</v>
      </c>
      <c r="M1757" s="364" t="s">
        <v>1462</v>
      </c>
      <c r="N1757" s="365"/>
      <c r="O1757" s="366" t="s">
        <v>1047</v>
      </c>
      <c r="Q1757" s="376"/>
      <c r="R1757" s="436" t="str">
        <f>IF(L1757=1,IF(M1757="",ZTE!$A$2,""),"")</f>
        <v>Compliance: We assume that your proposal is in compliance with this criteria. Please confirm that your bid is compliant with this criteria.</v>
      </c>
      <c r="S1757" s="436">
        <f t="shared" si="54"/>
        <v>1</v>
      </c>
      <c r="T1757" s="436"/>
      <c r="U1757" s="365" t="str">
        <f t="shared" si="55"/>
        <v>Open</v>
      </c>
    </row>
    <row r="1758" spans="1:21" ht="60">
      <c r="A1758" s="360" t="s">
        <v>1228</v>
      </c>
      <c r="B1758" s="360" t="s">
        <v>1196</v>
      </c>
      <c r="C1758" s="362" t="s">
        <v>169</v>
      </c>
      <c r="D1758" s="362" t="s">
        <v>847</v>
      </c>
      <c r="E1758" s="361" t="s">
        <v>1002</v>
      </c>
      <c r="F1758" s="361" t="s">
        <v>174</v>
      </c>
      <c r="G1758" s="362" t="s">
        <v>739</v>
      </c>
      <c r="H1758" s="384">
        <v>1</v>
      </c>
      <c r="I1758" s="364"/>
      <c r="J1758" s="365"/>
      <c r="K1758" s="365"/>
      <c r="L1758" s="365">
        <v>1</v>
      </c>
      <c r="M1758" s="364" t="s">
        <v>1462</v>
      </c>
      <c r="N1758" s="365"/>
      <c r="O1758" s="366" t="s">
        <v>1062</v>
      </c>
      <c r="Q1758" s="376"/>
      <c r="R1758" s="436" t="str">
        <f>IF(L1758=1,IF(M1758="",ZTE!$A$2,""),"")</f>
        <v>Compliance: We assume that your proposal is in compliance with this criteria. Please confirm that your bid is compliant with this criteria.</v>
      </c>
      <c r="S1758" s="436">
        <f t="shared" si="54"/>
        <v>1</v>
      </c>
      <c r="T1758" s="436"/>
      <c r="U1758" s="365" t="str">
        <f t="shared" si="55"/>
        <v>Open</v>
      </c>
    </row>
    <row r="1759" spans="1:21" ht="60">
      <c r="A1759" s="360" t="s">
        <v>1228</v>
      </c>
      <c r="B1759" s="360" t="s">
        <v>1196</v>
      </c>
      <c r="C1759" s="362" t="s">
        <v>169</v>
      </c>
      <c r="D1759" s="362" t="s">
        <v>847</v>
      </c>
      <c r="E1759" s="361" t="s">
        <v>1002</v>
      </c>
      <c r="F1759" s="361" t="s">
        <v>174</v>
      </c>
      <c r="G1759" s="362" t="s">
        <v>740</v>
      </c>
      <c r="H1759" s="384">
        <v>1</v>
      </c>
      <c r="I1759" s="364"/>
      <c r="J1759" s="365"/>
      <c r="K1759" s="365"/>
      <c r="L1759" s="365">
        <v>1</v>
      </c>
      <c r="M1759" s="364" t="s">
        <v>1462</v>
      </c>
      <c r="N1759" s="365"/>
      <c r="Q1759" s="376"/>
      <c r="R1759" s="436" t="str">
        <f>IF(L1759=1,IF(M1759="",ZTE!$A$2,""),"")</f>
        <v>Compliance: We assume that your proposal is in compliance with this criteria. Please confirm that your bid is compliant with this criteria.</v>
      </c>
      <c r="S1759" s="436">
        <f t="shared" si="54"/>
        <v>1</v>
      </c>
      <c r="T1759" s="436"/>
      <c r="U1759" s="365" t="str">
        <f t="shared" si="55"/>
        <v>Open</v>
      </c>
    </row>
    <row r="1760" spans="1:21" ht="45">
      <c r="A1760" s="360" t="s">
        <v>1228</v>
      </c>
      <c r="B1760" s="360" t="s">
        <v>1196</v>
      </c>
      <c r="C1760" s="362" t="s">
        <v>169</v>
      </c>
      <c r="D1760" s="362" t="s">
        <v>999</v>
      </c>
      <c r="E1760" s="361" t="s">
        <v>1002</v>
      </c>
      <c r="F1760" s="361" t="s">
        <v>174</v>
      </c>
      <c r="G1760" s="362" t="s">
        <v>848</v>
      </c>
      <c r="H1760" s="384">
        <v>1</v>
      </c>
      <c r="I1760" s="364"/>
      <c r="J1760" s="365"/>
      <c r="K1760" s="365"/>
      <c r="L1760" s="365">
        <v>1</v>
      </c>
      <c r="M1760" s="364" t="s">
        <v>1156</v>
      </c>
      <c r="N1760" s="365"/>
      <c r="Q1760" s="376"/>
      <c r="R1760" s="436" t="str">
        <f>IF(L1760=1,IF(M1760="",ZTE!$A$2,""),"")</f>
        <v/>
      </c>
      <c r="S1760" s="436">
        <f t="shared" si="54"/>
        <v>1</v>
      </c>
      <c r="T1760" s="436"/>
      <c r="U1760" s="365" t="str">
        <f t="shared" si="55"/>
        <v>Open</v>
      </c>
    </row>
    <row r="1761" spans="1:21" ht="60">
      <c r="A1761" s="360" t="s">
        <v>1228</v>
      </c>
      <c r="B1761" s="360" t="s">
        <v>1196</v>
      </c>
      <c r="C1761" s="362" t="s">
        <v>169</v>
      </c>
      <c r="D1761" s="362" t="s">
        <v>847</v>
      </c>
      <c r="E1761" s="362" t="s">
        <v>993</v>
      </c>
      <c r="F1761" s="361" t="s">
        <v>175</v>
      </c>
      <c r="G1761" s="362" t="s">
        <v>741</v>
      </c>
      <c r="H1761" s="384">
        <v>1</v>
      </c>
      <c r="I1761" s="364"/>
      <c r="J1761" s="365"/>
      <c r="K1761" s="365"/>
      <c r="L1761" s="365">
        <v>1</v>
      </c>
      <c r="M1761" s="364" t="s">
        <v>1462</v>
      </c>
      <c r="N1761" s="365"/>
      <c r="O1761" s="366" t="s">
        <v>1062</v>
      </c>
      <c r="Q1761" s="376"/>
      <c r="R1761" s="436" t="str">
        <f>IF(L1761=1,IF(M1761="",ZTE!$A$2,""),"")</f>
        <v>Compliance: We assume that your proposal is in compliance with this criteria. Please confirm that your bid is compliant with this criteria.</v>
      </c>
      <c r="S1761" s="436">
        <f t="shared" si="54"/>
        <v>1</v>
      </c>
      <c r="T1761" s="436"/>
      <c r="U1761" s="365" t="str">
        <f t="shared" si="55"/>
        <v>Open</v>
      </c>
    </row>
    <row r="1762" spans="1:21" ht="60">
      <c r="A1762" s="360" t="s">
        <v>1228</v>
      </c>
      <c r="B1762" s="360" t="s">
        <v>1196</v>
      </c>
      <c r="C1762" s="362" t="s">
        <v>169</v>
      </c>
      <c r="D1762" s="362" t="s">
        <v>847</v>
      </c>
      <c r="E1762" s="362" t="s">
        <v>993</v>
      </c>
      <c r="F1762" s="361" t="s">
        <v>176</v>
      </c>
      <c r="G1762" s="362" t="s">
        <v>742</v>
      </c>
      <c r="H1762" s="384">
        <v>1</v>
      </c>
      <c r="I1762" s="364"/>
      <c r="J1762" s="365"/>
      <c r="K1762" s="365"/>
      <c r="L1762" s="365">
        <v>1</v>
      </c>
      <c r="M1762" s="364" t="s">
        <v>1462</v>
      </c>
      <c r="N1762" s="365"/>
      <c r="Q1762" s="376"/>
      <c r="R1762" s="436" t="str">
        <f>IF(L1762=1,IF(M1762="",ZTE!$A$2,""),"")</f>
        <v>Compliance: We assume that your proposal is in compliance with this criteria. Please confirm that your bid is compliant with this criteria.</v>
      </c>
      <c r="S1762" s="436">
        <f t="shared" si="54"/>
        <v>1</v>
      </c>
      <c r="T1762" s="436"/>
      <c r="U1762" s="365" t="str">
        <f t="shared" si="55"/>
        <v>Open</v>
      </c>
    </row>
    <row r="1763" spans="1:21" ht="60">
      <c r="A1763" s="360" t="s">
        <v>1228</v>
      </c>
      <c r="B1763" s="360" t="s">
        <v>1196</v>
      </c>
      <c r="C1763" s="362" t="s">
        <v>169</v>
      </c>
      <c r="D1763" s="362" t="s">
        <v>847</v>
      </c>
      <c r="E1763" s="362" t="s">
        <v>993</v>
      </c>
      <c r="F1763" s="361" t="s">
        <v>177</v>
      </c>
      <c r="G1763" s="362" t="s">
        <v>743</v>
      </c>
      <c r="H1763" s="384">
        <v>1</v>
      </c>
      <c r="I1763" s="364"/>
      <c r="J1763" s="365"/>
      <c r="K1763" s="365"/>
      <c r="L1763" s="365">
        <v>1</v>
      </c>
      <c r="M1763" s="364" t="s">
        <v>1462</v>
      </c>
      <c r="N1763" s="365"/>
      <c r="O1763" s="366" t="s">
        <v>744</v>
      </c>
      <c r="Q1763" s="376"/>
      <c r="R1763" s="436" t="str">
        <f>IF(L1763=1,IF(M1763="",ZTE!$A$2,""),"")</f>
        <v>Compliance: We assume that your proposal is in compliance with this criteria. Please confirm that your bid is compliant with this criteria.</v>
      </c>
      <c r="S1763" s="436">
        <f t="shared" si="54"/>
        <v>1</v>
      </c>
      <c r="T1763" s="436"/>
      <c r="U1763" s="365" t="str">
        <f t="shared" si="55"/>
        <v>Open</v>
      </c>
    </row>
    <row r="1764" spans="1:21" ht="60">
      <c r="A1764" s="360" t="s">
        <v>1228</v>
      </c>
      <c r="B1764" s="360" t="s">
        <v>1196</v>
      </c>
      <c r="C1764" s="362" t="s">
        <v>169</v>
      </c>
      <c r="D1764" s="362" t="s">
        <v>847</v>
      </c>
      <c r="E1764" s="362" t="s">
        <v>745</v>
      </c>
      <c r="F1764" s="361" t="s">
        <v>178</v>
      </c>
      <c r="G1764" s="362" t="s">
        <v>746</v>
      </c>
      <c r="H1764" s="384">
        <v>1</v>
      </c>
      <c r="I1764" s="364"/>
      <c r="J1764" s="365"/>
      <c r="K1764" s="365"/>
      <c r="L1764" s="365">
        <v>1</v>
      </c>
      <c r="M1764" s="364" t="s">
        <v>1462</v>
      </c>
      <c r="N1764" s="365"/>
      <c r="Q1764" s="376"/>
      <c r="R1764" s="436" t="str">
        <f>IF(L1764=1,IF(M1764="",ZTE!$A$2,""),"")</f>
        <v>Compliance: We assume that your proposal is in compliance with this criteria. Please confirm that your bid is compliant with this criteria.</v>
      </c>
      <c r="S1764" s="436">
        <f t="shared" si="54"/>
        <v>1</v>
      </c>
      <c r="T1764" s="436"/>
      <c r="U1764" s="365" t="str">
        <f t="shared" si="55"/>
        <v>Open</v>
      </c>
    </row>
    <row r="1765" spans="1:21" ht="60">
      <c r="A1765" s="360" t="s">
        <v>1228</v>
      </c>
      <c r="B1765" s="360" t="s">
        <v>1196</v>
      </c>
      <c r="C1765" s="362" t="s">
        <v>169</v>
      </c>
      <c r="D1765" s="362" t="s">
        <v>847</v>
      </c>
      <c r="E1765" s="362" t="s">
        <v>850</v>
      </c>
      <c r="F1765" s="361" t="s">
        <v>178</v>
      </c>
      <c r="G1765" s="362" t="s">
        <v>179</v>
      </c>
      <c r="H1765" s="384">
        <v>1</v>
      </c>
      <c r="I1765" s="364"/>
      <c r="J1765" s="365"/>
      <c r="K1765" s="365"/>
      <c r="L1765" s="365">
        <v>1</v>
      </c>
      <c r="M1765" s="364" t="s">
        <v>1462</v>
      </c>
      <c r="N1765" s="365"/>
      <c r="Q1765" s="376"/>
      <c r="R1765" s="436" t="str">
        <f>IF(L1765=1,IF(M1765="",ZTE!$A$2,""),"")</f>
        <v>Compliance: We assume that your proposal is in compliance with this criteria. Please confirm that your bid is compliant with this criteria.</v>
      </c>
      <c r="S1765" s="436">
        <f t="shared" si="54"/>
        <v>1</v>
      </c>
      <c r="T1765" s="436"/>
      <c r="U1765" s="365" t="str">
        <f t="shared" si="55"/>
        <v>Open</v>
      </c>
    </row>
    <row r="1766" spans="1:21" ht="60">
      <c r="A1766" s="360" t="s">
        <v>1228</v>
      </c>
      <c r="B1766" s="360" t="s">
        <v>1196</v>
      </c>
      <c r="C1766" s="362" t="s">
        <v>169</v>
      </c>
      <c r="D1766" s="362" t="s">
        <v>847</v>
      </c>
      <c r="E1766" s="362" t="s">
        <v>850</v>
      </c>
      <c r="F1766" s="361" t="s">
        <v>178</v>
      </c>
      <c r="G1766" s="362" t="s">
        <v>180</v>
      </c>
      <c r="H1766" s="384">
        <v>1</v>
      </c>
      <c r="I1766" s="364"/>
      <c r="J1766" s="365"/>
      <c r="K1766" s="365"/>
      <c r="L1766" s="365">
        <v>1</v>
      </c>
      <c r="M1766" s="364" t="s">
        <v>1462</v>
      </c>
      <c r="N1766" s="365"/>
      <c r="Q1766" s="376"/>
      <c r="R1766" s="436" t="str">
        <f>IF(L1766=1,IF(M1766="",ZTE!$A$2,""),"")</f>
        <v>Compliance: We assume that your proposal is in compliance with this criteria. Please confirm that your bid is compliant with this criteria.</v>
      </c>
      <c r="S1766" s="436">
        <f t="shared" si="54"/>
        <v>1</v>
      </c>
      <c r="T1766" s="436"/>
      <c r="U1766" s="365" t="str">
        <f t="shared" si="55"/>
        <v>Open</v>
      </c>
    </row>
    <row r="1767" spans="1:21" ht="60">
      <c r="A1767" s="360" t="s">
        <v>1228</v>
      </c>
      <c r="B1767" s="360" t="s">
        <v>1196</v>
      </c>
      <c r="C1767" s="362" t="s">
        <v>169</v>
      </c>
      <c r="D1767" s="362" t="s">
        <v>847</v>
      </c>
      <c r="E1767" s="362" t="s">
        <v>850</v>
      </c>
      <c r="F1767" s="361" t="s">
        <v>178</v>
      </c>
      <c r="G1767" s="362" t="s">
        <v>181</v>
      </c>
      <c r="H1767" s="384">
        <v>1</v>
      </c>
      <c r="I1767" s="364"/>
      <c r="J1767" s="444"/>
      <c r="K1767" s="365"/>
      <c r="L1767" s="365">
        <v>1</v>
      </c>
      <c r="M1767" s="364" t="s">
        <v>1462</v>
      </c>
      <c r="N1767" s="365"/>
      <c r="Q1767" s="376"/>
      <c r="R1767" s="436" t="str">
        <f>IF(L1767=1,IF(M1767="",ZTE!$A$2,""),"")</f>
        <v>Compliance: We assume that your proposal is in compliance with this criteria. Please confirm that your bid is compliant with this criteria.</v>
      </c>
      <c r="S1767" s="436">
        <f t="shared" si="54"/>
        <v>1</v>
      </c>
      <c r="T1767" s="436"/>
      <c r="U1767" s="365" t="str">
        <f t="shared" si="55"/>
        <v>Open</v>
      </c>
    </row>
    <row r="1768" spans="1:21" ht="60">
      <c r="A1768" s="360" t="s">
        <v>1228</v>
      </c>
      <c r="B1768" s="360" t="s">
        <v>1196</v>
      </c>
      <c r="C1768" s="362" t="s">
        <v>169</v>
      </c>
      <c r="D1768" s="362" t="s">
        <v>847</v>
      </c>
      <c r="E1768" s="362" t="s">
        <v>850</v>
      </c>
      <c r="F1768" s="361" t="s">
        <v>178</v>
      </c>
      <c r="G1768" s="362" t="s">
        <v>182</v>
      </c>
      <c r="H1768" s="384">
        <v>1</v>
      </c>
      <c r="I1768" s="364">
        <v>1</v>
      </c>
      <c r="J1768" s="365"/>
      <c r="K1768" s="365"/>
      <c r="L1768" s="365"/>
      <c r="M1768" s="364" t="s">
        <v>1462</v>
      </c>
      <c r="N1768" s="365"/>
      <c r="Q1768" s="376"/>
      <c r="R1768" s="436" t="str">
        <f>IF(L1768=1,IF(M1768="",ZTE!$A$2,""),"")</f>
        <v/>
      </c>
      <c r="S1768" s="436">
        <f t="shared" si="54"/>
        <v>0</v>
      </c>
      <c r="T1768" s="436"/>
      <c r="U1768" s="365" t="str">
        <f t="shared" si="55"/>
        <v>Open</v>
      </c>
    </row>
    <row r="1769" spans="1:21" ht="30">
      <c r="A1769" s="360" t="s">
        <v>1228</v>
      </c>
      <c r="B1769" s="360" t="s">
        <v>1196</v>
      </c>
      <c r="C1769" s="362" t="s">
        <v>183</v>
      </c>
      <c r="D1769" s="362" t="s">
        <v>183</v>
      </c>
      <c r="E1769" s="362" t="s">
        <v>1008</v>
      </c>
      <c r="F1769" s="361" t="s">
        <v>184</v>
      </c>
      <c r="G1769" s="362" t="s">
        <v>747</v>
      </c>
      <c r="H1769" s="384">
        <v>1</v>
      </c>
      <c r="I1769" s="364"/>
      <c r="J1769" s="365"/>
      <c r="K1769" s="365"/>
      <c r="L1769" s="365">
        <v>1</v>
      </c>
      <c r="M1769" s="364" t="s">
        <v>1462</v>
      </c>
      <c r="N1769" s="365"/>
      <c r="Q1769" s="376"/>
      <c r="R1769" s="436" t="str">
        <f>IF(L1769=1,IF(M1769="",ZTE!$A$2,""),"")</f>
        <v>Compliance: We assume that your proposal is in compliance with this criteria. Please confirm that your bid is compliant with this criteria.</v>
      </c>
      <c r="S1769" s="436">
        <f t="shared" si="54"/>
        <v>1</v>
      </c>
      <c r="T1769" s="436"/>
      <c r="U1769" s="365" t="str">
        <f t="shared" si="55"/>
        <v>Open</v>
      </c>
    </row>
    <row r="1770" spans="1:21" ht="30">
      <c r="A1770" s="360" t="s">
        <v>1228</v>
      </c>
      <c r="B1770" s="360" t="s">
        <v>1196</v>
      </c>
      <c r="C1770" s="362" t="s">
        <v>183</v>
      </c>
      <c r="D1770" s="362" t="s">
        <v>183</v>
      </c>
      <c r="E1770" s="362" t="s">
        <v>829</v>
      </c>
      <c r="F1770" s="361" t="s">
        <v>184</v>
      </c>
      <c r="G1770" s="362" t="s">
        <v>188</v>
      </c>
      <c r="H1770" s="384">
        <v>1</v>
      </c>
      <c r="I1770" s="364"/>
      <c r="J1770" s="365">
        <v>1</v>
      </c>
      <c r="K1770" s="365"/>
      <c r="L1770" s="365"/>
      <c r="M1770" s="364" t="s">
        <v>1462</v>
      </c>
      <c r="N1770" s="365"/>
      <c r="Q1770" s="376"/>
      <c r="R1770" s="436" t="str">
        <f>IF(L1770=1,IF(M1770="",ZTE!$A$2,""),"")</f>
        <v/>
      </c>
      <c r="S1770" s="436">
        <f t="shared" si="54"/>
        <v>1</v>
      </c>
      <c r="T1770" s="436"/>
      <c r="U1770" s="365" t="str">
        <f t="shared" si="55"/>
        <v>Pass</v>
      </c>
    </row>
    <row r="1771" spans="1:21" ht="30">
      <c r="A1771" s="360" t="s">
        <v>1228</v>
      </c>
      <c r="B1771" s="360" t="s">
        <v>1196</v>
      </c>
      <c r="C1771" s="362" t="s">
        <v>183</v>
      </c>
      <c r="D1771" s="362" t="s">
        <v>183</v>
      </c>
      <c r="E1771" s="362" t="s">
        <v>829</v>
      </c>
      <c r="F1771" s="361" t="s">
        <v>184</v>
      </c>
      <c r="G1771" s="362" t="s">
        <v>185</v>
      </c>
      <c r="H1771" s="384">
        <v>1</v>
      </c>
      <c r="I1771" s="364"/>
      <c r="J1771" s="365">
        <v>1</v>
      </c>
      <c r="K1771" s="365"/>
      <c r="L1771" s="365"/>
      <c r="M1771" s="364" t="s">
        <v>1462</v>
      </c>
      <c r="N1771" s="365"/>
      <c r="Q1771" s="376"/>
      <c r="R1771" s="436" t="str">
        <f>IF(L1771=1,IF(M1771="",ZTE!$A$2,""),"")</f>
        <v/>
      </c>
      <c r="S1771" s="436">
        <f t="shared" si="54"/>
        <v>1</v>
      </c>
      <c r="T1771" s="436"/>
      <c r="U1771" s="365" t="str">
        <f t="shared" si="55"/>
        <v>Pass</v>
      </c>
    </row>
    <row r="1772" spans="1:21" ht="30">
      <c r="A1772" s="360" t="s">
        <v>1228</v>
      </c>
      <c r="B1772" s="360" t="s">
        <v>1196</v>
      </c>
      <c r="C1772" s="362" t="s">
        <v>183</v>
      </c>
      <c r="D1772" s="362" t="s">
        <v>183</v>
      </c>
      <c r="E1772" s="362" t="s">
        <v>829</v>
      </c>
      <c r="F1772" s="361" t="s">
        <v>184</v>
      </c>
      <c r="G1772" s="362" t="s">
        <v>186</v>
      </c>
      <c r="H1772" s="384">
        <v>1</v>
      </c>
      <c r="I1772" s="364"/>
      <c r="J1772" s="365">
        <v>1</v>
      </c>
      <c r="K1772" s="365"/>
      <c r="L1772" s="365"/>
      <c r="M1772" s="364" t="s">
        <v>1462</v>
      </c>
      <c r="N1772" s="365"/>
      <c r="Q1772" s="376"/>
      <c r="R1772" s="436" t="str">
        <f>IF(L1772=1,IF(M1772="",ZTE!$A$2,""),"")</f>
        <v/>
      </c>
      <c r="S1772" s="436">
        <f t="shared" si="54"/>
        <v>1</v>
      </c>
      <c r="T1772" s="436"/>
      <c r="U1772" s="365" t="str">
        <f t="shared" si="55"/>
        <v>Pass</v>
      </c>
    </row>
    <row r="1773" spans="1:21" ht="30">
      <c r="A1773" s="360" t="s">
        <v>1228</v>
      </c>
      <c r="B1773" s="360" t="s">
        <v>1196</v>
      </c>
      <c r="C1773" s="362" t="s">
        <v>183</v>
      </c>
      <c r="D1773" s="362" t="s">
        <v>183</v>
      </c>
      <c r="E1773" s="362" t="s">
        <v>829</v>
      </c>
      <c r="F1773" s="361" t="s">
        <v>184</v>
      </c>
      <c r="G1773" s="362" t="s">
        <v>187</v>
      </c>
      <c r="H1773" s="384">
        <v>1</v>
      </c>
      <c r="I1773" s="364"/>
      <c r="J1773" s="365">
        <v>1</v>
      </c>
      <c r="K1773" s="365"/>
      <c r="L1773" s="365"/>
      <c r="M1773" s="364" t="s">
        <v>1462</v>
      </c>
      <c r="N1773" s="365"/>
      <c r="Q1773" s="376"/>
      <c r="R1773" s="436" t="str">
        <f>IF(L1773=1,IF(M1773="",ZTE!$A$2,""),"")</f>
        <v/>
      </c>
      <c r="S1773" s="436">
        <f t="shared" si="54"/>
        <v>1</v>
      </c>
      <c r="T1773" s="436"/>
      <c r="U1773" s="365" t="str">
        <f t="shared" si="55"/>
        <v>Pass</v>
      </c>
    </row>
    <row r="1774" spans="1:21" ht="45">
      <c r="A1774" s="360" t="s">
        <v>1228</v>
      </c>
      <c r="B1774" s="360" t="s">
        <v>1196</v>
      </c>
      <c r="C1774" s="362" t="s">
        <v>183</v>
      </c>
      <c r="D1774" s="362" t="s">
        <v>183</v>
      </c>
      <c r="E1774" s="362" t="s">
        <v>821</v>
      </c>
      <c r="F1774" s="361" t="s">
        <v>189</v>
      </c>
      <c r="G1774" s="362" t="s">
        <v>190</v>
      </c>
      <c r="H1774" s="384">
        <v>1</v>
      </c>
      <c r="I1774" s="364"/>
      <c r="J1774" s="365">
        <v>1</v>
      </c>
      <c r="K1774" s="365"/>
      <c r="L1774" s="365"/>
      <c r="M1774" s="364" t="s">
        <v>1462</v>
      </c>
      <c r="N1774" s="365"/>
      <c r="Q1774" s="376"/>
      <c r="R1774" s="436" t="str">
        <f>IF(L1774=1,IF(M1774="",ZTE!$A$2,""),"")</f>
        <v/>
      </c>
      <c r="S1774" s="436">
        <f t="shared" si="54"/>
        <v>1</v>
      </c>
      <c r="T1774" s="436"/>
      <c r="U1774" s="365" t="str">
        <f t="shared" si="55"/>
        <v>Pass</v>
      </c>
    </row>
    <row r="1775" spans="1:21" ht="45">
      <c r="A1775" s="360" t="s">
        <v>1228</v>
      </c>
      <c r="B1775" s="360" t="s">
        <v>1196</v>
      </c>
      <c r="C1775" s="362" t="s">
        <v>183</v>
      </c>
      <c r="D1775" s="362" t="s">
        <v>183</v>
      </c>
      <c r="E1775" s="362" t="s">
        <v>821</v>
      </c>
      <c r="F1775" s="361" t="s">
        <v>189</v>
      </c>
      <c r="G1775" s="362" t="s">
        <v>191</v>
      </c>
      <c r="H1775" s="384">
        <v>3</v>
      </c>
      <c r="I1775" s="364"/>
      <c r="J1775" s="365"/>
      <c r="K1775" s="365"/>
      <c r="L1775" s="365">
        <v>1</v>
      </c>
      <c r="M1775" s="364" t="s">
        <v>1462</v>
      </c>
      <c r="N1775" s="365"/>
      <c r="Q1775" s="376"/>
      <c r="R1775" s="436" t="str">
        <f>IF(L1775=1,IF(M1775="",ZTE!$A$2,""),"")</f>
        <v>Compliance: We assume that your proposal is in compliance with this criteria. Please confirm that your bid is compliant with this criteria.</v>
      </c>
      <c r="S1775" s="436">
        <f t="shared" si="54"/>
        <v>1</v>
      </c>
      <c r="T1775" s="436"/>
      <c r="U1775" s="365" t="str">
        <f t="shared" si="55"/>
        <v>Open</v>
      </c>
    </row>
    <row r="1776" spans="1:21" ht="45">
      <c r="A1776" s="360" t="s">
        <v>1228</v>
      </c>
      <c r="B1776" s="360" t="s">
        <v>1196</v>
      </c>
      <c r="C1776" s="362" t="s">
        <v>183</v>
      </c>
      <c r="D1776" s="362" t="s">
        <v>183</v>
      </c>
      <c r="E1776" s="362" t="s">
        <v>821</v>
      </c>
      <c r="F1776" s="361" t="s">
        <v>189</v>
      </c>
      <c r="G1776" s="362" t="s">
        <v>192</v>
      </c>
      <c r="H1776" s="384">
        <v>3</v>
      </c>
      <c r="I1776" s="364"/>
      <c r="J1776" s="365"/>
      <c r="K1776" s="365"/>
      <c r="L1776" s="365">
        <v>1</v>
      </c>
      <c r="M1776" s="364" t="s">
        <v>1462</v>
      </c>
      <c r="N1776" s="365"/>
      <c r="Q1776" s="376"/>
      <c r="R1776" s="436" t="str">
        <f>IF(L1776=1,IF(M1776="",ZTE!$A$2,""),"")</f>
        <v>Compliance: We assume that your proposal is in compliance with this criteria. Please confirm that your bid is compliant with this criteria.</v>
      </c>
      <c r="S1776" s="436">
        <f t="shared" si="54"/>
        <v>1</v>
      </c>
      <c r="T1776" s="436"/>
      <c r="U1776" s="365" t="str">
        <f t="shared" si="55"/>
        <v>Open</v>
      </c>
    </row>
    <row r="1777" spans="1:21" ht="45">
      <c r="A1777" s="360" t="s">
        <v>1228</v>
      </c>
      <c r="B1777" s="360" t="s">
        <v>1196</v>
      </c>
      <c r="C1777" s="362" t="s">
        <v>183</v>
      </c>
      <c r="D1777" s="362" t="s">
        <v>183</v>
      </c>
      <c r="E1777" s="362" t="s">
        <v>821</v>
      </c>
      <c r="F1777" s="361" t="s">
        <v>189</v>
      </c>
      <c r="G1777" s="362" t="s">
        <v>193</v>
      </c>
      <c r="H1777" s="384">
        <v>3</v>
      </c>
      <c r="I1777" s="364"/>
      <c r="J1777" s="365">
        <v>1</v>
      </c>
      <c r="K1777" s="365"/>
      <c r="L1777" s="365"/>
      <c r="M1777" s="364" t="s">
        <v>1462</v>
      </c>
      <c r="N1777" s="365"/>
      <c r="Q1777" s="376"/>
      <c r="R1777" s="436" t="str">
        <f>IF(L1777=1,IF(M1777="",ZTE!$A$2,""),"")</f>
        <v/>
      </c>
      <c r="S1777" s="436">
        <f t="shared" si="54"/>
        <v>1</v>
      </c>
      <c r="T1777" s="436"/>
      <c r="U1777" s="365" t="str">
        <f t="shared" si="55"/>
        <v>Pass</v>
      </c>
    </row>
    <row r="1778" spans="1:21" ht="45">
      <c r="A1778" s="360" t="s">
        <v>1228</v>
      </c>
      <c r="B1778" s="360" t="s">
        <v>1196</v>
      </c>
      <c r="C1778" s="362" t="s">
        <v>183</v>
      </c>
      <c r="D1778" s="362" t="s">
        <v>183</v>
      </c>
      <c r="E1778" s="362" t="s">
        <v>821</v>
      </c>
      <c r="F1778" s="361" t="s">
        <v>189</v>
      </c>
      <c r="G1778" s="362" t="s">
        <v>194</v>
      </c>
      <c r="H1778" s="384">
        <v>2</v>
      </c>
      <c r="I1778" s="364"/>
      <c r="J1778" s="365"/>
      <c r="K1778" s="365"/>
      <c r="L1778" s="365">
        <v>1</v>
      </c>
      <c r="M1778" s="364" t="s">
        <v>1462</v>
      </c>
      <c r="N1778" s="365"/>
      <c r="Q1778" s="376"/>
      <c r="R1778" s="436" t="str">
        <f>IF(L1778=1,IF(M1778="",ZTE!$A$2,""),"")</f>
        <v>Compliance: We assume that your proposal is in compliance with this criteria. Please confirm that your bid is compliant with this criteria.</v>
      </c>
      <c r="S1778" s="436">
        <f t="shared" si="54"/>
        <v>1</v>
      </c>
      <c r="T1778" s="436"/>
      <c r="U1778" s="365" t="str">
        <f t="shared" si="55"/>
        <v>Open</v>
      </c>
    </row>
    <row r="1779" spans="1:21" ht="45">
      <c r="A1779" s="360" t="s">
        <v>1228</v>
      </c>
      <c r="B1779" s="360" t="s">
        <v>1196</v>
      </c>
      <c r="C1779" s="362" t="s">
        <v>183</v>
      </c>
      <c r="D1779" s="362" t="s">
        <v>183</v>
      </c>
      <c r="E1779" s="362" t="s">
        <v>821</v>
      </c>
      <c r="F1779" s="361" t="s">
        <v>189</v>
      </c>
      <c r="G1779" s="362" t="s">
        <v>195</v>
      </c>
      <c r="H1779" s="384">
        <v>2</v>
      </c>
      <c r="I1779" s="364"/>
      <c r="J1779" s="365"/>
      <c r="K1779" s="365"/>
      <c r="L1779" s="365">
        <v>1</v>
      </c>
      <c r="M1779" s="364" t="s">
        <v>1462</v>
      </c>
      <c r="N1779" s="365"/>
      <c r="Q1779" s="376"/>
      <c r="R1779" s="436" t="str">
        <f>IF(L1779=1,IF(M1779="",ZTE!$A$2,""),"")</f>
        <v>Compliance: We assume that your proposal is in compliance with this criteria. Please confirm that your bid is compliant with this criteria.</v>
      </c>
      <c r="S1779" s="436">
        <f t="shared" si="54"/>
        <v>1</v>
      </c>
      <c r="T1779" s="436"/>
      <c r="U1779" s="365" t="str">
        <f t="shared" si="55"/>
        <v>Open</v>
      </c>
    </row>
    <row r="1780" spans="1:21" ht="45">
      <c r="A1780" s="360" t="s">
        <v>1228</v>
      </c>
      <c r="B1780" s="360" t="s">
        <v>1196</v>
      </c>
      <c r="C1780" s="362" t="s">
        <v>183</v>
      </c>
      <c r="D1780" s="362" t="s">
        <v>183</v>
      </c>
      <c r="E1780" s="362" t="s">
        <v>821</v>
      </c>
      <c r="F1780" s="361" t="s">
        <v>189</v>
      </c>
      <c r="G1780" s="362" t="s">
        <v>196</v>
      </c>
      <c r="H1780" s="384">
        <v>2</v>
      </c>
      <c r="I1780" s="364"/>
      <c r="J1780" s="365"/>
      <c r="K1780" s="365"/>
      <c r="L1780" s="365">
        <v>1</v>
      </c>
      <c r="M1780" s="364" t="s">
        <v>1462</v>
      </c>
      <c r="N1780" s="365"/>
      <c r="Q1780" s="376"/>
      <c r="R1780" s="436" t="str">
        <f>IF(L1780=1,IF(M1780="",ZTE!$A$2,""),"")</f>
        <v>Compliance: We assume that your proposal is in compliance with this criteria. Please confirm that your bid is compliant with this criteria.</v>
      </c>
      <c r="S1780" s="436">
        <f t="shared" si="54"/>
        <v>1</v>
      </c>
      <c r="T1780" s="436"/>
      <c r="U1780" s="365" t="str">
        <f t="shared" si="55"/>
        <v>Open</v>
      </c>
    </row>
    <row r="1781" spans="1:21" ht="45">
      <c r="A1781" s="360" t="s">
        <v>1228</v>
      </c>
      <c r="B1781" s="360" t="s">
        <v>1196</v>
      </c>
      <c r="C1781" s="362" t="s">
        <v>183</v>
      </c>
      <c r="D1781" s="362" t="s">
        <v>183</v>
      </c>
      <c r="E1781" s="362" t="s">
        <v>821</v>
      </c>
      <c r="F1781" s="361" t="s">
        <v>189</v>
      </c>
      <c r="G1781" s="362" t="s">
        <v>197</v>
      </c>
      <c r="H1781" s="384">
        <v>2</v>
      </c>
      <c r="I1781" s="364"/>
      <c r="J1781" s="365"/>
      <c r="K1781" s="365"/>
      <c r="L1781" s="365">
        <v>1</v>
      </c>
      <c r="M1781" s="364" t="s">
        <v>1462</v>
      </c>
      <c r="N1781" s="365"/>
      <c r="Q1781" s="376"/>
      <c r="R1781" s="436" t="str">
        <f>IF(L1781=1,IF(M1781="",ZTE!$A$2,""),"")</f>
        <v>Compliance: We assume that your proposal is in compliance with this criteria. Please confirm that your bid is compliant with this criteria.</v>
      </c>
      <c r="S1781" s="436">
        <f t="shared" si="54"/>
        <v>1</v>
      </c>
      <c r="T1781" s="436"/>
      <c r="U1781" s="365" t="str">
        <f t="shared" si="55"/>
        <v>Open</v>
      </c>
    </row>
    <row r="1782" spans="1:21" ht="45">
      <c r="A1782" s="360" t="s">
        <v>1228</v>
      </c>
      <c r="B1782" s="360" t="s">
        <v>1196</v>
      </c>
      <c r="C1782" s="362" t="s">
        <v>183</v>
      </c>
      <c r="D1782" s="362" t="s">
        <v>183</v>
      </c>
      <c r="E1782" s="362" t="s">
        <v>821</v>
      </c>
      <c r="F1782" s="361" t="s">
        <v>189</v>
      </c>
      <c r="G1782" s="362" t="s">
        <v>198</v>
      </c>
      <c r="H1782" s="384">
        <v>2</v>
      </c>
      <c r="I1782" s="364"/>
      <c r="J1782" s="365"/>
      <c r="K1782" s="365"/>
      <c r="L1782" s="365">
        <v>1</v>
      </c>
      <c r="M1782" s="364" t="s">
        <v>1462</v>
      </c>
      <c r="N1782" s="365"/>
      <c r="Q1782" s="376"/>
      <c r="R1782" s="436" t="str">
        <f>IF(L1782=1,IF(M1782="",ZTE!$A$2,""),"")</f>
        <v>Compliance: We assume that your proposal is in compliance with this criteria. Please confirm that your bid is compliant with this criteria.</v>
      </c>
      <c r="S1782" s="436">
        <f t="shared" si="54"/>
        <v>1</v>
      </c>
      <c r="T1782" s="436"/>
      <c r="U1782" s="365" t="str">
        <f t="shared" si="55"/>
        <v>Open</v>
      </c>
    </row>
    <row r="1783" spans="1:21" ht="45">
      <c r="A1783" s="360" t="s">
        <v>1228</v>
      </c>
      <c r="B1783" s="360" t="s">
        <v>1196</v>
      </c>
      <c r="C1783" s="362" t="s">
        <v>183</v>
      </c>
      <c r="D1783" s="362" t="s">
        <v>183</v>
      </c>
      <c r="E1783" s="362" t="s">
        <v>821</v>
      </c>
      <c r="F1783" s="361" t="s">
        <v>189</v>
      </c>
      <c r="G1783" s="362" t="s">
        <v>199</v>
      </c>
      <c r="H1783" s="384">
        <v>2</v>
      </c>
      <c r="I1783" s="364"/>
      <c r="J1783" s="365">
        <v>1</v>
      </c>
      <c r="K1783" s="365"/>
      <c r="L1783" s="365"/>
      <c r="M1783" s="364" t="s">
        <v>1462</v>
      </c>
      <c r="N1783" s="365"/>
      <c r="Q1783" s="376"/>
      <c r="R1783" s="436" t="str">
        <f>IF(L1783=1,IF(M1783="",ZTE!$A$2,""),"")</f>
        <v/>
      </c>
      <c r="S1783" s="436">
        <f t="shared" si="54"/>
        <v>1</v>
      </c>
      <c r="T1783" s="436"/>
      <c r="U1783" s="365" t="str">
        <f t="shared" si="55"/>
        <v>Pass</v>
      </c>
    </row>
    <row r="1784" spans="1:21" ht="45">
      <c r="A1784" s="360" t="s">
        <v>1228</v>
      </c>
      <c r="B1784" s="360" t="s">
        <v>1196</v>
      </c>
      <c r="C1784" s="362" t="s">
        <v>183</v>
      </c>
      <c r="D1784" s="362" t="s">
        <v>183</v>
      </c>
      <c r="E1784" s="362" t="s">
        <v>821</v>
      </c>
      <c r="F1784" s="361" t="s">
        <v>189</v>
      </c>
      <c r="G1784" s="362" t="s">
        <v>200</v>
      </c>
      <c r="H1784" s="384">
        <v>3</v>
      </c>
      <c r="I1784" s="364"/>
      <c r="J1784" s="365">
        <v>1</v>
      </c>
      <c r="K1784" s="365"/>
      <c r="L1784" s="365"/>
      <c r="M1784" s="364" t="s">
        <v>1462</v>
      </c>
      <c r="N1784" s="365"/>
      <c r="Q1784" s="376"/>
      <c r="R1784" s="436" t="str">
        <f>IF(L1784=1,IF(M1784="",ZTE!$A$2,""),"")</f>
        <v/>
      </c>
      <c r="S1784" s="436">
        <f t="shared" si="54"/>
        <v>1</v>
      </c>
      <c r="T1784" s="436"/>
      <c r="U1784" s="365" t="str">
        <f t="shared" si="55"/>
        <v>Pass</v>
      </c>
    </row>
    <row r="1785" spans="1:21" ht="45">
      <c r="A1785" s="360" t="s">
        <v>1228</v>
      </c>
      <c r="B1785" s="360" t="s">
        <v>1196</v>
      </c>
      <c r="C1785" s="362" t="s">
        <v>183</v>
      </c>
      <c r="D1785" s="362" t="s">
        <v>183</v>
      </c>
      <c r="E1785" s="362" t="s">
        <v>821</v>
      </c>
      <c r="F1785" s="361" t="s">
        <v>189</v>
      </c>
      <c r="G1785" s="362" t="s">
        <v>201</v>
      </c>
      <c r="H1785" s="384">
        <v>3</v>
      </c>
      <c r="I1785" s="364"/>
      <c r="J1785" s="365">
        <v>1</v>
      </c>
      <c r="K1785" s="365"/>
      <c r="L1785" s="365"/>
      <c r="M1785" s="364" t="s">
        <v>1462</v>
      </c>
      <c r="N1785" s="365"/>
      <c r="Q1785" s="376"/>
      <c r="R1785" s="436" t="str">
        <f>IF(L1785=1,IF(M1785="",ZTE!$A$2,""),"")</f>
        <v/>
      </c>
      <c r="S1785" s="436">
        <f t="shared" si="54"/>
        <v>1</v>
      </c>
      <c r="T1785" s="436"/>
      <c r="U1785" s="365" t="str">
        <f t="shared" si="55"/>
        <v>Pass</v>
      </c>
    </row>
    <row r="1786" spans="1:21" ht="45">
      <c r="A1786" s="360" t="s">
        <v>1228</v>
      </c>
      <c r="B1786" s="360" t="s">
        <v>1196</v>
      </c>
      <c r="C1786" s="362" t="s">
        <v>183</v>
      </c>
      <c r="D1786" s="362" t="s">
        <v>183</v>
      </c>
      <c r="E1786" s="362" t="s">
        <v>821</v>
      </c>
      <c r="F1786" s="361" t="s">
        <v>189</v>
      </c>
      <c r="G1786" s="362" t="s">
        <v>202</v>
      </c>
      <c r="H1786" s="384">
        <v>3</v>
      </c>
      <c r="I1786" s="364"/>
      <c r="J1786" s="365">
        <v>1</v>
      </c>
      <c r="K1786" s="365"/>
      <c r="L1786" s="365"/>
      <c r="M1786" s="364" t="s">
        <v>1462</v>
      </c>
      <c r="N1786" s="365"/>
      <c r="Q1786" s="376"/>
      <c r="R1786" s="436" t="str">
        <f>IF(L1786=1,IF(M1786="",ZTE!$A$2,""),"")</f>
        <v/>
      </c>
      <c r="S1786" s="436">
        <f t="shared" si="54"/>
        <v>1</v>
      </c>
      <c r="T1786" s="436"/>
      <c r="U1786" s="365" t="str">
        <f t="shared" si="55"/>
        <v>Pass</v>
      </c>
    </row>
    <row r="1787" spans="1:21" ht="45">
      <c r="A1787" s="360" t="s">
        <v>1228</v>
      </c>
      <c r="B1787" s="360" t="s">
        <v>1196</v>
      </c>
      <c r="C1787" s="362" t="s">
        <v>183</v>
      </c>
      <c r="D1787" s="362" t="s">
        <v>183</v>
      </c>
      <c r="E1787" s="362" t="s">
        <v>821</v>
      </c>
      <c r="F1787" s="361" t="s">
        <v>189</v>
      </c>
      <c r="G1787" s="362" t="s">
        <v>203</v>
      </c>
      <c r="H1787" s="384">
        <v>2</v>
      </c>
      <c r="I1787" s="364"/>
      <c r="J1787" s="365"/>
      <c r="K1787" s="365"/>
      <c r="L1787" s="365">
        <v>1</v>
      </c>
      <c r="M1787" s="364" t="s">
        <v>1462</v>
      </c>
      <c r="N1787" s="365"/>
      <c r="Q1787" s="376"/>
      <c r="R1787" s="436" t="str">
        <f>IF(L1787=1,IF(M1787="",ZTE!$A$2,""),"")</f>
        <v>Compliance: We assume that your proposal is in compliance with this criteria. Please confirm that your bid is compliant with this criteria.</v>
      </c>
      <c r="S1787" s="436">
        <f t="shared" si="54"/>
        <v>1</v>
      </c>
      <c r="T1787" s="436"/>
      <c r="U1787" s="365" t="str">
        <f t="shared" si="55"/>
        <v>Open</v>
      </c>
    </row>
    <row r="1788" spans="1:21" ht="45">
      <c r="A1788" s="360" t="s">
        <v>1228</v>
      </c>
      <c r="B1788" s="360" t="s">
        <v>1196</v>
      </c>
      <c r="C1788" s="362" t="s">
        <v>183</v>
      </c>
      <c r="D1788" s="362" t="s">
        <v>183</v>
      </c>
      <c r="E1788" s="362" t="s">
        <v>821</v>
      </c>
      <c r="F1788" s="361" t="s">
        <v>189</v>
      </c>
      <c r="G1788" s="362" t="s">
        <v>204</v>
      </c>
      <c r="H1788" s="384">
        <v>3</v>
      </c>
      <c r="I1788" s="364"/>
      <c r="J1788" s="365"/>
      <c r="K1788" s="365"/>
      <c r="L1788" s="365">
        <v>1</v>
      </c>
      <c r="M1788" s="364" t="s">
        <v>1462</v>
      </c>
      <c r="N1788" s="365"/>
      <c r="Q1788" s="376"/>
      <c r="R1788" s="436" t="str">
        <f>IF(L1788=1,IF(M1788="",ZTE!$A$2,""),"")</f>
        <v>Compliance: We assume that your proposal is in compliance with this criteria. Please confirm that your bid is compliant with this criteria.</v>
      </c>
      <c r="S1788" s="436">
        <f t="shared" si="54"/>
        <v>1</v>
      </c>
      <c r="T1788" s="436"/>
      <c r="U1788" s="365" t="str">
        <f t="shared" si="55"/>
        <v>Open</v>
      </c>
    </row>
    <row r="1789" spans="1:21" ht="45">
      <c r="A1789" s="360" t="s">
        <v>1228</v>
      </c>
      <c r="B1789" s="360" t="s">
        <v>1196</v>
      </c>
      <c r="C1789" s="362" t="s">
        <v>183</v>
      </c>
      <c r="D1789" s="362" t="s">
        <v>183</v>
      </c>
      <c r="E1789" s="362" t="s">
        <v>821</v>
      </c>
      <c r="F1789" s="361" t="s">
        <v>189</v>
      </c>
      <c r="G1789" s="362" t="s">
        <v>205</v>
      </c>
      <c r="H1789" s="384">
        <v>1</v>
      </c>
      <c r="I1789" s="364"/>
      <c r="J1789" s="365"/>
      <c r="K1789" s="365"/>
      <c r="L1789" s="365">
        <v>1</v>
      </c>
      <c r="M1789" s="364" t="s">
        <v>1462</v>
      </c>
      <c r="N1789" s="365"/>
      <c r="Q1789" s="376"/>
      <c r="R1789" s="436" t="str">
        <f>IF(L1789=1,IF(M1789="",ZTE!$A$2,""),"")</f>
        <v>Compliance: We assume that your proposal is in compliance with this criteria. Please confirm that your bid is compliant with this criteria.</v>
      </c>
      <c r="S1789" s="436">
        <f t="shared" si="54"/>
        <v>1</v>
      </c>
      <c r="T1789" s="436"/>
      <c r="U1789" s="365" t="str">
        <f t="shared" si="55"/>
        <v>Open</v>
      </c>
    </row>
    <row r="1790" spans="1:21" ht="45">
      <c r="A1790" s="360" t="s">
        <v>1228</v>
      </c>
      <c r="B1790" s="360" t="s">
        <v>1196</v>
      </c>
      <c r="C1790" s="362" t="s">
        <v>183</v>
      </c>
      <c r="D1790" s="362" t="s">
        <v>183</v>
      </c>
      <c r="E1790" s="362" t="s">
        <v>821</v>
      </c>
      <c r="F1790" s="361" t="s">
        <v>189</v>
      </c>
      <c r="G1790" s="362" t="s">
        <v>206</v>
      </c>
      <c r="H1790" s="384">
        <v>1</v>
      </c>
      <c r="I1790" s="364"/>
      <c r="J1790" s="365"/>
      <c r="K1790" s="365"/>
      <c r="L1790" s="365">
        <v>1</v>
      </c>
      <c r="M1790" s="364" t="s">
        <v>1462</v>
      </c>
      <c r="N1790" s="365"/>
      <c r="Q1790" s="376"/>
      <c r="R1790" s="436" t="str">
        <f>IF(L1790=1,IF(M1790="",ZTE!$A$2,""),"")</f>
        <v>Compliance: We assume that your proposal is in compliance with this criteria. Please confirm that your bid is compliant with this criteria.</v>
      </c>
      <c r="S1790" s="436">
        <f t="shared" si="54"/>
        <v>1</v>
      </c>
      <c r="T1790" s="436"/>
      <c r="U1790" s="365" t="str">
        <f t="shared" si="55"/>
        <v>Open</v>
      </c>
    </row>
    <row r="1791" spans="1:21" ht="45">
      <c r="A1791" s="360" t="s">
        <v>1228</v>
      </c>
      <c r="B1791" s="360" t="s">
        <v>1196</v>
      </c>
      <c r="C1791" s="362" t="s">
        <v>183</v>
      </c>
      <c r="D1791" s="362" t="s">
        <v>183</v>
      </c>
      <c r="E1791" s="362" t="s">
        <v>821</v>
      </c>
      <c r="F1791" s="361" t="s">
        <v>189</v>
      </c>
      <c r="G1791" s="362" t="s">
        <v>207</v>
      </c>
      <c r="H1791" s="384">
        <v>2</v>
      </c>
      <c r="I1791" s="364"/>
      <c r="J1791" s="365"/>
      <c r="K1791" s="365"/>
      <c r="L1791" s="365">
        <v>1</v>
      </c>
      <c r="M1791" s="364" t="s">
        <v>1462</v>
      </c>
      <c r="N1791" s="365"/>
      <c r="Q1791" s="376"/>
      <c r="R1791" s="436" t="str">
        <f>IF(L1791=1,IF(M1791="",ZTE!$A$2,""),"")</f>
        <v>Compliance: We assume that your proposal is in compliance with this criteria. Please confirm that your bid is compliant with this criteria.</v>
      </c>
      <c r="S1791" s="436">
        <f t="shared" si="54"/>
        <v>1</v>
      </c>
      <c r="T1791" s="436"/>
      <c r="U1791" s="365" t="str">
        <f t="shared" si="55"/>
        <v>Open</v>
      </c>
    </row>
    <row r="1792" spans="1:21" ht="45">
      <c r="A1792" s="360" t="s">
        <v>1228</v>
      </c>
      <c r="B1792" s="360" t="s">
        <v>1196</v>
      </c>
      <c r="C1792" s="362" t="s">
        <v>183</v>
      </c>
      <c r="D1792" s="362" t="s">
        <v>183</v>
      </c>
      <c r="E1792" s="362" t="s">
        <v>821</v>
      </c>
      <c r="F1792" s="361" t="s">
        <v>189</v>
      </c>
      <c r="G1792" s="362" t="s">
        <v>208</v>
      </c>
      <c r="H1792" s="384">
        <v>1</v>
      </c>
      <c r="I1792" s="364"/>
      <c r="J1792" s="365"/>
      <c r="K1792" s="365"/>
      <c r="L1792" s="365">
        <v>1</v>
      </c>
      <c r="M1792" s="364" t="s">
        <v>1462</v>
      </c>
      <c r="N1792" s="365"/>
      <c r="Q1792" s="376"/>
      <c r="R1792" s="436" t="str">
        <f>IF(L1792=1,IF(M1792="",ZTE!$A$2,""),"")</f>
        <v>Compliance: We assume that your proposal is in compliance with this criteria. Please confirm that your bid is compliant with this criteria.</v>
      </c>
      <c r="S1792" s="436">
        <f t="shared" si="54"/>
        <v>1</v>
      </c>
      <c r="T1792" s="436"/>
      <c r="U1792" s="365" t="str">
        <f t="shared" si="55"/>
        <v>Open</v>
      </c>
    </row>
    <row r="1793" spans="1:21" ht="45">
      <c r="A1793" s="360" t="s">
        <v>1228</v>
      </c>
      <c r="B1793" s="360" t="s">
        <v>1196</v>
      </c>
      <c r="C1793" s="362" t="s">
        <v>183</v>
      </c>
      <c r="D1793" s="362" t="s">
        <v>183</v>
      </c>
      <c r="E1793" s="362" t="s">
        <v>821</v>
      </c>
      <c r="F1793" s="361" t="s">
        <v>189</v>
      </c>
      <c r="G1793" s="362" t="s">
        <v>209</v>
      </c>
      <c r="H1793" s="384">
        <v>1</v>
      </c>
      <c r="I1793" s="364"/>
      <c r="J1793" s="365"/>
      <c r="K1793" s="365"/>
      <c r="L1793" s="365">
        <v>1</v>
      </c>
      <c r="M1793" s="364" t="s">
        <v>1462</v>
      </c>
      <c r="N1793" s="365"/>
      <c r="Q1793" s="376"/>
      <c r="R1793" s="436" t="str">
        <f>IF(L1793=1,IF(M1793="",ZTE!$A$2,""),"")</f>
        <v>Compliance: We assume that your proposal is in compliance with this criteria. Please confirm that your bid is compliant with this criteria.</v>
      </c>
      <c r="S1793" s="436">
        <f t="shared" si="54"/>
        <v>1</v>
      </c>
      <c r="T1793" s="436"/>
      <c r="U1793" s="365" t="str">
        <f t="shared" si="55"/>
        <v>Open</v>
      </c>
    </row>
    <row r="1794" spans="1:21" ht="45">
      <c r="A1794" s="360" t="s">
        <v>1228</v>
      </c>
      <c r="B1794" s="360" t="s">
        <v>1196</v>
      </c>
      <c r="C1794" s="362" t="s">
        <v>183</v>
      </c>
      <c r="D1794" s="362" t="s">
        <v>183</v>
      </c>
      <c r="E1794" s="362" t="s">
        <v>821</v>
      </c>
      <c r="F1794" s="361" t="s">
        <v>189</v>
      </c>
      <c r="G1794" s="362" t="s">
        <v>210</v>
      </c>
      <c r="H1794" s="384">
        <v>3</v>
      </c>
      <c r="I1794" s="364"/>
      <c r="J1794" s="365"/>
      <c r="K1794" s="365"/>
      <c r="L1794" s="365">
        <v>1</v>
      </c>
      <c r="M1794" s="364" t="s">
        <v>1462</v>
      </c>
      <c r="N1794" s="365"/>
      <c r="Q1794" s="376"/>
      <c r="R1794" s="436" t="str">
        <f>IF(L1794=1,IF(M1794="",ZTE!$A$2,""),"")</f>
        <v>Compliance: We assume that your proposal is in compliance with this criteria. Please confirm that your bid is compliant with this criteria.</v>
      </c>
      <c r="S1794" s="436">
        <f t="shared" ref="S1794:S1857" si="56">SUM(J1794:L1794)</f>
        <v>1</v>
      </c>
      <c r="T1794" s="436"/>
      <c r="U1794" s="365" t="str">
        <f t="shared" ref="U1794:U1857" si="57">IF(J1794=1,"Pass",IF(K1794=1,"Fail","Open"))</f>
        <v>Open</v>
      </c>
    </row>
    <row r="1795" spans="1:21" ht="45">
      <c r="A1795" s="360" t="s">
        <v>1228</v>
      </c>
      <c r="B1795" s="360" t="s">
        <v>1196</v>
      </c>
      <c r="C1795" s="362" t="s">
        <v>183</v>
      </c>
      <c r="D1795" s="362" t="s">
        <v>183</v>
      </c>
      <c r="E1795" s="362" t="s">
        <v>821</v>
      </c>
      <c r="F1795" s="361" t="s">
        <v>189</v>
      </c>
      <c r="G1795" s="362" t="s">
        <v>211</v>
      </c>
      <c r="H1795" s="384">
        <v>1</v>
      </c>
      <c r="I1795" s="364"/>
      <c r="J1795" s="365"/>
      <c r="K1795" s="365"/>
      <c r="L1795" s="365">
        <v>1</v>
      </c>
      <c r="M1795" s="364" t="s">
        <v>1462</v>
      </c>
      <c r="N1795" s="365"/>
      <c r="Q1795" s="376"/>
      <c r="R1795" s="436" t="str">
        <f>IF(L1795=1,IF(M1795="",ZTE!$A$2,""),"")</f>
        <v>Compliance: We assume that your proposal is in compliance with this criteria. Please confirm that your bid is compliant with this criteria.</v>
      </c>
      <c r="S1795" s="436">
        <f t="shared" si="56"/>
        <v>1</v>
      </c>
      <c r="T1795" s="436"/>
      <c r="U1795" s="365" t="str">
        <f t="shared" si="57"/>
        <v>Open</v>
      </c>
    </row>
    <row r="1796" spans="1:21" ht="45">
      <c r="A1796" s="360" t="s">
        <v>1228</v>
      </c>
      <c r="B1796" s="360" t="s">
        <v>1196</v>
      </c>
      <c r="C1796" s="362" t="s">
        <v>183</v>
      </c>
      <c r="D1796" s="362" t="s">
        <v>183</v>
      </c>
      <c r="E1796" s="362" t="s">
        <v>704</v>
      </c>
      <c r="F1796" s="361" t="s">
        <v>189</v>
      </c>
      <c r="G1796" s="362" t="s">
        <v>213</v>
      </c>
      <c r="H1796" s="384">
        <v>1</v>
      </c>
      <c r="I1796" s="364"/>
      <c r="J1796" s="365"/>
      <c r="K1796" s="365"/>
      <c r="L1796" s="365">
        <v>1</v>
      </c>
      <c r="M1796" s="364" t="s">
        <v>1462</v>
      </c>
      <c r="N1796" s="365"/>
      <c r="O1796" s="366" t="s">
        <v>1047</v>
      </c>
      <c r="Q1796" s="376"/>
      <c r="R1796" s="436" t="str">
        <f>IF(L1796=1,IF(M1796="",ZTE!$A$2,""),"")</f>
        <v>Compliance: We assume that your proposal is in compliance with this criteria. Please confirm that your bid is compliant with this criteria.</v>
      </c>
      <c r="S1796" s="436">
        <f t="shared" si="56"/>
        <v>1</v>
      </c>
      <c r="T1796" s="436"/>
      <c r="U1796" s="365" t="str">
        <f t="shared" si="57"/>
        <v>Open</v>
      </c>
    </row>
    <row r="1797" spans="1:21" ht="45">
      <c r="A1797" s="360" t="s">
        <v>1228</v>
      </c>
      <c r="B1797" s="360" t="s">
        <v>1196</v>
      </c>
      <c r="C1797" s="362" t="s">
        <v>183</v>
      </c>
      <c r="D1797" s="362" t="s">
        <v>183</v>
      </c>
      <c r="E1797" s="362" t="s">
        <v>704</v>
      </c>
      <c r="F1797" s="361" t="s">
        <v>189</v>
      </c>
      <c r="G1797" s="362" t="s">
        <v>214</v>
      </c>
      <c r="H1797" s="384">
        <v>1</v>
      </c>
      <c r="I1797" s="364"/>
      <c r="J1797" s="365"/>
      <c r="K1797" s="365"/>
      <c r="L1797" s="365">
        <v>1</v>
      </c>
      <c r="M1797" s="364" t="s">
        <v>1462</v>
      </c>
      <c r="N1797" s="365"/>
      <c r="O1797" s="366" t="s">
        <v>1047</v>
      </c>
      <c r="Q1797" s="376"/>
      <c r="R1797" s="436" t="str">
        <f>IF(L1797=1,IF(M1797="",ZTE!$A$2,""),"")</f>
        <v>Compliance: We assume that your proposal is in compliance with this criteria. Please confirm that your bid is compliant with this criteria.</v>
      </c>
      <c r="S1797" s="436">
        <f t="shared" si="56"/>
        <v>1</v>
      </c>
      <c r="T1797" s="436"/>
      <c r="U1797" s="365" t="str">
        <f t="shared" si="57"/>
        <v>Open</v>
      </c>
    </row>
    <row r="1798" spans="1:21" ht="45">
      <c r="A1798" s="360" t="s">
        <v>1228</v>
      </c>
      <c r="B1798" s="360" t="s">
        <v>1196</v>
      </c>
      <c r="C1798" s="362" t="s">
        <v>183</v>
      </c>
      <c r="D1798" s="362" t="s">
        <v>183</v>
      </c>
      <c r="E1798" s="362" t="s">
        <v>704</v>
      </c>
      <c r="F1798" s="361" t="s">
        <v>189</v>
      </c>
      <c r="G1798" s="362" t="s">
        <v>215</v>
      </c>
      <c r="H1798" s="384">
        <v>1</v>
      </c>
      <c r="I1798" s="364"/>
      <c r="J1798" s="365"/>
      <c r="K1798" s="365"/>
      <c r="L1798" s="365">
        <v>1</v>
      </c>
      <c r="M1798" s="364" t="s">
        <v>1462</v>
      </c>
      <c r="N1798" s="365"/>
      <c r="O1798" s="366" t="s">
        <v>1047</v>
      </c>
      <c r="Q1798" s="376"/>
      <c r="R1798" s="436" t="str">
        <f>IF(L1798=1,IF(M1798="",ZTE!$A$2,""),"")</f>
        <v>Compliance: We assume that your proposal is in compliance with this criteria. Please confirm that your bid is compliant with this criteria.</v>
      </c>
      <c r="S1798" s="436">
        <f t="shared" si="56"/>
        <v>1</v>
      </c>
      <c r="T1798" s="436"/>
      <c r="U1798" s="365" t="str">
        <f t="shared" si="57"/>
        <v>Open</v>
      </c>
    </row>
    <row r="1799" spans="1:21" ht="45">
      <c r="A1799" s="360" t="s">
        <v>1228</v>
      </c>
      <c r="B1799" s="360" t="s">
        <v>1196</v>
      </c>
      <c r="C1799" s="362" t="s">
        <v>183</v>
      </c>
      <c r="D1799" s="362" t="s">
        <v>183</v>
      </c>
      <c r="E1799" s="362" t="s">
        <v>704</v>
      </c>
      <c r="F1799" s="361" t="s">
        <v>189</v>
      </c>
      <c r="G1799" s="362" t="s">
        <v>216</v>
      </c>
      <c r="H1799" s="384">
        <v>1</v>
      </c>
      <c r="I1799" s="364"/>
      <c r="J1799" s="365"/>
      <c r="K1799" s="365"/>
      <c r="L1799" s="365">
        <v>1</v>
      </c>
      <c r="M1799" s="364" t="s">
        <v>1462</v>
      </c>
      <c r="N1799" s="365"/>
      <c r="O1799" s="366" t="s">
        <v>1047</v>
      </c>
      <c r="Q1799" s="376"/>
      <c r="R1799" s="436" t="str">
        <f>IF(L1799=1,IF(M1799="",ZTE!$A$2,""),"")</f>
        <v>Compliance: We assume that your proposal is in compliance with this criteria. Please confirm that your bid is compliant with this criteria.</v>
      </c>
      <c r="S1799" s="436">
        <f t="shared" si="56"/>
        <v>1</v>
      </c>
      <c r="T1799" s="436"/>
      <c r="U1799" s="365" t="str">
        <f t="shared" si="57"/>
        <v>Open</v>
      </c>
    </row>
    <row r="1800" spans="1:21" ht="30">
      <c r="A1800" s="360" t="s">
        <v>1228</v>
      </c>
      <c r="B1800" s="360" t="s">
        <v>1196</v>
      </c>
      <c r="C1800" s="362" t="s">
        <v>183</v>
      </c>
      <c r="D1800" s="362" t="s">
        <v>183</v>
      </c>
      <c r="E1800" s="362" t="s">
        <v>704</v>
      </c>
      <c r="F1800" s="361" t="s">
        <v>189</v>
      </c>
      <c r="G1800" s="362" t="s">
        <v>748</v>
      </c>
      <c r="H1800" s="384">
        <v>1</v>
      </c>
      <c r="I1800" s="364"/>
      <c r="J1800" s="365"/>
      <c r="K1800" s="365"/>
      <c r="L1800" s="365">
        <v>1</v>
      </c>
      <c r="M1800" s="364" t="s">
        <v>1462</v>
      </c>
      <c r="N1800" s="365"/>
      <c r="O1800" s="366" t="s">
        <v>1062</v>
      </c>
      <c r="Q1800" s="376"/>
      <c r="R1800" s="436" t="str">
        <f>IF(L1800=1,IF(M1800="",ZTE!$A$2,""),"")</f>
        <v>Compliance: We assume that your proposal is in compliance with this criteria. Please confirm that your bid is compliant with this criteria.</v>
      </c>
      <c r="S1800" s="436">
        <f t="shared" si="56"/>
        <v>1</v>
      </c>
      <c r="T1800" s="436"/>
      <c r="U1800" s="365" t="str">
        <f t="shared" si="57"/>
        <v>Open</v>
      </c>
    </row>
    <row r="1801" spans="1:21" ht="30">
      <c r="A1801" s="360" t="s">
        <v>1228</v>
      </c>
      <c r="B1801" s="360" t="s">
        <v>1196</v>
      </c>
      <c r="C1801" s="362" t="s">
        <v>183</v>
      </c>
      <c r="D1801" s="362" t="s">
        <v>183</v>
      </c>
      <c r="E1801" s="362" t="s">
        <v>704</v>
      </c>
      <c r="F1801" s="361" t="s">
        <v>212</v>
      </c>
      <c r="G1801" s="362" t="s">
        <v>749</v>
      </c>
      <c r="H1801" s="384">
        <v>1</v>
      </c>
      <c r="I1801" s="364"/>
      <c r="J1801" s="365"/>
      <c r="K1801" s="365"/>
      <c r="L1801" s="365">
        <v>1</v>
      </c>
      <c r="M1801" s="364" t="s">
        <v>1462</v>
      </c>
      <c r="N1801" s="365"/>
      <c r="Q1801" s="376"/>
      <c r="R1801" s="436" t="str">
        <f>IF(L1801=1,IF(M1801="",ZTE!$A$2,""),"")</f>
        <v>Compliance: We assume that your proposal is in compliance with this criteria. Please confirm that your bid is compliant with this criteria.</v>
      </c>
      <c r="S1801" s="436">
        <f t="shared" si="56"/>
        <v>1</v>
      </c>
      <c r="T1801" s="436"/>
      <c r="U1801" s="365" t="str">
        <f t="shared" si="57"/>
        <v>Open</v>
      </c>
    </row>
    <row r="1802" spans="1:21" ht="45">
      <c r="A1802" s="360" t="s">
        <v>1228</v>
      </c>
      <c r="B1802" s="360" t="s">
        <v>1196</v>
      </c>
      <c r="C1802" s="362" t="s">
        <v>183</v>
      </c>
      <c r="D1802" s="362" t="s">
        <v>999</v>
      </c>
      <c r="E1802" s="361" t="s">
        <v>1002</v>
      </c>
      <c r="F1802" s="361" t="s">
        <v>212</v>
      </c>
      <c r="G1802" s="362" t="s">
        <v>750</v>
      </c>
      <c r="H1802" s="384">
        <v>1</v>
      </c>
      <c r="I1802" s="364"/>
      <c r="J1802" s="365"/>
      <c r="K1802" s="365"/>
      <c r="L1802" s="365">
        <v>1</v>
      </c>
      <c r="M1802" s="364" t="s">
        <v>1462</v>
      </c>
      <c r="N1802" s="365"/>
      <c r="Q1802" s="376"/>
      <c r="R1802" s="436" t="str">
        <f>IF(L1802=1,IF(M1802="",ZTE!$A$2,""),"")</f>
        <v>Compliance: We assume that your proposal is in compliance with this criteria. Please confirm that your bid is compliant with this criteria.</v>
      </c>
      <c r="S1802" s="436">
        <f t="shared" si="56"/>
        <v>1</v>
      </c>
      <c r="T1802" s="436"/>
      <c r="U1802" s="365" t="str">
        <f t="shared" si="57"/>
        <v>Open</v>
      </c>
    </row>
    <row r="1803" spans="1:21" ht="45">
      <c r="A1803" s="360" t="s">
        <v>1413</v>
      </c>
      <c r="B1803" s="360" t="s">
        <v>1196</v>
      </c>
      <c r="C1803" s="362" t="s">
        <v>169</v>
      </c>
      <c r="D1803" s="362" t="s">
        <v>169</v>
      </c>
      <c r="E1803" s="362" t="s">
        <v>1009</v>
      </c>
      <c r="F1803" s="361" t="s">
        <v>170</v>
      </c>
      <c r="G1803" s="362" t="s">
        <v>844</v>
      </c>
      <c r="H1803" s="384">
        <v>3</v>
      </c>
      <c r="I1803" s="364"/>
      <c r="J1803" s="365">
        <v>1</v>
      </c>
      <c r="K1803" s="365"/>
      <c r="L1803" s="365"/>
      <c r="M1803" s="364" t="s">
        <v>1462</v>
      </c>
      <c r="N1803" s="365" t="s">
        <v>1590</v>
      </c>
      <c r="Q1803" s="436"/>
      <c r="R1803" s="436" t="str">
        <f>IF(L1803=1,IF(M1803="",ZTE!$A$2,""),"")</f>
        <v/>
      </c>
      <c r="S1803" s="436">
        <f t="shared" si="56"/>
        <v>1</v>
      </c>
      <c r="T1803" s="436"/>
      <c r="U1803" s="365" t="str">
        <f t="shared" si="57"/>
        <v>Pass</v>
      </c>
    </row>
    <row r="1804" spans="1:21" ht="45">
      <c r="A1804" s="360" t="s">
        <v>1413</v>
      </c>
      <c r="B1804" s="360" t="s">
        <v>1196</v>
      </c>
      <c r="C1804" s="362" t="s">
        <v>169</v>
      </c>
      <c r="D1804" s="362" t="s">
        <v>169</v>
      </c>
      <c r="E1804" s="362" t="s">
        <v>1009</v>
      </c>
      <c r="F1804" s="361" t="s">
        <v>171</v>
      </c>
      <c r="G1804" s="362" t="s">
        <v>736</v>
      </c>
      <c r="H1804" s="384">
        <v>1</v>
      </c>
      <c r="I1804" s="364"/>
      <c r="J1804" s="365"/>
      <c r="K1804" s="365"/>
      <c r="L1804" s="365">
        <v>1</v>
      </c>
      <c r="M1804" s="364" t="s">
        <v>1156</v>
      </c>
      <c r="N1804" s="365" t="s">
        <v>1591</v>
      </c>
      <c r="Q1804" s="436"/>
      <c r="R1804" s="436" t="str">
        <f>IF(L1804=1,IF(M1804="",ZTE!$A$2,""),"")</f>
        <v/>
      </c>
      <c r="S1804" s="436">
        <f t="shared" si="56"/>
        <v>1</v>
      </c>
      <c r="T1804" s="436"/>
      <c r="U1804" s="365" t="str">
        <f t="shared" si="57"/>
        <v>Open</v>
      </c>
    </row>
    <row r="1805" spans="1:21" ht="45">
      <c r="A1805" s="360" t="s">
        <v>1413</v>
      </c>
      <c r="B1805" s="360" t="s">
        <v>1196</v>
      </c>
      <c r="C1805" s="362" t="s">
        <v>169</v>
      </c>
      <c r="D1805" s="362" t="s">
        <v>1019</v>
      </c>
      <c r="E1805" s="362" t="s">
        <v>1009</v>
      </c>
      <c r="F1805" s="361" t="s">
        <v>172</v>
      </c>
      <c r="G1805" s="362" t="s">
        <v>845</v>
      </c>
      <c r="H1805" s="384">
        <v>1</v>
      </c>
      <c r="I1805" s="364"/>
      <c r="J1805" s="365">
        <v>1</v>
      </c>
      <c r="K1805" s="365"/>
      <c r="L1805" s="365"/>
      <c r="M1805" s="364" t="s">
        <v>1462</v>
      </c>
      <c r="N1805" s="365"/>
      <c r="Q1805" s="436"/>
      <c r="R1805" s="436" t="str">
        <f>IF(L1805=1,IF(M1805="",ZTE!$A$2,""),"")</f>
        <v/>
      </c>
      <c r="S1805" s="436">
        <f t="shared" si="56"/>
        <v>1</v>
      </c>
      <c r="T1805" s="436"/>
      <c r="U1805" s="365" t="str">
        <f t="shared" si="57"/>
        <v>Pass</v>
      </c>
    </row>
    <row r="1806" spans="1:21" ht="45">
      <c r="A1806" s="360" t="s">
        <v>1413</v>
      </c>
      <c r="B1806" s="360" t="s">
        <v>1196</v>
      </c>
      <c r="C1806" s="362" t="s">
        <v>169</v>
      </c>
      <c r="D1806" s="362" t="s">
        <v>1019</v>
      </c>
      <c r="E1806" s="362" t="s">
        <v>1009</v>
      </c>
      <c r="F1806" s="361" t="s">
        <v>172</v>
      </c>
      <c r="G1806" s="362" t="s">
        <v>602</v>
      </c>
      <c r="H1806" s="384">
        <v>1</v>
      </c>
      <c r="I1806" s="364"/>
      <c r="J1806" s="365">
        <v>1</v>
      </c>
      <c r="K1806" s="365"/>
      <c r="L1806" s="365"/>
      <c r="M1806" s="364" t="s">
        <v>1462</v>
      </c>
      <c r="N1806" s="365"/>
      <c r="Q1806" s="436"/>
      <c r="R1806" s="436" t="str">
        <f>IF(L1806=1,IF(M1806="",ZTE!$A$2,""),"")</f>
        <v/>
      </c>
      <c r="S1806" s="436">
        <f t="shared" si="56"/>
        <v>1</v>
      </c>
      <c r="T1806" s="436"/>
      <c r="U1806" s="365" t="str">
        <f t="shared" si="57"/>
        <v>Pass</v>
      </c>
    </row>
    <row r="1807" spans="1:21" ht="45">
      <c r="A1807" s="360" t="s">
        <v>1413</v>
      </c>
      <c r="B1807" s="360" t="s">
        <v>1196</v>
      </c>
      <c r="C1807" s="362" t="s">
        <v>169</v>
      </c>
      <c r="D1807" s="362" t="s">
        <v>1019</v>
      </c>
      <c r="E1807" s="360" t="s">
        <v>846</v>
      </c>
      <c r="F1807" s="361" t="s">
        <v>172</v>
      </c>
      <c r="G1807" s="362" t="s">
        <v>603</v>
      </c>
      <c r="H1807" s="384">
        <v>1</v>
      </c>
      <c r="I1807" s="364"/>
      <c r="J1807" s="365">
        <v>1</v>
      </c>
      <c r="K1807" s="365"/>
      <c r="L1807" s="365"/>
      <c r="M1807" s="364" t="s">
        <v>1462</v>
      </c>
      <c r="N1807" s="365" t="s">
        <v>1592</v>
      </c>
      <c r="Q1807" s="436"/>
      <c r="R1807" s="436" t="str">
        <f>IF(L1807=1,IF(M1807="",ZTE!$A$2,""),"")</f>
        <v/>
      </c>
      <c r="S1807" s="436">
        <f t="shared" si="56"/>
        <v>1</v>
      </c>
      <c r="T1807" s="436"/>
      <c r="U1807" s="365" t="str">
        <f t="shared" si="57"/>
        <v>Pass</v>
      </c>
    </row>
    <row r="1808" spans="1:21" ht="45">
      <c r="A1808" s="360" t="s">
        <v>1413</v>
      </c>
      <c r="B1808" s="360" t="s">
        <v>1196</v>
      </c>
      <c r="C1808" s="362" t="s">
        <v>169</v>
      </c>
      <c r="D1808" s="362" t="s">
        <v>1019</v>
      </c>
      <c r="E1808" s="360" t="s">
        <v>846</v>
      </c>
      <c r="F1808" s="361" t="s">
        <v>172</v>
      </c>
      <c r="G1808" s="362" t="s">
        <v>604</v>
      </c>
      <c r="H1808" s="384">
        <v>1</v>
      </c>
      <c r="I1808" s="364"/>
      <c r="J1808" s="365">
        <v>1</v>
      </c>
      <c r="K1808" s="365"/>
      <c r="L1808" s="365"/>
      <c r="M1808" s="364" t="s">
        <v>1462</v>
      </c>
      <c r="N1808" s="365" t="s">
        <v>1593</v>
      </c>
      <c r="Q1808" s="436"/>
      <c r="R1808" s="436" t="str">
        <f>IF(L1808=1,IF(M1808="",ZTE!$A$2,""),"")</f>
        <v/>
      </c>
      <c r="S1808" s="436">
        <f t="shared" si="56"/>
        <v>1</v>
      </c>
      <c r="T1808" s="436"/>
      <c r="U1808" s="365" t="str">
        <f t="shared" si="57"/>
        <v>Pass</v>
      </c>
    </row>
    <row r="1809" spans="1:21" ht="45">
      <c r="A1809" s="360" t="s">
        <v>1413</v>
      </c>
      <c r="B1809" s="360" t="s">
        <v>1196</v>
      </c>
      <c r="C1809" s="362" t="s">
        <v>169</v>
      </c>
      <c r="D1809" s="362" t="s">
        <v>1019</v>
      </c>
      <c r="E1809" s="360" t="s">
        <v>846</v>
      </c>
      <c r="F1809" s="361" t="s">
        <v>172</v>
      </c>
      <c r="G1809" s="362" t="s">
        <v>605</v>
      </c>
      <c r="H1809" s="384">
        <v>1</v>
      </c>
      <c r="I1809" s="364"/>
      <c r="J1809" s="365">
        <v>1</v>
      </c>
      <c r="K1809" s="365"/>
      <c r="L1809" s="365"/>
      <c r="M1809" s="364" t="s">
        <v>1462</v>
      </c>
      <c r="N1809" s="365" t="s">
        <v>1593</v>
      </c>
      <c r="Q1809" s="436"/>
      <c r="R1809" s="436" t="str">
        <f>IF(L1809=1,IF(M1809="",ZTE!$A$2,""),"")</f>
        <v/>
      </c>
      <c r="S1809" s="436">
        <f t="shared" si="56"/>
        <v>1</v>
      </c>
      <c r="T1809" s="436"/>
      <c r="U1809" s="365" t="str">
        <f t="shared" si="57"/>
        <v>Pass</v>
      </c>
    </row>
    <row r="1810" spans="1:21" ht="45">
      <c r="A1810" s="360" t="s">
        <v>1413</v>
      </c>
      <c r="B1810" s="360" t="s">
        <v>1196</v>
      </c>
      <c r="C1810" s="362" t="s">
        <v>169</v>
      </c>
      <c r="D1810" s="362" t="s">
        <v>1019</v>
      </c>
      <c r="E1810" s="360" t="s">
        <v>846</v>
      </c>
      <c r="F1810" s="361" t="s">
        <v>172</v>
      </c>
      <c r="G1810" s="362" t="s">
        <v>606</v>
      </c>
      <c r="H1810" s="384">
        <v>1</v>
      </c>
      <c r="I1810" s="364"/>
      <c r="J1810" s="365">
        <v>1</v>
      </c>
      <c r="K1810" s="365"/>
      <c r="L1810" s="365"/>
      <c r="M1810" s="364" t="s">
        <v>1462</v>
      </c>
      <c r="N1810" s="365" t="s">
        <v>1594</v>
      </c>
      <c r="Q1810" s="436"/>
      <c r="R1810" s="436" t="str">
        <f>IF(L1810=1,IF(M1810="",ZTE!$A$2,""),"")</f>
        <v/>
      </c>
      <c r="S1810" s="436">
        <f t="shared" si="56"/>
        <v>1</v>
      </c>
      <c r="T1810" s="436"/>
      <c r="U1810" s="365" t="str">
        <f t="shared" si="57"/>
        <v>Pass</v>
      </c>
    </row>
    <row r="1811" spans="1:21" ht="45">
      <c r="A1811" s="360" t="s">
        <v>1413</v>
      </c>
      <c r="B1811" s="360" t="s">
        <v>1196</v>
      </c>
      <c r="C1811" s="362" t="s">
        <v>169</v>
      </c>
      <c r="D1811" s="362" t="s">
        <v>1019</v>
      </c>
      <c r="E1811" s="360" t="s">
        <v>846</v>
      </c>
      <c r="F1811" s="361" t="s">
        <v>172</v>
      </c>
      <c r="G1811" s="362" t="s">
        <v>607</v>
      </c>
      <c r="H1811" s="384">
        <v>1</v>
      </c>
      <c r="I1811" s="364"/>
      <c r="J1811" s="365"/>
      <c r="K1811" s="365"/>
      <c r="L1811" s="365">
        <v>1</v>
      </c>
      <c r="M1811" s="364" t="s">
        <v>1156</v>
      </c>
      <c r="N1811" s="365" t="s">
        <v>1595</v>
      </c>
      <c r="O1811" s="366" t="s">
        <v>1068</v>
      </c>
      <c r="Q1811" s="436"/>
      <c r="R1811" s="436" t="str">
        <f>IF(L1811=1,IF(M1811="",ZTE!$A$2,""),"")</f>
        <v/>
      </c>
      <c r="S1811" s="436">
        <f t="shared" si="56"/>
        <v>1</v>
      </c>
      <c r="T1811" s="436"/>
      <c r="U1811" s="365" t="str">
        <f t="shared" si="57"/>
        <v>Open</v>
      </c>
    </row>
    <row r="1812" spans="1:21" ht="45">
      <c r="A1812" s="360" t="s">
        <v>1413</v>
      </c>
      <c r="B1812" s="360" t="s">
        <v>1196</v>
      </c>
      <c r="C1812" s="362" t="s">
        <v>169</v>
      </c>
      <c r="D1812" s="362" t="s">
        <v>1019</v>
      </c>
      <c r="E1812" s="362" t="s">
        <v>704</v>
      </c>
      <c r="F1812" s="361" t="s">
        <v>172</v>
      </c>
      <c r="G1812" s="362" t="s">
        <v>737</v>
      </c>
      <c r="H1812" s="384">
        <v>1</v>
      </c>
      <c r="I1812" s="364"/>
      <c r="J1812" s="365"/>
      <c r="K1812" s="365"/>
      <c r="L1812" s="365">
        <v>1</v>
      </c>
      <c r="M1812" s="364" t="s">
        <v>1156</v>
      </c>
      <c r="N1812" s="365" t="s">
        <v>1596</v>
      </c>
      <c r="O1812" s="366" t="s">
        <v>738</v>
      </c>
      <c r="Q1812" s="436"/>
      <c r="R1812" s="436" t="str">
        <f>IF(L1812=1,IF(M1812="",ZTE!$A$2,""),"")</f>
        <v/>
      </c>
      <c r="S1812" s="436">
        <f t="shared" si="56"/>
        <v>1</v>
      </c>
      <c r="T1812" s="436"/>
      <c r="U1812" s="365" t="str">
        <f t="shared" si="57"/>
        <v>Open</v>
      </c>
    </row>
    <row r="1813" spans="1:21" ht="60">
      <c r="A1813" s="360" t="s">
        <v>1413</v>
      </c>
      <c r="B1813" s="360" t="s">
        <v>1196</v>
      </c>
      <c r="C1813" s="362" t="s">
        <v>169</v>
      </c>
      <c r="D1813" s="362" t="s">
        <v>847</v>
      </c>
      <c r="E1813" s="360" t="s">
        <v>821</v>
      </c>
      <c r="F1813" s="361" t="s">
        <v>173</v>
      </c>
      <c r="G1813" s="362" t="s">
        <v>608</v>
      </c>
      <c r="H1813" s="384">
        <v>1</v>
      </c>
      <c r="I1813" s="364"/>
      <c r="J1813" s="365">
        <v>1</v>
      </c>
      <c r="K1813" s="365"/>
      <c r="L1813" s="365"/>
      <c r="M1813" s="364" t="s">
        <v>1462</v>
      </c>
      <c r="N1813" s="365" t="s">
        <v>1592</v>
      </c>
      <c r="Q1813" s="436"/>
      <c r="R1813" s="436" t="str">
        <f>IF(L1813=1,IF(M1813="",ZTE!$A$2,""),"")</f>
        <v/>
      </c>
      <c r="S1813" s="436">
        <f t="shared" si="56"/>
        <v>1</v>
      </c>
      <c r="T1813" s="436"/>
      <c r="U1813" s="365" t="str">
        <f t="shared" si="57"/>
        <v>Pass</v>
      </c>
    </row>
    <row r="1814" spans="1:21" ht="60">
      <c r="A1814" s="360" t="s">
        <v>1413</v>
      </c>
      <c r="B1814" s="360" t="s">
        <v>1196</v>
      </c>
      <c r="C1814" s="362" t="s">
        <v>169</v>
      </c>
      <c r="D1814" s="362" t="s">
        <v>847</v>
      </c>
      <c r="E1814" s="360" t="s">
        <v>821</v>
      </c>
      <c r="F1814" s="361" t="s">
        <v>173</v>
      </c>
      <c r="G1814" s="362" t="s">
        <v>568</v>
      </c>
      <c r="H1814" s="384">
        <v>1</v>
      </c>
      <c r="I1814" s="364"/>
      <c r="J1814" s="365">
        <v>1</v>
      </c>
      <c r="K1814" s="365"/>
      <c r="L1814" s="365"/>
      <c r="M1814" s="364" t="s">
        <v>1462</v>
      </c>
      <c r="N1814" s="365"/>
      <c r="Q1814" s="436"/>
      <c r="R1814" s="436" t="str">
        <f>IF(L1814=1,IF(M1814="",ZTE!$A$2,""),"")</f>
        <v/>
      </c>
      <c r="S1814" s="436">
        <f t="shared" si="56"/>
        <v>1</v>
      </c>
      <c r="T1814" s="436"/>
      <c r="U1814" s="365" t="str">
        <f t="shared" si="57"/>
        <v>Pass</v>
      </c>
    </row>
    <row r="1815" spans="1:21" ht="60">
      <c r="A1815" s="360" t="s">
        <v>1413</v>
      </c>
      <c r="B1815" s="360" t="s">
        <v>1196</v>
      </c>
      <c r="C1815" s="362" t="s">
        <v>169</v>
      </c>
      <c r="D1815" s="362" t="s">
        <v>847</v>
      </c>
      <c r="E1815" s="360" t="s">
        <v>821</v>
      </c>
      <c r="F1815" s="361" t="s">
        <v>173</v>
      </c>
      <c r="G1815" s="362" t="s">
        <v>569</v>
      </c>
      <c r="H1815" s="384">
        <v>1</v>
      </c>
      <c r="I1815" s="364"/>
      <c r="J1815" s="365">
        <v>1</v>
      </c>
      <c r="K1815" s="365"/>
      <c r="L1815" s="365"/>
      <c r="M1815" s="364" t="s">
        <v>1462</v>
      </c>
      <c r="N1815" s="365"/>
      <c r="Q1815" s="436"/>
      <c r="R1815" s="436" t="str">
        <f>IF(L1815=1,IF(M1815="",ZTE!$A$2,""),"")</f>
        <v/>
      </c>
      <c r="S1815" s="436">
        <f t="shared" si="56"/>
        <v>1</v>
      </c>
      <c r="T1815" s="436"/>
      <c r="U1815" s="365" t="str">
        <f t="shared" si="57"/>
        <v>Pass</v>
      </c>
    </row>
    <row r="1816" spans="1:21" ht="60">
      <c r="A1816" s="360" t="s">
        <v>1413</v>
      </c>
      <c r="B1816" s="360" t="s">
        <v>1196</v>
      </c>
      <c r="C1816" s="362" t="s">
        <v>169</v>
      </c>
      <c r="D1816" s="362" t="s">
        <v>847</v>
      </c>
      <c r="E1816" s="360" t="s">
        <v>821</v>
      </c>
      <c r="F1816" s="361" t="s">
        <v>173</v>
      </c>
      <c r="G1816" s="362" t="s">
        <v>570</v>
      </c>
      <c r="H1816" s="384">
        <v>1</v>
      </c>
      <c r="I1816" s="364"/>
      <c r="J1816" s="365">
        <v>1</v>
      </c>
      <c r="K1816" s="365"/>
      <c r="L1816" s="365"/>
      <c r="M1816" s="364" t="s">
        <v>1462</v>
      </c>
      <c r="N1816" s="365"/>
      <c r="Q1816" s="436"/>
      <c r="R1816" s="436" t="str">
        <f>IF(L1816=1,IF(M1816="",ZTE!$A$2,""),"")</f>
        <v/>
      </c>
      <c r="S1816" s="436">
        <f t="shared" si="56"/>
        <v>1</v>
      </c>
      <c r="T1816" s="436"/>
      <c r="U1816" s="365" t="str">
        <f t="shared" si="57"/>
        <v>Pass</v>
      </c>
    </row>
    <row r="1817" spans="1:21" ht="60">
      <c r="A1817" s="360" t="s">
        <v>1413</v>
      </c>
      <c r="B1817" s="360" t="s">
        <v>1196</v>
      </c>
      <c r="C1817" s="362" t="s">
        <v>169</v>
      </c>
      <c r="D1817" s="362" t="s">
        <v>847</v>
      </c>
      <c r="E1817" s="360" t="s">
        <v>821</v>
      </c>
      <c r="F1817" s="361" t="s">
        <v>173</v>
      </c>
      <c r="G1817" s="362" t="s">
        <v>571</v>
      </c>
      <c r="H1817" s="384">
        <v>1</v>
      </c>
      <c r="I1817" s="364"/>
      <c r="J1817" s="365">
        <v>1</v>
      </c>
      <c r="K1817" s="365"/>
      <c r="L1817" s="365"/>
      <c r="M1817" s="364" t="s">
        <v>1462</v>
      </c>
      <c r="N1817" s="365"/>
      <c r="Q1817" s="436"/>
      <c r="R1817" s="436" t="str">
        <f>IF(L1817=1,IF(M1817="",ZTE!$A$2,""),"")</f>
        <v/>
      </c>
      <c r="S1817" s="436">
        <f t="shared" si="56"/>
        <v>1</v>
      </c>
      <c r="T1817" s="436"/>
      <c r="U1817" s="365" t="str">
        <f t="shared" si="57"/>
        <v>Pass</v>
      </c>
    </row>
    <row r="1818" spans="1:21" ht="60">
      <c r="A1818" s="360" t="s">
        <v>1413</v>
      </c>
      <c r="B1818" s="360" t="s">
        <v>1196</v>
      </c>
      <c r="C1818" s="362" t="s">
        <v>169</v>
      </c>
      <c r="D1818" s="362" t="s">
        <v>847</v>
      </c>
      <c r="E1818" s="360" t="s">
        <v>821</v>
      </c>
      <c r="F1818" s="361" t="s">
        <v>173</v>
      </c>
      <c r="G1818" s="362" t="s">
        <v>572</v>
      </c>
      <c r="H1818" s="384">
        <v>1</v>
      </c>
      <c r="I1818" s="364"/>
      <c r="J1818" s="365">
        <v>1</v>
      </c>
      <c r="K1818" s="365"/>
      <c r="L1818" s="365"/>
      <c r="M1818" s="364" t="s">
        <v>1462</v>
      </c>
      <c r="N1818" s="365"/>
      <c r="Q1818" s="436"/>
      <c r="R1818" s="436" t="str">
        <f>IF(L1818=1,IF(M1818="",ZTE!$A$2,""),"")</f>
        <v/>
      </c>
      <c r="S1818" s="436">
        <f t="shared" si="56"/>
        <v>1</v>
      </c>
      <c r="T1818" s="436"/>
      <c r="U1818" s="365" t="str">
        <f t="shared" si="57"/>
        <v>Pass</v>
      </c>
    </row>
    <row r="1819" spans="1:21" ht="60">
      <c r="A1819" s="360" t="s">
        <v>1413</v>
      </c>
      <c r="B1819" s="360" t="s">
        <v>1196</v>
      </c>
      <c r="C1819" s="362" t="s">
        <v>169</v>
      </c>
      <c r="D1819" s="362" t="s">
        <v>847</v>
      </c>
      <c r="E1819" s="360" t="s">
        <v>821</v>
      </c>
      <c r="F1819" s="361" t="s">
        <v>173</v>
      </c>
      <c r="G1819" s="362" t="s">
        <v>573</v>
      </c>
      <c r="H1819" s="384">
        <v>1</v>
      </c>
      <c r="I1819" s="364"/>
      <c r="J1819" s="365">
        <v>1</v>
      </c>
      <c r="K1819" s="365"/>
      <c r="L1819" s="365"/>
      <c r="M1819" s="364" t="s">
        <v>1462</v>
      </c>
      <c r="N1819" s="365"/>
      <c r="Q1819" s="436"/>
      <c r="R1819" s="436" t="str">
        <f>IF(L1819=1,IF(M1819="",ZTE!$A$2,""),"")</f>
        <v/>
      </c>
      <c r="S1819" s="436">
        <f t="shared" si="56"/>
        <v>1</v>
      </c>
      <c r="T1819" s="436"/>
      <c r="U1819" s="365" t="str">
        <f t="shared" si="57"/>
        <v>Pass</v>
      </c>
    </row>
    <row r="1820" spans="1:21" ht="60">
      <c r="A1820" s="360" t="s">
        <v>1413</v>
      </c>
      <c r="B1820" s="360" t="s">
        <v>1196</v>
      </c>
      <c r="C1820" s="362" t="s">
        <v>169</v>
      </c>
      <c r="D1820" s="362" t="s">
        <v>847</v>
      </c>
      <c r="E1820" s="360" t="s">
        <v>821</v>
      </c>
      <c r="F1820" s="361" t="s">
        <v>173</v>
      </c>
      <c r="G1820" s="362" t="s">
        <v>574</v>
      </c>
      <c r="H1820" s="384">
        <v>3</v>
      </c>
      <c r="I1820" s="364"/>
      <c r="J1820" s="365">
        <v>1</v>
      </c>
      <c r="K1820" s="365"/>
      <c r="L1820" s="365"/>
      <c r="M1820" s="364" t="s">
        <v>1462</v>
      </c>
      <c r="N1820" s="365"/>
      <c r="O1820" s="366" t="s">
        <v>1069</v>
      </c>
      <c r="Q1820" s="436"/>
      <c r="R1820" s="436" t="str">
        <f>IF(L1820=1,IF(M1820="",ZTE!$A$2,""),"")</f>
        <v/>
      </c>
      <c r="S1820" s="436">
        <f t="shared" si="56"/>
        <v>1</v>
      </c>
      <c r="T1820" s="436"/>
      <c r="U1820" s="365" t="str">
        <f t="shared" si="57"/>
        <v>Pass</v>
      </c>
    </row>
    <row r="1821" spans="1:21" ht="60">
      <c r="A1821" s="360" t="s">
        <v>1413</v>
      </c>
      <c r="B1821" s="360" t="s">
        <v>1196</v>
      </c>
      <c r="C1821" s="362" t="s">
        <v>169</v>
      </c>
      <c r="D1821" s="362" t="s">
        <v>847</v>
      </c>
      <c r="E1821" s="360" t="s">
        <v>821</v>
      </c>
      <c r="F1821" s="361" t="s">
        <v>173</v>
      </c>
      <c r="G1821" s="362" t="s">
        <v>575</v>
      </c>
      <c r="H1821" s="384">
        <v>1</v>
      </c>
      <c r="I1821" s="364"/>
      <c r="J1821" s="365">
        <v>1</v>
      </c>
      <c r="K1821" s="365"/>
      <c r="L1821" s="365"/>
      <c r="M1821" s="364" t="s">
        <v>1462</v>
      </c>
      <c r="N1821" s="365"/>
      <c r="Q1821" s="436"/>
      <c r="R1821" s="436" t="str">
        <f>IF(L1821=1,IF(M1821="",ZTE!$A$2,""),"")</f>
        <v/>
      </c>
      <c r="S1821" s="436">
        <f t="shared" si="56"/>
        <v>1</v>
      </c>
      <c r="T1821" s="436"/>
      <c r="U1821" s="365" t="str">
        <f t="shared" si="57"/>
        <v>Pass</v>
      </c>
    </row>
    <row r="1822" spans="1:21" ht="60">
      <c r="A1822" s="360" t="s">
        <v>1413</v>
      </c>
      <c r="B1822" s="360" t="s">
        <v>1196</v>
      </c>
      <c r="C1822" s="362" t="s">
        <v>169</v>
      </c>
      <c r="D1822" s="362" t="s">
        <v>847</v>
      </c>
      <c r="E1822" s="360" t="s">
        <v>821</v>
      </c>
      <c r="F1822" s="361" t="s">
        <v>173</v>
      </c>
      <c r="G1822" s="362" t="s">
        <v>576</v>
      </c>
      <c r="H1822" s="384">
        <v>1</v>
      </c>
      <c r="I1822" s="364"/>
      <c r="J1822" s="365">
        <v>1</v>
      </c>
      <c r="K1822" s="365"/>
      <c r="L1822" s="365"/>
      <c r="M1822" s="364" t="s">
        <v>1462</v>
      </c>
      <c r="N1822" s="365"/>
      <c r="Q1822" s="436"/>
      <c r="R1822" s="436" t="str">
        <f>IF(L1822=1,IF(M1822="",ZTE!$A$2,""),"")</f>
        <v/>
      </c>
      <c r="S1822" s="436">
        <f t="shared" si="56"/>
        <v>1</v>
      </c>
      <c r="T1822" s="436"/>
      <c r="U1822" s="365" t="str">
        <f t="shared" si="57"/>
        <v>Pass</v>
      </c>
    </row>
    <row r="1823" spans="1:21" ht="60">
      <c r="A1823" s="360" t="s">
        <v>1413</v>
      </c>
      <c r="B1823" s="360" t="s">
        <v>1196</v>
      </c>
      <c r="C1823" s="362" t="s">
        <v>169</v>
      </c>
      <c r="D1823" s="362" t="s">
        <v>847</v>
      </c>
      <c r="E1823" s="360" t="s">
        <v>821</v>
      </c>
      <c r="F1823" s="361" t="s">
        <v>173</v>
      </c>
      <c r="G1823" s="362" t="s">
        <v>609</v>
      </c>
      <c r="H1823" s="384">
        <v>1</v>
      </c>
      <c r="I1823" s="364"/>
      <c r="J1823" s="365">
        <v>1</v>
      </c>
      <c r="K1823" s="365"/>
      <c r="L1823" s="365"/>
      <c r="M1823" s="364" t="s">
        <v>1462</v>
      </c>
      <c r="N1823" s="365" t="s">
        <v>1598</v>
      </c>
      <c r="Q1823" s="436"/>
      <c r="R1823" s="436" t="str">
        <f>IF(L1823=1,IF(M1823="",ZTE!$A$2,""),"")</f>
        <v/>
      </c>
      <c r="S1823" s="436">
        <f t="shared" si="56"/>
        <v>1</v>
      </c>
      <c r="T1823" s="436"/>
      <c r="U1823" s="365" t="str">
        <f t="shared" si="57"/>
        <v>Pass</v>
      </c>
    </row>
    <row r="1824" spans="1:21" ht="60">
      <c r="A1824" s="360" t="s">
        <v>1413</v>
      </c>
      <c r="B1824" s="360" t="s">
        <v>1196</v>
      </c>
      <c r="C1824" s="362" t="s">
        <v>169</v>
      </c>
      <c r="D1824" s="362" t="s">
        <v>847</v>
      </c>
      <c r="E1824" s="360" t="s">
        <v>821</v>
      </c>
      <c r="F1824" s="361" t="s">
        <v>173</v>
      </c>
      <c r="G1824" s="362" t="s">
        <v>578</v>
      </c>
      <c r="H1824" s="384">
        <v>3</v>
      </c>
      <c r="I1824" s="364"/>
      <c r="J1824" s="365">
        <v>1</v>
      </c>
      <c r="K1824" s="365"/>
      <c r="L1824" s="365"/>
      <c r="M1824" s="364" t="s">
        <v>1462</v>
      </c>
      <c r="N1824" s="365" t="s">
        <v>1598</v>
      </c>
      <c r="Q1824" s="436"/>
      <c r="R1824" s="436" t="str">
        <f>IF(L1824=1,IF(M1824="",ZTE!$A$2,""),"")</f>
        <v/>
      </c>
      <c r="S1824" s="436">
        <f t="shared" si="56"/>
        <v>1</v>
      </c>
      <c r="T1824" s="436"/>
      <c r="U1824" s="365" t="str">
        <f t="shared" si="57"/>
        <v>Pass</v>
      </c>
    </row>
    <row r="1825" spans="1:21" ht="60">
      <c r="A1825" s="360" t="s">
        <v>1413</v>
      </c>
      <c r="B1825" s="360" t="s">
        <v>1196</v>
      </c>
      <c r="C1825" s="362" t="s">
        <v>169</v>
      </c>
      <c r="D1825" s="362" t="s">
        <v>847</v>
      </c>
      <c r="E1825" s="360" t="s">
        <v>821</v>
      </c>
      <c r="F1825" s="361" t="s">
        <v>173</v>
      </c>
      <c r="G1825" s="362" t="s">
        <v>579</v>
      </c>
      <c r="H1825" s="384">
        <v>1</v>
      </c>
      <c r="I1825" s="364"/>
      <c r="J1825" s="365"/>
      <c r="K1825" s="365"/>
      <c r="L1825" s="365">
        <v>1</v>
      </c>
      <c r="M1825" s="364" t="s">
        <v>1156</v>
      </c>
      <c r="N1825" s="365" t="s">
        <v>1599</v>
      </c>
      <c r="Q1825" s="436"/>
      <c r="R1825" s="436" t="str">
        <f>IF(L1825=1,IF(M1825="",ZTE!$A$2,""),"")</f>
        <v/>
      </c>
      <c r="S1825" s="436">
        <f t="shared" si="56"/>
        <v>1</v>
      </c>
      <c r="T1825" s="436"/>
      <c r="U1825" s="365" t="str">
        <f t="shared" si="57"/>
        <v>Open</v>
      </c>
    </row>
    <row r="1826" spans="1:21" ht="60">
      <c r="A1826" s="360" t="s">
        <v>1413</v>
      </c>
      <c r="B1826" s="360" t="s">
        <v>1196</v>
      </c>
      <c r="C1826" s="362" t="s">
        <v>169</v>
      </c>
      <c r="D1826" s="362" t="s">
        <v>847</v>
      </c>
      <c r="E1826" s="360" t="s">
        <v>821</v>
      </c>
      <c r="F1826" s="361" t="s">
        <v>173</v>
      </c>
      <c r="G1826" s="362" t="s">
        <v>580</v>
      </c>
      <c r="H1826" s="384">
        <v>1</v>
      </c>
      <c r="I1826" s="364"/>
      <c r="J1826" s="365"/>
      <c r="K1826" s="365"/>
      <c r="L1826" s="365">
        <v>1</v>
      </c>
      <c r="M1826" s="364" t="s">
        <v>1156</v>
      </c>
      <c r="N1826" s="365" t="s">
        <v>1599</v>
      </c>
      <c r="Q1826" s="436"/>
      <c r="R1826" s="436" t="str">
        <f>IF(L1826=1,IF(M1826="",ZTE!$A$2,""),"")</f>
        <v/>
      </c>
      <c r="S1826" s="436">
        <f t="shared" si="56"/>
        <v>1</v>
      </c>
      <c r="T1826" s="436"/>
      <c r="U1826" s="365" t="str">
        <f t="shared" si="57"/>
        <v>Open</v>
      </c>
    </row>
    <row r="1827" spans="1:21" ht="60">
      <c r="A1827" s="360" t="s">
        <v>1413</v>
      </c>
      <c r="B1827" s="360" t="s">
        <v>1196</v>
      </c>
      <c r="C1827" s="362" t="s">
        <v>169</v>
      </c>
      <c r="D1827" s="362" t="s">
        <v>847</v>
      </c>
      <c r="E1827" s="360" t="s">
        <v>821</v>
      </c>
      <c r="F1827" s="361" t="s">
        <v>173</v>
      </c>
      <c r="G1827" s="362" t="s">
        <v>208</v>
      </c>
      <c r="H1827" s="384">
        <v>1</v>
      </c>
      <c r="I1827" s="364"/>
      <c r="J1827" s="365"/>
      <c r="K1827" s="365"/>
      <c r="L1827" s="365"/>
      <c r="M1827" s="364" t="s">
        <v>1462</v>
      </c>
      <c r="N1827" s="365" t="s">
        <v>1599</v>
      </c>
      <c r="Q1827" s="436"/>
      <c r="R1827" s="436" t="str">
        <f>IF(L1827=1,IF(M1827="",ZTE!$A$2,""),"")</f>
        <v/>
      </c>
      <c r="S1827" s="436">
        <f t="shared" si="56"/>
        <v>0</v>
      </c>
      <c r="T1827" s="436"/>
      <c r="U1827" s="365" t="str">
        <f t="shared" si="57"/>
        <v>Open</v>
      </c>
    </row>
    <row r="1828" spans="1:21" ht="60">
      <c r="A1828" s="360" t="s">
        <v>1413</v>
      </c>
      <c r="B1828" s="360" t="s">
        <v>1196</v>
      </c>
      <c r="C1828" s="362" t="s">
        <v>169</v>
      </c>
      <c r="D1828" s="362" t="s">
        <v>847</v>
      </c>
      <c r="E1828" s="360" t="s">
        <v>821</v>
      </c>
      <c r="F1828" s="361" t="s">
        <v>173</v>
      </c>
      <c r="G1828" s="362" t="s">
        <v>581</v>
      </c>
      <c r="H1828" s="384">
        <v>1</v>
      </c>
      <c r="I1828" s="364"/>
      <c r="J1828" s="365"/>
      <c r="K1828" s="365"/>
      <c r="L1828" s="365">
        <v>1</v>
      </c>
      <c r="M1828" s="364" t="s">
        <v>1156</v>
      </c>
      <c r="N1828" s="365" t="s">
        <v>1599</v>
      </c>
      <c r="O1828" s="366" t="s">
        <v>1069</v>
      </c>
      <c r="Q1828" s="436"/>
      <c r="R1828" s="436" t="str">
        <f>IF(L1828=1,IF(M1828="",ZTE!$A$2,""),"")</f>
        <v/>
      </c>
      <c r="S1828" s="436">
        <f t="shared" si="56"/>
        <v>1</v>
      </c>
      <c r="T1828" s="436"/>
      <c r="U1828" s="365" t="str">
        <f t="shared" si="57"/>
        <v>Open</v>
      </c>
    </row>
    <row r="1829" spans="1:21" ht="60">
      <c r="A1829" s="360" t="s">
        <v>1413</v>
      </c>
      <c r="B1829" s="360" t="s">
        <v>1196</v>
      </c>
      <c r="C1829" s="362" t="s">
        <v>169</v>
      </c>
      <c r="D1829" s="362" t="s">
        <v>847</v>
      </c>
      <c r="E1829" s="360" t="s">
        <v>821</v>
      </c>
      <c r="F1829" s="361" t="s">
        <v>173</v>
      </c>
      <c r="G1829" s="362" t="s">
        <v>513</v>
      </c>
      <c r="H1829" s="384">
        <v>2</v>
      </c>
      <c r="I1829" s="364"/>
      <c r="J1829" s="365"/>
      <c r="K1829" s="365"/>
      <c r="L1829" s="365">
        <v>1</v>
      </c>
      <c r="M1829" s="364" t="s">
        <v>1156</v>
      </c>
      <c r="N1829" s="365" t="s">
        <v>1599</v>
      </c>
      <c r="Q1829" s="436"/>
      <c r="R1829" s="436" t="str">
        <f>IF(L1829=1,IF(M1829="",ZTE!$A$2,""),"")</f>
        <v/>
      </c>
      <c r="S1829" s="436">
        <f t="shared" si="56"/>
        <v>1</v>
      </c>
      <c r="T1829" s="436"/>
      <c r="U1829" s="365" t="str">
        <f t="shared" si="57"/>
        <v>Open</v>
      </c>
    </row>
    <row r="1830" spans="1:21" ht="60">
      <c r="A1830" s="360" t="s">
        <v>1413</v>
      </c>
      <c r="B1830" s="360" t="s">
        <v>1196</v>
      </c>
      <c r="C1830" s="362" t="s">
        <v>169</v>
      </c>
      <c r="D1830" s="362" t="s">
        <v>847</v>
      </c>
      <c r="E1830" s="360" t="s">
        <v>821</v>
      </c>
      <c r="F1830" s="361" t="s">
        <v>173</v>
      </c>
      <c r="G1830" s="362" t="s">
        <v>510</v>
      </c>
      <c r="H1830" s="384">
        <v>1</v>
      </c>
      <c r="I1830" s="364"/>
      <c r="J1830" s="365"/>
      <c r="K1830" s="365"/>
      <c r="L1830" s="365">
        <v>1</v>
      </c>
      <c r="M1830" s="364" t="s">
        <v>1156</v>
      </c>
      <c r="N1830" s="365" t="s">
        <v>1599</v>
      </c>
      <c r="Q1830" s="436"/>
      <c r="R1830" s="436" t="str">
        <f>IF(L1830=1,IF(M1830="",ZTE!$A$2,""),"")</f>
        <v/>
      </c>
      <c r="S1830" s="436">
        <f t="shared" si="56"/>
        <v>1</v>
      </c>
      <c r="T1830" s="436"/>
      <c r="U1830" s="365" t="str">
        <f t="shared" si="57"/>
        <v>Open</v>
      </c>
    </row>
    <row r="1831" spans="1:21" ht="60">
      <c r="A1831" s="360" t="s">
        <v>1413</v>
      </c>
      <c r="B1831" s="360" t="s">
        <v>1196</v>
      </c>
      <c r="C1831" s="362" t="s">
        <v>169</v>
      </c>
      <c r="D1831" s="362" t="s">
        <v>847</v>
      </c>
      <c r="E1831" s="360" t="s">
        <v>821</v>
      </c>
      <c r="F1831" s="361" t="s">
        <v>173</v>
      </c>
      <c r="G1831" s="362" t="s">
        <v>210</v>
      </c>
      <c r="H1831" s="384">
        <v>3</v>
      </c>
      <c r="I1831" s="364"/>
      <c r="J1831" s="365"/>
      <c r="K1831" s="365"/>
      <c r="L1831" s="365">
        <v>1</v>
      </c>
      <c r="M1831" s="364" t="s">
        <v>1156</v>
      </c>
      <c r="N1831" s="365" t="s">
        <v>1599</v>
      </c>
      <c r="Q1831" s="436"/>
      <c r="R1831" s="436" t="str">
        <f>IF(L1831=1,IF(M1831="",ZTE!$A$2,""),"")</f>
        <v/>
      </c>
      <c r="S1831" s="436">
        <f t="shared" si="56"/>
        <v>1</v>
      </c>
      <c r="T1831" s="436"/>
      <c r="U1831" s="365" t="str">
        <f t="shared" si="57"/>
        <v>Open</v>
      </c>
    </row>
    <row r="1832" spans="1:21" ht="60">
      <c r="A1832" s="360" t="s">
        <v>1413</v>
      </c>
      <c r="B1832" s="360" t="s">
        <v>1196</v>
      </c>
      <c r="C1832" s="362" t="s">
        <v>169</v>
      </c>
      <c r="D1832" s="362" t="s">
        <v>847</v>
      </c>
      <c r="E1832" s="360" t="s">
        <v>821</v>
      </c>
      <c r="F1832" s="361" t="s">
        <v>173</v>
      </c>
      <c r="G1832" s="362" t="s">
        <v>582</v>
      </c>
      <c r="H1832" s="384">
        <v>3</v>
      </c>
      <c r="I1832" s="364"/>
      <c r="J1832" s="365"/>
      <c r="K1832" s="365"/>
      <c r="L1832" s="365">
        <v>1</v>
      </c>
      <c r="M1832" s="364" t="s">
        <v>1156</v>
      </c>
      <c r="N1832" s="365" t="s">
        <v>1599</v>
      </c>
      <c r="Q1832" s="436"/>
      <c r="R1832" s="436" t="str">
        <f>IF(L1832=1,IF(M1832="",ZTE!$A$2,""),"")</f>
        <v/>
      </c>
      <c r="S1832" s="436">
        <f t="shared" si="56"/>
        <v>1</v>
      </c>
      <c r="T1832" s="436"/>
      <c r="U1832" s="365" t="str">
        <f t="shared" si="57"/>
        <v>Open</v>
      </c>
    </row>
    <row r="1833" spans="1:21" ht="60">
      <c r="A1833" s="360" t="s">
        <v>1413</v>
      </c>
      <c r="B1833" s="360" t="s">
        <v>1196</v>
      </c>
      <c r="C1833" s="362" t="s">
        <v>169</v>
      </c>
      <c r="D1833" s="362" t="s">
        <v>847</v>
      </c>
      <c r="E1833" s="360" t="s">
        <v>821</v>
      </c>
      <c r="F1833" s="361" t="s">
        <v>173</v>
      </c>
      <c r="G1833" s="362" t="s">
        <v>583</v>
      </c>
      <c r="H1833" s="384">
        <v>1</v>
      </c>
      <c r="I1833" s="364"/>
      <c r="J1833" s="365"/>
      <c r="K1833" s="365"/>
      <c r="L1833" s="365">
        <v>1</v>
      </c>
      <c r="M1833" s="364" t="s">
        <v>1156</v>
      </c>
      <c r="N1833" s="365" t="s">
        <v>1599</v>
      </c>
      <c r="Q1833" s="436"/>
      <c r="R1833" s="436" t="str">
        <f>IF(L1833=1,IF(M1833="",ZTE!$A$2,""),"")</f>
        <v/>
      </c>
      <c r="S1833" s="436">
        <f t="shared" si="56"/>
        <v>1</v>
      </c>
      <c r="T1833" s="436"/>
      <c r="U1833" s="365" t="str">
        <f t="shared" si="57"/>
        <v>Open</v>
      </c>
    </row>
    <row r="1834" spans="1:21" ht="60">
      <c r="A1834" s="360" t="s">
        <v>1413</v>
      </c>
      <c r="B1834" s="360" t="s">
        <v>1196</v>
      </c>
      <c r="C1834" s="362" t="s">
        <v>169</v>
      </c>
      <c r="D1834" s="362" t="s">
        <v>847</v>
      </c>
      <c r="E1834" s="360" t="s">
        <v>821</v>
      </c>
      <c r="F1834" s="361" t="s">
        <v>173</v>
      </c>
      <c r="G1834" s="362" t="s">
        <v>584</v>
      </c>
      <c r="H1834" s="384">
        <v>1</v>
      </c>
      <c r="I1834" s="364"/>
      <c r="J1834" s="365"/>
      <c r="K1834" s="365"/>
      <c r="L1834" s="365">
        <v>1</v>
      </c>
      <c r="M1834" s="364" t="s">
        <v>1156</v>
      </c>
      <c r="N1834" s="365" t="s">
        <v>1599</v>
      </c>
      <c r="Q1834" s="436"/>
      <c r="R1834" s="436" t="str">
        <f>IF(L1834=1,IF(M1834="",ZTE!$A$2,""),"")</f>
        <v/>
      </c>
      <c r="S1834" s="436">
        <f t="shared" si="56"/>
        <v>1</v>
      </c>
      <c r="T1834" s="436"/>
      <c r="U1834" s="365" t="str">
        <f t="shared" si="57"/>
        <v>Open</v>
      </c>
    </row>
    <row r="1835" spans="1:21" ht="60">
      <c r="A1835" s="360" t="s">
        <v>1413</v>
      </c>
      <c r="B1835" s="360" t="s">
        <v>1196</v>
      </c>
      <c r="C1835" s="362" t="s">
        <v>169</v>
      </c>
      <c r="D1835" s="362" t="s">
        <v>847</v>
      </c>
      <c r="E1835" s="360" t="s">
        <v>821</v>
      </c>
      <c r="F1835" s="361" t="s">
        <v>173</v>
      </c>
      <c r="G1835" s="362" t="s">
        <v>585</v>
      </c>
      <c r="H1835" s="384">
        <v>3</v>
      </c>
      <c r="I1835" s="364"/>
      <c r="J1835" s="365"/>
      <c r="K1835" s="365"/>
      <c r="L1835" s="365">
        <v>1</v>
      </c>
      <c r="M1835" s="364" t="s">
        <v>1156</v>
      </c>
      <c r="N1835" s="365" t="s">
        <v>1599</v>
      </c>
      <c r="Q1835" s="436"/>
      <c r="R1835" s="436" t="str">
        <f>IF(L1835=1,IF(M1835="",ZTE!$A$2,""),"")</f>
        <v/>
      </c>
      <c r="S1835" s="436">
        <f t="shared" si="56"/>
        <v>1</v>
      </c>
      <c r="T1835" s="436"/>
      <c r="U1835" s="365" t="str">
        <f t="shared" si="57"/>
        <v>Open</v>
      </c>
    </row>
    <row r="1836" spans="1:21" ht="60">
      <c r="A1836" s="360" t="s">
        <v>1413</v>
      </c>
      <c r="B1836" s="360" t="s">
        <v>1196</v>
      </c>
      <c r="C1836" s="362" t="s">
        <v>169</v>
      </c>
      <c r="D1836" s="362" t="s">
        <v>847</v>
      </c>
      <c r="E1836" s="360" t="s">
        <v>821</v>
      </c>
      <c r="F1836" s="361" t="s">
        <v>173</v>
      </c>
      <c r="G1836" s="362" t="s">
        <v>586</v>
      </c>
      <c r="H1836" s="384">
        <v>3</v>
      </c>
      <c r="I1836" s="364"/>
      <c r="J1836" s="365"/>
      <c r="K1836" s="365"/>
      <c r="L1836" s="365">
        <v>1</v>
      </c>
      <c r="M1836" s="364" t="s">
        <v>1156</v>
      </c>
      <c r="N1836" s="365" t="s">
        <v>1599</v>
      </c>
      <c r="Q1836" s="436"/>
      <c r="R1836" s="436" t="str">
        <f>IF(L1836=1,IF(M1836="",ZTE!$A$2,""),"")</f>
        <v/>
      </c>
      <c r="S1836" s="436">
        <f t="shared" si="56"/>
        <v>1</v>
      </c>
      <c r="T1836" s="436"/>
      <c r="U1836" s="365" t="str">
        <f t="shared" si="57"/>
        <v>Open</v>
      </c>
    </row>
    <row r="1837" spans="1:21" ht="60">
      <c r="A1837" s="360" t="s">
        <v>1413</v>
      </c>
      <c r="B1837" s="360" t="s">
        <v>1196</v>
      </c>
      <c r="C1837" s="362" t="s">
        <v>169</v>
      </c>
      <c r="D1837" s="362" t="s">
        <v>847</v>
      </c>
      <c r="E1837" s="360" t="s">
        <v>821</v>
      </c>
      <c r="F1837" s="361" t="s">
        <v>173</v>
      </c>
      <c r="G1837" s="362" t="s">
        <v>209</v>
      </c>
      <c r="H1837" s="384">
        <v>1</v>
      </c>
      <c r="I1837" s="364"/>
      <c r="J1837" s="365"/>
      <c r="K1837" s="365"/>
      <c r="L1837" s="365">
        <v>1</v>
      </c>
      <c r="M1837" s="364" t="s">
        <v>1156</v>
      </c>
      <c r="N1837" s="365" t="s">
        <v>1599</v>
      </c>
      <c r="Q1837" s="436"/>
      <c r="R1837" s="436" t="str">
        <f>IF(L1837=1,IF(M1837="",ZTE!$A$2,""),"")</f>
        <v/>
      </c>
      <c r="S1837" s="436">
        <f t="shared" si="56"/>
        <v>1</v>
      </c>
      <c r="T1837" s="436"/>
      <c r="U1837" s="365" t="str">
        <f t="shared" si="57"/>
        <v>Open</v>
      </c>
    </row>
    <row r="1838" spans="1:21" ht="60">
      <c r="A1838" s="360" t="s">
        <v>1413</v>
      </c>
      <c r="B1838" s="360" t="s">
        <v>1196</v>
      </c>
      <c r="C1838" s="362" t="s">
        <v>169</v>
      </c>
      <c r="D1838" s="362" t="s">
        <v>847</v>
      </c>
      <c r="E1838" s="360" t="s">
        <v>821</v>
      </c>
      <c r="F1838" s="361" t="s">
        <v>173</v>
      </c>
      <c r="G1838" s="362" t="s">
        <v>587</v>
      </c>
      <c r="H1838" s="384">
        <v>1</v>
      </c>
      <c r="I1838" s="364"/>
      <c r="J1838" s="365"/>
      <c r="K1838" s="365"/>
      <c r="L1838" s="365">
        <v>1</v>
      </c>
      <c r="M1838" s="364" t="s">
        <v>1156</v>
      </c>
      <c r="N1838" s="365" t="s">
        <v>1599</v>
      </c>
      <c r="Q1838" s="436"/>
      <c r="R1838" s="436" t="str">
        <f>IF(L1838=1,IF(M1838="",ZTE!$A$2,""),"")</f>
        <v/>
      </c>
      <c r="S1838" s="436">
        <f t="shared" si="56"/>
        <v>1</v>
      </c>
      <c r="T1838" s="436"/>
      <c r="U1838" s="365" t="str">
        <f t="shared" si="57"/>
        <v>Open</v>
      </c>
    </row>
    <row r="1839" spans="1:21" ht="60">
      <c r="A1839" s="360" t="s">
        <v>1413</v>
      </c>
      <c r="B1839" s="360" t="s">
        <v>1196</v>
      </c>
      <c r="C1839" s="362" t="s">
        <v>169</v>
      </c>
      <c r="D1839" s="362" t="s">
        <v>847</v>
      </c>
      <c r="E1839" s="360" t="s">
        <v>821</v>
      </c>
      <c r="F1839" s="361" t="s">
        <v>173</v>
      </c>
      <c r="G1839" s="362" t="s">
        <v>610</v>
      </c>
      <c r="H1839" s="384">
        <v>2</v>
      </c>
      <c r="I1839" s="364"/>
      <c r="J1839" s="365"/>
      <c r="K1839" s="365"/>
      <c r="L1839" s="365">
        <v>1</v>
      </c>
      <c r="M1839" s="364" t="s">
        <v>1156</v>
      </c>
      <c r="N1839" s="365" t="s">
        <v>1599</v>
      </c>
      <c r="Q1839" s="436"/>
      <c r="R1839" s="436" t="str">
        <f>IF(L1839=1,IF(M1839="",ZTE!$A$2,""),"")</f>
        <v/>
      </c>
      <c r="S1839" s="436">
        <f t="shared" si="56"/>
        <v>1</v>
      </c>
      <c r="T1839" s="436"/>
      <c r="U1839" s="365" t="str">
        <f t="shared" si="57"/>
        <v>Open</v>
      </c>
    </row>
    <row r="1840" spans="1:21" ht="60">
      <c r="A1840" s="360" t="s">
        <v>1413</v>
      </c>
      <c r="B1840" s="360" t="s">
        <v>1196</v>
      </c>
      <c r="C1840" s="362" t="s">
        <v>169</v>
      </c>
      <c r="D1840" s="362" t="s">
        <v>847</v>
      </c>
      <c r="E1840" s="360" t="s">
        <v>821</v>
      </c>
      <c r="F1840" s="361" t="s">
        <v>173</v>
      </c>
      <c r="G1840" s="362" t="s">
        <v>589</v>
      </c>
      <c r="H1840" s="384">
        <v>2</v>
      </c>
      <c r="I1840" s="364"/>
      <c r="J1840" s="365"/>
      <c r="K1840" s="365"/>
      <c r="L1840" s="365">
        <v>1</v>
      </c>
      <c r="M1840" s="364" t="s">
        <v>1156</v>
      </c>
      <c r="N1840" s="365" t="s">
        <v>1599</v>
      </c>
      <c r="Q1840" s="436"/>
      <c r="R1840" s="436" t="str">
        <f>IF(L1840=1,IF(M1840="",ZTE!$A$2,""),"")</f>
        <v/>
      </c>
      <c r="S1840" s="436">
        <f t="shared" si="56"/>
        <v>1</v>
      </c>
      <c r="T1840" s="436"/>
      <c r="U1840" s="365" t="str">
        <f t="shared" si="57"/>
        <v>Open</v>
      </c>
    </row>
    <row r="1841" spans="1:21" ht="60">
      <c r="A1841" s="360" t="s">
        <v>1413</v>
      </c>
      <c r="B1841" s="360" t="s">
        <v>1196</v>
      </c>
      <c r="C1841" s="362" t="s">
        <v>169</v>
      </c>
      <c r="D1841" s="362" t="s">
        <v>847</v>
      </c>
      <c r="E1841" s="362" t="s">
        <v>704</v>
      </c>
      <c r="F1841" s="361" t="s">
        <v>174</v>
      </c>
      <c r="G1841" s="362" t="s">
        <v>590</v>
      </c>
      <c r="H1841" s="384">
        <v>1</v>
      </c>
      <c r="I1841" s="364"/>
      <c r="J1841" s="365"/>
      <c r="K1841" s="365"/>
      <c r="L1841" s="365">
        <v>1</v>
      </c>
      <c r="M1841" s="364" t="s">
        <v>1156</v>
      </c>
      <c r="N1841" s="365" t="s">
        <v>1599</v>
      </c>
      <c r="O1841" s="366" t="s">
        <v>1047</v>
      </c>
      <c r="Q1841" s="436"/>
      <c r="R1841" s="436" t="str">
        <f>IF(L1841=1,IF(M1841="",ZTE!$A$2,""),"")</f>
        <v/>
      </c>
      <c r="S1841" s="436">
        <f t="shared" si="56"/>
        <v>1</v>
      </c>
      <c r="T1841" s="436"/>
      <c r="U1841" s="365" t="str">
        <f t="shared" si="57"/>
        <v>Open</v>
      </c>
    </row>
    <row r="1842" spans="1:21" ht="60">
      <c r="A1842" s="360" t="s">
        <v>1413</v>
      </c>
      <c r="B1842" s="360" t="s">
        <v>1196</v>
      </c>
      <c r="C1842" s="362" t="s">
        <v>169</v>
      </c>
      <c r="D1842" s="362" t="s">
        <v>847</v>
      </c>
      <c r="E1842" s="362" t="s">
        <v>704</v>
      </c>
      <c r="F1842" s="361" t="s">
        <v>174</v>
      </c>
      <c r="G1842" s="362" t="s">
        <v>591</v>
      </c>
      <c r="H1842" s="384">
        <v>1</v>
      </c>
      <c r="I1842" s="364"/>
      <c r="J1842" s="365"/>
      <c r="K1842" s="365"/>
      <c r="L1842" s="365">
        <v>1</v>
      </c>
      <c r="M1842" s="364" t="s">
        <v>1156</v>
      </c>
      <c r="N1842" s="365" t="s">
        <v>1599</v>
      </c>
      <c r="O1842" s="366" t="s">
        <v>1047</v>
      </c>
      <c r="Q1842" s="436"/>
      <c r="R1842" s="436" t="str">
        <f>IF(L1842=1,IF(M1842="",ZTE!$A$2,""),"")</f>
        <v/>
      </c>
      <c r="S1842" s="436">
        <f t="shared" si="56"/>
        <v>1</v>
      </c>
      <c r="T1842" s="436"/>
      <c r="U1842" s="365" t="str">
        <f t="shared" si="57"/>
        <v>Open</v>
      </c>
    </row>
    <row r="1843" spans="1:21" ht="60">
      <c r="A1843" s="360" t="s">
        <v>1413</v>
      </c>
      <c r="B1843" s="360" t="s">
        <v>1196</v>
      </c>
      <c r="C1843" s="362" t="s">
        <v>169</v>
      </c>
      <c r="D1843" s="362" t="s">
        <v>847</v>
      </c>
      <c r="E1843" s="362" t="s">
        <v>704</v>
      </c>
      <c r="F1843" s="361" t="s">
        <v>174</v>
      </c>
      <c r="G1843" s="362" t="s">
        <v>592</v>
      </c>
      <c r="H1843" s="384">
        <v>1</v>
      </c>
      <c r="I1843" s="364"/>
      <c r="J1843" s="365"/>
      <c r="K1843" s="365"/>
      <c r="L1843" s="365">
        <v>1</v>
      </c>
      <c r="M1843" s="364" t="s">
        <v>1156</v>
      </c>
      <c r="N1843" s="365" t="s">
        <v>1599</v>
      </c>
      <c r="O1843" s="366" t="s">
        <v>1047</v>
      </c>
      <c r="Q1843" s="436"/>
      <c r="R1843" s="436" t="str">
        <f>IF(L1843=1,IF(M1843="",ZTE!$A$2,""),"")</f>
        <v/>
      </c>
      <c r="S1843" s="436">
        <f t="shared" si="56"/>
        <v>1</v>
      </c>
      <c r="T1843" s="436"/>
      <c r="U1843" s="365" t="str">
        <f t="shared" si="57"/>
        <v>Open</v>
      </c>
    </row>
    <row r="1844" spans="1:21" ht="60">
      <c r="A1844" s="360" t="s">
        <v>1413</v>
      </c>
      <c r="B1844" s="360" t="s">
        <v>1196</v>
      </c>
      <c r="C1844" s="362" t="s">
        <v>169</v>
      </c>
      <c r="D1844" s="362" t="s">
        <v>847</v>
      </c>
      <c r="E1844" s="362" t="s">
        <v>704</v>
      </c>
      <c r="F1844" s="361" t="s">
        <v>174</v>
      </c>
      <c r="G1844" s="362" t="s">
        <v>593</v>
      </c>
      <c r="H1844" s="384">
        <v>1</v>
      </c>
      <c r="I1844" s="364"/>
      <c r="J1844" s="365"/>
      <c r="K1844" s="365"/>
      <c r="L1844" s="365">
        <v>1</v>
      </c>
      <c r="M1844" s="364" t="s">
        <v>1156</v>
      </c>
      <c r="N1844" s="365" t="s">
        <v>1599</v>
      </c>
      <c r="O1844" s="366" t="s">
        <v>1047</v>
      </c>
      <c r="Q1844" s="436"/>
      <c r="R1844" s="436" t="str">
        <f>IF(L1844=1,IF(M1844="",ZTE!$A$2,""),"")</f>
        <v/>
      </c>
      <c r="S1844" s="436">
        <f t="shared" si="56"/>
        <v>1</v>
      </c>
      <c r="T1844" s="436"/>
      <c r="U1844" s="365" t="str">
        <f t="shared" si="57"/>
        <v>Open</v>
      </c>
    </row>
    <row r="1845" spans="1:21" ht="60">
      <c r="A1845" s="360" t="s">
        <v>1413</v>
      </c>
      <c r="B1845" s="360" t="s">
        <v>1196</v>
      </c>
      <c r="C1845" s="362" t="s">
        <v>169</v>
      </c>
      <c r="D1845" s="362" t="s">
        <v>847</v>
      </c>
      <c r="E1845" s="362" t="s">
        <v>704</v>
      </c>
      <c r="F1845" s="361" t="s">
        <v>174</v>
      </c>
      <c r="G1845" s="362" t="s">
        <v>611</v>
      </c>
      <c r="H1845" s="384">
        <v>1</v>
      </c>
      <c r="I1845" s="364"/>
      <c r="J1845" s="365"/>
      <c r="K1845" s="365"/>
      <c r="L1845" s="365">
        <v>1</v>
      </c>
      <c r="M1845" s="364" t="s">
        <v>1156</v>
      </c>
      <c r="N1845" s="365" t="s">
        <v>1599</v>
      </c>
      <c r="O1845" s="366" t="s">
        <v>1047</v>
      </c>
      <c r="Q1845" s="436"/>
      <c r="R1845" s="436" t="str">
        <f>IF(L1845=1,IF(M1845="",ZTE!$A$2,""),"")</f>
        <v/>
      </c>
      <c r="S1845" s="436">
        <f t="shared" si="56"/>
        <v>1</v>
      </c>
      <c r="T1845" s="436"/>
      <c r="U1845" s="365" t="str">
        <f t="shared" si="57"/>
        <v>Open</v>
      </c>
    </row>
    <row r="1846" spans="1:21" ht="60">
      <c r="A1846" s="360" t="s">
        <v>1413</v>
      </c>
      <c r="B1846" s="360" t="s">
        <v>1196</v>
      </c>
      <c r="C1846" s="362" t="s">
        <v>169</v>
      </c>
      <c r="D1846" s="362" t="s">
        <v>847</v>
      </c>
      <c r="E1846" s="362" t="s">
        <v>704</v>
      </c>
      <c r="F1846" s="361" t="s">
        <v>174</v>
      </c>
      <c r="G1846" s="362" t="s">
        <v>612</v>
      </c>
      <c r="H1846" s="384">
        <v>1</v>
      </c>
      <c r="I1846" s="364"/>
      <c r="J1846" s="365"/>
      <c r="K1846" s="365"/>
      <c r="L1846" s="365">
        <v>1</v>
      </c>
      <c r="M1846" s="364" t="s">
        <v>1156</v>
      </c>
      <c r="N1846" s="365" t="s">
        <v>1599</v>
      </c>
      <c r="O1846" s="366" t="s">
        <v>1047</v>
      </c>
      <c r="Q1846" s="436"/>
      <c r="R1846" s="436" t="str">
        <f>IF(L1846=1,IF(M1846="",ZTE!$A$2,""),"")</f>
        <v/>
      </c>
      <c r="S1846" s="436">
        <f t="shared" si="56"/>
        <v>1</v>
      </c>
      <c r="T1846" s="436"/>
      <c r="U1846" s="365" t="str">
        <f t="shared" si="57"/>
        <v>Open</v>
      </c>
    </row>
    <row r="1847" spans="1:21" ht="60">
      <c r="A1847" s="360" t="s">
        <v>1413</v>
      </c>
      <c r="B1847" s="360" t="s">
        <v>1196</v>
      </c>
      <c r="C1847" s="362" t="s">
        <v>169</v>
      </c>
      <c r="D1847" s="362" t="s">
        <v>847</v>
      </c>
      <c r="E1847" s="361" t="s">
        <v>1002</v>
      </c>
      <c r="F1847" s="361" t="s">
        <v>174</v>
      </c>
      <c r="G1847" s="362" t="s">
        <v>739</v>
      </c>
      <c r="H1847" s="384">
        <v>1</v>
      </c>
      <c r="I1847" s="364"/>
      <c r="J1847" s="365"/>
      <c r="K1847" s="365"/>
      <c r="L1847" s="365">
        <v>1</v>
      </c>
      <c r="M1847" s="364" t="s">
        <v>1156</v>
      </c>
      <c r="N1847" s="365" t="s">
        <v>1600</v>
      </c>
      <c r="O1847" s="366" t="s">
        <v>1062</v>
      </c>
      <c r="Q1847" s="436"/>
      <c r="R1847" s="436" t="str">
        <f>IF(L1847=1,IF(M1847="",ZTE!$A$2,""),"")</f>
        <v/>
      </c>
      <c r="S1847" s="436">
        <f t="shared" si="56"/>
        <v>1</v>
      </c>
      <c r="T1847" s="436"/>
      <c r="U1847" s="365" t="str">
        <f t="shared" si="57"/>
        <v>Open</v>
      </c>
    </row>
    <row r="1848" spans="1:21" ht="60">
      <c r="A1848" s="360" t="s">
        <v>1413</v>
      </c>
      <c r="B1848" s="360" t="s">
        <v>1196</v>
      </c>
      <c r="C1848" s="362" t="s">
        <v>169</v>
      </c>
      <c r="D1848" s="362" t="s">
        <v>847</v>
      </c>
      <c r="E1848" s="361" t="s">
        <v>1002</v>
      </c>
      <c r="F1848" s="361" t="s">
        <v>174</v>
      </c>
      <c r="G1848" s="362" t="s">
        <v>740</v>
      </c>
      <c r="H1848" s="384">
        <v>1</v>
      </c>
      <c r="I1848" s="364"/>
      <c r="J1848" s="365"/>
      <c r="K1848" s="365"/>
      <c r="L1848" s="365">
        <v>1</v>
      </c>
      <c r="M1848" s="364" t="s">
        <v>1156</v>
      </c>
      <c r="N1848" s="365" t="s">
        <v>1599</v>
      </c>
      <c r="Q1848" s="436"/>
      <c r="R1848" s="436" t="str">
        <f>IF(L1848=1,IF(M1848="",ZTE!$A$2,""),"")</f>
        <v/>
      </c>
      <c r="S1848" s="436">
        <f t="shared" si="56"/>
        <v>1</v>
      </c>
      <c r="T1848" s="436"/>
      <c r="U1848" s="365" t="str">
        <f t="shared" si="57"/>
        <v>Open</v>
      </c>
    </row>
    <row r="1849" spans="1:21" ht="45">
      <c r="A1849" s="360" t="s">
        <v>1413</v>
      </c>
      <c r="B1849" s="360" t="s">
        <v>1196</v>
      </c>
      <c r="C1849" s="362" t="s">
        <v>169</v>
      </c>
      <c r="D1849" s="362" t="s">
        <v>999</v>
      </c>
      <c r="E1849" s="361" t="s">
        <v>1002</v>
      </c>
      <c r="F1849" s="361" t="s">
        <v>174</v>
      </c>
      <c r="G1849" s="362" t="s">
        <v>848</v>
      </c>
      <c r="H1849" s="384">
        <v>1</v>
      </c>
      <c r="I1849" s="364"/>
      <c r="J1849" s="365"/>
      <c r="K1849" s="365"/>
      <c r="L1849" s="365">
        <v>1</v>
      </c>
      <c r="M1849" s="364" t="s">
        <v>1156</v>
      </c>
      <c r="N1849" s="365" t="s">
        <v>1600</v>
      </c>
      <c r="Q1849" s="436"/>
      <c r="R1849" s="436" t="str">
        <f>IF(L1849=1,IF(M1849="",ZTE!$A$2,""),"")</f>
        <v/>
      </c>
      <c r="S1849" s="436">
        <f t="shared" si="56"/>
        <v>1</v>
      </c>
      <c r="T1849" s="436"/>
      <c r="U1849" s="365" t="str">
        <f t="shared" si="57"/>
        <v>Open</v>
      </c>
    </row>
    <row r="1850" spans="1:21" ht="60">
      <c r="A1850" s="360" t="s">
        <v>1413</v>
      </c>
      <c r="B1850" s="360" t="s">
        <v>1196</v>
      </c>
      <c r="C1850" s="362" t="s">
        <v>169</v>
      </c>
      <c r="D1850" s="362" t="s">
        <v>847</v>
      </c>
      <c r="E1850" s="362" t="s">
        <v>993</v>
      </c>
      <c r="F1850" s="361" t="s">
        <v>175</v>
      </c>
      <c r="G1850" s="362" t="s">
        <v>741</v>
      </c>
      <c r="H1850" s="384">
        <v>1</v>
      </c>
      <c r="I1850" s="364"/>
      <c r="J1850" s="365">
        <v>1</v>
      </c>
      <c r="K1850" s="365"/>
      <c r="L1850" s="365"/>
      <c r="M1850" s="364" t="s">
        <v>1462</v>
      </c>
      <c r="N1850" s="365"/>
      <c r="O1850" s="366" t="s">
        <v>1062</v>
      </c>
      <c r="Q1850" s="436"/>
      <c r="R1850" s="436" t="str">
        <f>IF(L1850=1,IF(M1850="",ZTE!$A$2,""),"")</f>
        <v/>
      </c>
      <c r="S1850" s="436">
        <f t="shared" si="56"/>
        <v>1</v>
      </c>
      <c r="T1850" s="436"/>
      <c r="U1850" s="365" t="str">
        <f t="shared" si="57"/>
        <v>Pass</v>
      </c>
    </row>
    <row r="1851" spans="1:21" ht="60">
      <c r="A1851" s="360" t="s">
        <v>1413</v>
      </c>
      <c r="B1851" s="360" t="s">
        <v>1196</v>
      </c>
      <c r="C1851" s="362" t="s">
        <v>169</v>
      </c>
      <c r="D1851" s="362" t="s">
        <v>847</v>
      </c>
      <c r="E1851" s="362" t="s">
        <v>993</v>
      </c>
      <c r="F1851" s="361" t="s">
        <v>176</v>
      </c>
      <c r="G1851" s="362" t="s">
        <v>742</v>
      </c>
      <c r="H1851" s="384">
        <v>1</v>
      </c>
      <c r="I1851" s="364"/>
      <c r="J1851" s="365">
        <v>1</v>
      </c>
      <c r="K1851" s="365"/>
      <c r="L1851" s="365"/>
      <c r="M1851" s="364" t="s">
        <v>1462</v>
      </c>
      <c r="N1851" s="365" t="s">
        <v>1600</v>
      </c>
      <c r="Q1851" s="436"/>
      <c r="R1851" s="436" t="str">
        <f>IF(L1851=1,IF(M1851="",ZTE!$A$2,""),"")</f>
        <v/>
      </c>
      <c r="S1851" s="436">
        <f t="shared" si="56"/>
        <v>1</v>
      </c>
      <c r="T1851" s="436"/>
      <c r="U1851" s="365" t="str">
        <f t="shared" si="57"/>
        <v>Pass</v>
      </c>
    </row>
    <row r="1852" spans="1:21" ht="60">
      <c r="A1852" s="360" t="s">
        <v>1413</v>
      </c>
      <c r="B1852" s="360" t="s">
        <v>1196</v>
      </c>
      <c r="C1852" s="362" t="s">
        <v>169</v>
      </c>
      <c r="D1852" s="362" t="s">
        <v>847</v>
      </c>
      <c r="E1852" s="362" t="s">
        <v>993</v>
      </c>
      <c r="F1852" s="361" t="s">
        <v>177</v>
      </c>
      <c r="G1852" s="362" t="s">
        <v>743</v>
      </c>
      <c r="H1852" s="384">
        <v>1</v>
      </c>
      <c r="I1852" s="364"/>
      <c r="J1852" s="365"/>
      <c r="K1852" s="365"/>
      <c r="L1852" s="365">
        <v>1</v>
      </c>
      <c r="M1852" s="364" t="s">
        <v>1156</v>
      </c>
      <c r="N1852" s="365" t="s">
        <v>1601</v>
      </c>
      <c r="O1852" s="366" t="s">
        <v>744</v>
      </c>
      <c r="Q1852" s="436"/>
      <c r="R1852" s="436" t="str">
        <f>IF(L1852=1,IF(M1852="",ZTE!$A$2,""),"")</f>
        <v/>
      </c>
      <c r="S1852" s="436">
        <f t="shared" si="56"/>
        <v>1</v>
      </c>
      <c r="T1852" s="436"/>
      <c r="U1852" s="365" t="str">
        <f t="shared" si="57"/>
        <v>Open</v>
      </c>
    </row>
    <row r="1853" spans="1:21" ht="60">
      <c r="A1853" s="360" t="s">
        <v>1413</v>
      </c>
      <c r="B1853" s="360" t="s">
        <v>1196</v>
      </c>
      <c r="C1853" s="362" t="s">
        <v>169</v>
      </c>
      <c r="D1853" s="362" t="s">
        <v>847</v>
      </c>
      <c r="E1853" s="362" t="s">
        <v>745</v>
      </c>
      <c r="F1853" s="361" t="s">
        <v>178</v>
      </c>
      <c r="G1853" s="362" t="s">
        <v>746</v>
      </c>
      <c r="H1853" s="384">
        <v>1</v>
      </c>
      <c r="I1853" s="364"/>
      <c r="J1853" s="365">
        <v>1</v>
      </c>
      <c r="K1853" s="365"/>
      <c r="L1853" s="365"/>
      <c r="M1853" s="364" t="s">
        <v>1462</v>
      </c>
      <c r="N1853" s="365" t="s">
        <v>1602</v>
      </c>
      <c r="Q1853" s="436"/>
      <c r="R1853" s="436" t="str">
        <f>IF(L1853=1,IF(M1853="",ZTE!$A$2,""),"")</f>
        <v/>
      </c>
      <c r="S1853" s="436">
        <f t="shared" si="56"/>
        <v>1</v>
      </c>
      <c r="T1853" s="436"/>
      <c r="U1853" s="365" t="str">
        <f t="shared" si="57"/>
        <v>Pass</v>
      </c>
    </row>
    <row r="1854" spans="1:21" ht="60">
      <c r="A1854" s="360" t="s">
        <v>1413</v>
      </c>
      <c r="B1854" s="360" t="s">
        <v>1196</v>
      </c>
      <c r="C1854" s="362" t="s">
        <v>169</v>
      </c>
      <c r="D1854" s="362" t="s">
        <v>847</v>
      </c>
      <c r="E1854" s="362" t="s">
        <v>850</v>
      </c>
      <c r="F1854" s="361" t="s">
        <v>178</v>
      </c>
      <c r="G1854" s="362" t="s">
        <v>179</v>
      </c>
      <c r="H1854" s="384">
        <v>1</v>
      </c>
      <c r="I1854" s="364"/>
      <c r="J1854" s="365">
        <v>1</v>
      </c>
      <c r="K1854" s="365"/>
      <c r="L1854" s="365"/>
      <c r="M1854" s="364" t="s">
        <v>1462</v>
      </c>
      <c r="N1854" s="365" t="s">
        <v>1602</v>
      </c>
      <c r="Q1854" s="436"/>
      <c r="R1854" s="436" t="str">
        <f>IF(L1854=1,IF(M1854="",ZTE!$A$2,""),"")</f>
        <v/>
      </c>
      <c r="S1854" s="436">
        <f t="shared" si="56"/>
        <v>1</v>
      </c>
      <c r="T1854" s="436"/>
      <c r="U1854" s="365" t="str">
        <f t="shared" si="57"/>
        <v>Pass</v>
      </c>
    </row>
    <row r="1855" spans="1:21" ht="60">
      <c r="A1855" s="360" t="s">
        <v>1413</v>
      </c>
      <c r="B1855" s="360" t="s">
        <v>1196</v>
      </c>
      <c r="C1855" s="362" t="s">
        <v>169</v>
      </c>
      <c r="D1855" s="362" t="s">
        <v>847</v>
      </c>
      <c r="E1855" s="362" t="s">
        <v>850</v>
      </c>
      <c r="F1855" s="361" t="s">
        <v>178</v>
      </c>
      <c r="G1855" s="362" t="s">
        <v>180</v>
      </c>
      <c r="H1855" s="384">
        <v>1</v>
      </c>
      <c r="I1855" s="364"/>
      <c r="J1855" s="365">
        <v>1</v>
      </c>
      <c r="K1855" s="365"/>
      <c r="L1855" s="365"/>
      <c r="M1855" s="364" t="s">
        <v>1462</v>
      </c>
      <c r="N1855" s="365" t="s">
        <v>1602</v>
      </c>
      <c r="Q1855" s="436"/>
      <c r="R1855" s="436" t="str">
        <f>IF(L1855=1,IF(M1855="",ZTE!$A$2,""),"")</f>
        <v/>
      </c>
      <c r="S1855" s="436">
        <f t="shared" si="56"/>
        <v>1</v>
      </c>
      <c r="T1855" s="436"/>
      <c r="U1855" s="365" t="str">
        <f t="shared" si="57"/>
        <v>Pass</v>
      </c>
    </row>
    <row r="1856" spans="1:21" ht="60">
      <c r="A1856" s="360" t="s">
        <v>1413</v>
      </c>
      <c r="B1856" s="360" t="s">
        <v>1196</v>
      </c>
      <c r="C1856" s="362" t="s">
        <v>169</v>
      </c>
      <c r="D1856" s="362" t="s">
        <v>847</v>
      </c>
      <c r="E1856" s="362" t="s">
        <v>850</v>
      </c>
      <c r="F1856" s="361" t="s">
        <v>178</v>
      </c>
      <c r="G1856" s="362" t="s">
        <v>181</v>
      </c>
      <c r="H1856" s="384">
        <v>1</v>
      </c>
      <c r="I1856" s="364"/>
      <c r="J1856" s="444">
        <v>1</v>
      </c>
      <c r="K1856" s="365"/>
      <c r="L1856" s="365"/>
      <c r="M1856" s="364" t="s">
        <v>1462</v>
      </c>
      <c r="N1856" s="365" t="s">
        <v>1603</v>
      </c>
      <c r="Q1856" s="436"/>
      <c r="R1856" s="436" t="str">
        <f>IF(L1856=1,IF(M1856="",ZTE!$A$2,""),"")</f>
        <v/>
      </c>
      <c r="S1856" s="436">
        <f t="shared" si="56"/>
        <v>1</v>
      </c>
      <c r="T1856" s="436"/>
      <c r="U1856" s="365" t="str">
        <f t="shared" si="57"/>
        <v>Pass</v>
      </c>
    </row>
    <row r="1857" spans="1:21" ht="60">
      <c r="A1857" s="360" t="s">
        <v>1413</v>
      </c>
      <c r="B1857" s="360" t="s">
        <v>1196</v>
      </c>
      <c r="C1857" s="362" t="s">
        <v>169</v>
      </c>
      <c r="D1857" s="362" t="s">
        <v>847</v>
      </c>
      <c r="E1857" s="362" t="s">
        <v>850</v>
      </c>
      <c r="F1857" s="361" t="s">
        <v>178</v>
      </c>
      <c r="G1857" s="362" t="s">
        <v>182</v>
      </c>
      <c r="H1857" s="384">
        <v>1</v>
      </c>
      <c r="I1857" s="364"/>
      <c r="J1857" s="365">
        <v>1</v>
      </c>
      <c r="K1857" s="365"/>
      <c r="L1857" s="365"/>
      <c r="M1857" s="364" t="s">
        <v>1462</v>
      </c>
      <c r="N1857" s="365" t="s">
        <v>1604</v>
      </c>
      <c r="Q1857" s="436"/>
      <c r="R1857" s="436" t="str">
        <f>IF(L1857=1,IF(M1857="",ZTE!$A$2,""),"")</f>
        <v/>
      </c>
      <c r="S1857" s="436">
        <f t="shared" si="56"/>
        <v>1</v>
      </c>
      <c r="T1857" s="436"/>
      <c r="U1857" s="365" t="str">
        <f t="shared" si="57"/>
        <v>Pass</v>
      </c>
    </row>
    <row r="1858" spans="1:21" ht="30">
      <c r="A1858" s="360" t="s">
        <v>1413</v>
      </c>
      <c r="B1858" s="360" t="s">
        <v>1196</v>
      </c>
      <c r="C1858" s="362" t="s">
        <v>183</v>
      </c>
      <c r="D1858" s="362" t="s">
        <v>183</v>
      </c>
      <c r="E1858" s="362" t="s">
        <v>1008</v>
      </c>
      <c r="F1858" s="361" t="s">
        <v>184</v>
      </c>
      <c r="G1858" s="362" t="s">
        <v>747</v>
      </c>
      <c r="H1858" s="384">
        <v>1</v>
      </c>
      <c r="I1858" s="364"/>
      <c r="J1858" s="365"/>
      <c r="K1858" s="365"/>
      <c r="L1858" s="365"/>
      <c r="M1858" s="364" t="s">
        <v>1462</v>
      </c>
      <c r="N1858" s="365" t="s">
        <v>1605</v>
      </c>
      <c r="Q1858" s="436"/>
      <c r="R1858" s="436" t="str">
        <f>IF(L1858=1,IF(M1858="",ZTE!$A$2,""),"")</f>
        <v/>
      </c>
      <c r="S1858" s="436">
        <f t="shared" ref="S1858:S1921" si="58">SUM(J1858:L1858)</f>
        <v>0</v>
      </c>
      <c r="T1858" s="436"/>
      <c r="U1858" s="365" t="str">
        <f t="shared" ref="U1858:U1921" si="59">IF(J1858=1,"Pass",IF(K1858=1,"Fail","Open"))</f>
        <v>Open</v>
      </c>
    </row>
    <row r="1859" spans="1:21" ht="30">
      <c r="A1859" s="360" t="s">
        <v>1413</v>
      </c>
      <c r="B1859" s="360" t="s">
        <v>1196</v>
      </c>
      <c r="C1859" s="362" t="s">
        <v>183</v>
      </c>
      <c r="D1859" s="362" t="s">
        <v>183</v>
      </c>
      <c r="E1859" s="362" t="s">
        <v>829</v>
      </c>
      <c r="F1859" s="361" t="s">
        <v>184</v>
      </c>
      <c r="G1859" s="362" t="s">
        <v>188</v>
      </c>
      <c r="H1859" s="384">
        <v>1</v>
      </c>
      <c r="I1859" s="364"/>
      <c r="J1859" s="365">
        <v>1</v>
      </c>
      <c r="K1859" s="365"/>
      <c r="L1859" s="365"/>
      <c r="M1859" s="364" t="s">
        <v>1462</v>
      </c>
      <c r="N1859" s="365"/>
      <c r="Q1859" s="436"/>
      <c r="R1859" s="436" t="str">
        <f>IF(L1859=1,IF(M1859="",ZTE!$A$2,""),"")</f>
        <v/>
      </c>
      <c r="S1859" s="436">
        <f t="shared" si="58"/>
        <v>1</v>
      </c>
      <c r="T1859" s="436"/>
      <c r="U1859" s="365" t="str">
        <f t="shared" si="59"/>
        <v>Pass</v>
      </c>
    </row>
    <row r="1860" spans="1:21" ht="30">
      <c r="A1860" s="360" t="s">
        <v>1413</v>
      </c>
      <c r="B1860" s="360" t="s">
        <v>1196</v>
      </c>
      <c r="C1860" s="362" t="s">
        <v>183</v>
      </c>
      <c r="D1860" s="362" t="s">
        <v>183</v>
      </c>
      <c r="E1860" s="362" t="s">
        <v>829</v>
      </c>
      <c r="F1860" s="361" t="s">
        <v>184</v>
      </c>
      <c r="G1860" s="362" t="s">
        <v>185</v>
      </c>
      <c r="H1860" s="384">
        <v>1</v>
      </c>
      <c r="I1860" s="364"/>
      <c r="J1860" s="365">
        <v>1</v>
      </c>
      <c r="K1860" s="365"/>
      <c r="L1860" s="365"/>
      <c r="M1860" s="364" t="s">
        <v>1462</v>
      </c>
      <c r="N1860" s="365"/>
      <c r="Q1860" s="436"/>
      <c r="R1860" s="436" t="str">
        <f>IF(L1860=1,IF(M1860="",ZTE!$A$2,""),"")</f>
        <v/>
      </c>
      <c r="S1860" s="436">
        <f t="shared" si="58"/>
        <v>1</v>
      </c>
      <c r="T1860" s="436"/>
      <c r="U1860" s="365" t="str">
        <f t="shared" si="59"/>
        <v>Pass</v>
      </c>
    </row>
    <row r="1861" spans="1:21" ht="30">
      <c r="A1861" s="360" t="s">
        <v>1413</v>
      </c>
      <c r="B1861" s="360" t="s">
        <v>1196</v>
      </c>
      <c r="C1861" s="362" t="s">
        <v>183</v>
      </c>
      <c r="D1861" s="362" t="s">
        <v>183</v>
      </c>
      <c r="E1861" s="362" t="s">
        <v>829</v>
      </c>
      <c r="F1861" s="361" t="s">
        <v>184</v>
      </c>
      <c r="G1861" s="362" t="s">
        <v>186</v>
      </c>
      <c r="H1861" s="384">
        <v>1</v>
      </c>
      <c r="I1861" s="364"/>
      <c r="J1861" s="365">
        <v>1</v>
      </c>
      <c r="K1861" s="365"/>
      <c r="L1861" s="365"/>
      <c r="M1861" s="364" t="s">
        <v>1462</v>
      </c>
      <c r="N1861" s="365"/>
      <c r="Q1861" s="436"/>
      <c r="R1861" s="436" t="str">
        <f>IF(L1861=1,IF(M1861="",ZTE!$A$2,""),"")</f>
        <v/>
      </c>
      <c r="S1861" s="436">
        <f t="shared" si="58"/>
        <v>1</v>
      </c>
      <c r="T1861" s="436"/>
      <c r="U1861" s="365" t="str">
        <f t="shared" si="59"/>
        <v>Pass</v>
      </c>
    </row>
    <row r="1862" spans="1:21" ht="30">
      <c r="A1862" s="360" t="s">
        <v>1413</v>
      </c>
      <c r="B1862" s="360" t="s">
        <v>1196</v>
      </c>
      <c r="C1862" s="362" t="s">
        <v>183</v>
      </c>
      <c r="D1862" s="362" t="s">
        <v>183</v>
      </c>
      <c r="E1862" s="362" t="s">
        <v>829</v>
      </c>
      <c r="F1862" s="361" t="s">
        <v>184</v>
      </c>
      <c r="G1862" s="362" t="s">
        <v>187</v>
      </c>
      <c r="H1862" s="384">
        <v>1</v>
      </c>
      <c r="I1862" s="364"/>
      <c r="J1862" s="365">
        <v>1</v>
      </c>
      <c r="K1862" s="365"/>
      <c r="L1862" s="365"/>
      <c r="M1862" s="364" t="s">
        <v>1462</v>
      </c>
      <c r="N1862" s="365"/>
      <c r="Q1862" s="436"/>
      <c r="R1862" s="436" t="str">
        <f>IF(L1862=1,IF(M1862="",ZTE!$A$2,""),"")</f>
        <v/>
      </c>
      <c r="S1862" s="436">
        <f t="shared" si="58"/>
        <v>1</v>
      </c>
      <c r="T1862" s="436"/>
      <c r="U1862" s="365" t="str">
        <f t="shared" si="59"/>
        <v>Pass</v>
      </c>
    </row>
    <row r="1863" spans="1:21" ht="45">
      <c r="A1863" s="360" t="s">
        <v>1413</v>
      </c>
      <c r="B1863" s="360" t="s">
        <v>1196</v>
      </c>
      <c r="C1863" s="362" t="s">
        <v>183</v>
      </c>
      <c r="D1863" s="362" t="s">
        <v>183</v>
      </c>
      <c r="E1863" s="362" t="s">
        <v>821</v>
      </c>
      <c r="F1863" s="361" t="s">
        <v>189</v>
      </c>
      <c r="G1863" s="362" t="s">
        <v>190</v>
      </c>
      <c r="H1863" s="384">
        <v>1</v>
      </c>
      <c r="I1863" s="364"/>
      <c r="J1863" s="365">
        <v>1</v>
      </c>
      <c r="K1863" s="365"/>
      <c r="L1863" s="365"/>
      <c r="M1863" s="364" t="s">
        <v>1462</v>
      </c>
      <c r="N1863" s="365"/>
      <c r="Q1863" s="436"/>
      <c r="R1863" s="436" t="str">
        <f>IF(L1863=1,IF(M1863="",ZTE!$A$2,""),"")</f>
        <v/>
      </c>
      <c r="S1863" s="436">
        <f t="shared" si="58"/>
        <v>1</v>
      </c>
      <c r="T1863" s="436"/>
      <c r="U1863" s="365" t="str">
        <f t="shared" si="59"/>
        <v>Pass</v>
      </c>
    </row>
    <row r="1864" spans="1:21" ht="45">
      <c r="A1864" s="360" t="s">
        <v>1413</v>
      </c>
      <c r="B1864" s="360" t="s">
        <v>1196</v>
      </c>
      <c r="C1864" s="362" t="s">
        <v>183</v>
      </c>
      <c r="D1864" s="362" t="s">
        <v>183</v>
      </c>
      <c r="E1864" s="362" t="s">
        <v>821</v>
      </c>
      <c r="F1864" s="361" t="s">
        <v>189</v>
      </c>
      <c r="G1864" s="362" t="s">
        <v>191</v>
      </c>
      <c r="H1864" s="384">
        <v>3</v>
      </c>
      <c r="I1864" s="364"/>
      <c r="J1864" s="365">
        <v>1</v>
      </c>
      <c r="K1864" s="365"/>
      <c r="L1864" s="365"/>
      <c r="M1864" s="364" t="s">
        <v>1462</v>
      </c>
      <c r="N1864" s="365" t="s">
        <v>1606</v>
      </c>
      <c r="Q1864" s="436"/>
      <c r="R1864" s="436" t="str">
        <f>IF(L1864=1,IF(M1864="",ZTE!$A$2,""),"")</f>
        <v/>
      </c>
      <c r="S1864" s="436">
        <f t="shared" si="58"/>
        <v>1</v>
      </c>
      <c r="T1864" s="436"/>
      <c r="U1864" s="365" t="str">
        <f t="shared" si="59"/>
        <v>Pass</v>
      </c>
    </row>
    <row r="1865" spans="1:21" ht="45">
      <c r="A1865" s="360" t="s">
        <v>1413</v>
      </c>
      <c r="B1865" s="360" t="s">
        <v>1196</v>
      </c>
      <c r="C1865" s="362" t="s">
        <v>183</v>
      </c>
      <c r="D1865" s="362" t="s">
        <v>183</v>
      </c>
      <c r="E1865" s="362" t="s">
        <v>821</v>
      </c>
      <c r="F1865" s="361" t="s">
        <v>189</v>
      </c>
      <c r="G1865" s="362" t="s">
        <v>192</v>
      </c>
      <c r="H1865" s="384">
        <v>3</v>
      </c>
      <c r="I1865" s="364"/>
      <c r="J1865" s="365">
        <v>1</v>
      </c>
      <c r="K1865" s="365"/>
      <c r="L1865" s="365"/>
      <c r="M1865" s="364" t="s">
        <v>1462</v>
      </c>
      <c r="N1865" s="365" t="s">
        <v>1606</v>
      </c>
      <c r="Q1865" s="436"/>
      <c r="R1865" s="436" t="str">
        <f>IF(L1865=1,IF(M1865="",ZTE!$A$2,""),"")</f>
        <v/>
      </c>
      <c r="S1865" s="436">
        <f t="shared" si="58"/>
        <v>1</v>
      </c>
      <c r="T1865" s="436"/>
      <c r="U1865" s="365" t="str">
        <f t="shared" si="59"/>
        <v>Pass</v>
      </c>
    </row>
    <row r="1866" spans="1:21" ht="45">
      <c r="A1866" s="360" t="s">
        <v>1413</v>
      </c>
      <c r="B1866" s="360" t="s">
        <v>1196</v>
      </c>
      <c r="C1866" s="362" t="s">
        <v>183</v>
      </c>
      <c r="D1866" s="362" t="s">
        <v>183</v>
      </c>
      <c r="E1866" s="362" t="s">
        <v>821</v>
      </c>
      <c r="F1866" s="361" t="s">
        <v>189</v>
      </c>
      <c r="G1866" s="362" t="s">
        <v>193</v>
      </c>
      <c r="H1866" s="384">
        <v>3</v>
      </c>
      <c r="I1866" s="364"/>
      <c r="J1866" s="365">
        <v>1</v>
      </c>
      <c r="K1866" s="365"/>
      <c r="L1866" s="365"/>
      <c r="M1866" s="364" t="s">
        <v>1462</v>
      </c>
      <c r="N1866" s="365"/>
      <c r="Q1866" s="436"/>
      <c r="R1866" s="436" t="str">
        <f>IF(L1866=1,IF(M1866="",ZTE!$A$2,""),"")</f>
        <v/>
      </c>
      <c r="S1866" s="436">
        <f t="shared" si="58"/>
        <v>1</v>
      </c>
      <c r="T1866" s="436"/>
      <c r="U1866" s="365" t="str">
        <f t="shared" si="59"/>
        <v>Pass</v>
      </c>
    </row>
    <row r="1867" spans="1:21" ht="45">
      <c r="A1867" s="360" t="s">
        <v>1413</v>
      </c>
      <c r="B1867" s="360" t="s">
        <v>1196</v>
      </c>
      <c r="C1867" s="362" t="s">
        <v>183</v>
      </c>
      <c r="D1867" s="362" t="s">
        <v>183</v>
      </c>
      <c r="E1867" s="362" t="s">
        <v>821</v>
      </c>
      <c r="F1867" s="361" t="s">
        <v>189</v>
      </c>
      <c r="G1867" s="362" t="s">
        <v>194</v>
      </c>
      <c r="H1867" s="384">
        <v>2</v>
      </c>
      <c r="I1867" s="364"/>
      <c r="J1867" s="365">
        <v>1</v>
      </c>
      <c r="K1867" s="365"/>
      <c r="L1867" s="365"/>
      <c r="M1867" s="364" t="s">
        <v>1462</v>
      </c>
      <c r="N1867" s="365"/>
      <c r="Q1867" s="436"/>
      <c r="R1867" s="436" t="str">
        <f>IF(L1867=1,IF(M1867="",ZTE!$A$2,""),"")</f>
        <v/>
      </c>
      <c r="S1867" s="436">
        <f t="shared" si="58"/>
        <v>1</v>
      </c>
      <c r="T1867" s="436"/>
      <c r="U1867" s="365" t="str">
        <f t="shared" si="59"/>
        <v>Pass</v>
      </c>
    </row>
    <row r="1868" spans="1:21" ht="45">
      <c r="A1868" s="360" t="s">
        <v>1413</v>
      </c>
      <c r="B1868" s="360" t="s">
        <v>1196</v>
      </c>
      <c r="C1868" s="362" t="s">
        <v>183</v>
      </c>
      <c r="D1868" s="362" t="s">
        <v>183</v>
      </c>
      <c r="E1868" s="362" t="s">
        <v>821</v>
      </c>
      <c r="F1868" s="361" t="s">
        <v>189</v>
      </c>
      <c r="G1868" s="362" t="s">
        <v>195</v>
      </c>
      <c r="H1868" s="384">
        <v>2</v>
      </c>
      <c r="I1868" s="364"/>
      <c r="J1868" s="365"/>
      <c r="K1868" s="365"/>
      <c r="L1868" s="365">
        <v>1</v>
      </c>
      <c r="M1868" s="364" t="s">
        <v>1156</v>
      </c>
      <c r="N1868" s="365" t="s">
        <v>1607</v>
      </c>
      <c r="Q1868" s="436"/>
      <c r="R1868" s="436" t="str">
        <f>IF(L1868=1,IF(M1868="",ZTE!$A$2,""),"")</f>
        <v/>
      </c>
      <c r="S1868" s="436">
        <f t="shared" si="58"/>
        <v>1</v>
      </c>
      <c r="T1868" s="436"/>
      <c r="U1868" s="365" t="str">
        <f t="shared" si="59"/>
        <v>Open</v>
      </c>
    </row>
    <row r="1869" spans="1:21" ht="45">
      <c r="A1869" s="360" t="s">
        <v>1413</v>
      </c>
      <c r="B1869" s="360" t="s">
        <v>1196</v>
      </c>
      <c r="C1869" s="362" t="s">
        <v>183</v>
      </c>
      <c r="D1869" s="362" t="s">
        <v>183</v>
      </c>
      <c r="E1869" s="362" t="s">
        <v>821</v>
      </c>
      <c r="F1869" s="361" t="s">
        <v>189</v>
      </c>
      <c r="G1869" s="362" t="s">
        <v>196</v>
      </c>
      <c r="H1869" s="384">
        <v>2</v>
      </c>
      <c r="I1869" s="364"/>
      <c r="J1869" s="365"/>
      <c r="K1869" s="365"/>
      <c r="L1869" s="365">
        <v>1</v>
      </c>
      <c r="M1869" s="364" t="s">
        <v>1156</v>
      </c>
      <c r="N1869" s="365" t="s">
        <v>1607</v>
      </c>
      <c r="Q1869" s="436"/>
      <c r="R1869" s="436" t="str">
        <f>IF(L1869=1,IF(M1869="",ZTE!$A$2,""),"")</f>
        <v/>
      </c>
      <c r="S1869" s="436">
        <f t="shared" si="58"/>
        <v>1</v>
      </c>
      <c r="T1869" s="436"/>
      <c r="U1869" s="365" t="str">
        <f t="shared" si="59"/>
        <v>Open</v>
      </c>
    </row>
    <row r="1870" spans="1:21" ht="45">
      <c r="A1870" s="360" t="s">
        <v>1413</v>
      </c>
      <c r="B1870" s="360" t="s">
        <v>1196</v>
      </c>
      <c r="C1870" s="362" t="s">
        <v>183</v>
      </c>
      <c r="D1870" s="362" t="s">
        <v>183</v>
      </c>
      <c r="E1870" s="362" t="s">
        <v>821</v>
      </c>
      <c r="F1870" s="361" t="s">
        <v>189</v>
      </c>
      <c r="G1870" s="362" t="s">
        <v>197</v>
      </c>
      <c r="H1870" s="384">
        <v>2</v>
      </c>
      <c r="I1870" s="364"/>
      <c r="J1870" s="365"/>
      <c r="K1870" s="365"/>
      <c r="L1870" s="365">
        <v>1</v>
      </c>
      <c r="M1870" s="364" t="s">
        <v>1156</v>
      </c>
      <c r="N1870" s="365" t="s">
        <v>1607</v>
      </c>
      <c r="Q1870" s="436"/>
      <c r="R1870" s="436" t="str">
        <f>IF(L1870=1,IF(M1870="",ZTE!$A$2,""),"")</f>
        <v/>
      </c>
      <c r="S1870" s="436">
        <f t="shared" si="58"/>
        <v>1</v>
      </c>
      <c r="T1870" s="436"/>
      <c r="U1870" s="365" t="str">
        <f t="shared" si="59"/>
        <v>Open</v>
      </c>
    </row>
    <row r="1871" spans="1:21" ht="45">
      <c r="A1871" s="360" t="s">
        <v>1413</v>
      </c>
      <c r="B1871" s="360" t="s">
        <v>1196</v>
      </c>
      <c r="C1871" s="362" t="s">
        <v>183</v>
      </c>
      <c r="D1871" s="362" t="s">
        <v>183</v>
      </c>
      <c r="E1871" s="362" t="s">
        <v>821</v>
      </c>
      <c r="F1871" s="361" t="s">
        <v>189</v>
      </c>
      <c r="G1871" s="362" t="s">
        <v>198</v>
      </c>
      <c r="H1871" s="384">
        <v>2</v>
      </c>
      <c r="I1871" s="364"/>
      <c r="J1871" s="365">
        <v>1</v>
      </c>
      <c r="K1871" s="365"/>
      <c r="L1871" s="365"/>
      <c r="M1871" s="364" t="s">
        <v>1462</v>
      </c>
      <c r="N1871" s="365"/>
      <c r="Q1871" s="436"/>
      <c r="R1871" s="436" t="str">
        <f>IF(L1871=1,IF(M1871="",ZTE!$A$2,""),"")</f>
        <v/>
      </c>
      <c r="S1871" s="436">
        <f t="shared" si="58"/>
        <v>1</v>
      </c>
      <c r="T1871" s="436"/>
      <c r="U1871" s="365" t="str">
        <f t="shared" si="59"/>
        <v>Pass</v>
      </c>
    </row>
    <row r="1872" spans="1:21" ht="45">
      <c r="A1872" s="360" t="s">
        <v>1413</v>
      </c>
      <c r="B1872" s="360" t="s">
        <v>1196</v>
      </c>
      <c r="C1872" s="362" t="s">
        <v>183</v>
      </c>
      <c r="D1872" s="362" t="s">
        <v>183</v>
      </c>
      <c r="E1872" s="362" t="s">
        <v>821</v>
      </c>
      <c r="F1872" s="361" t="s">
        <v>189</v>
      </c>
      <c r="G1872" s="362" t="s">
        <v>199</v>
      </c>
      <c r="H1872" s="384">
        <v>2</v>
      </c>
      <c r="I1872" s="364"/>
      <c r="J1872" s="365">
        <v>1</v>
      </c>
      <c r="K1872" s="365"/>
      <c r="L1872" s="365"/>
      <c r="M1872" s="364" t="s">
        <v>1462</v>
      </c>
      <c r="N1872" s="365"/>
      <c r="Q1872" s="436"/>
      <c r="R1872" s="436" t="str">
        <f>IF(L1872=1,IF(M1872="",ZTE!$A$2,""),"")</f>
        <v/>
      </c>
      <c r="S1872" s="436">
        <f t="shared" si="58"/>
        <v>1</v>
      </c>
      <c r="T1872" s="436"/>
      <c r="U1872" s="365" t="str">
        <f t="shared" si="59"/>
        <v>Pass</v>
      </c>
    </row>
    <row r="1873" spans="1:21" ht="45">
      <c r="A1873" s="360" t="s">
        <v>1413</v>
      </c>
      <c r="B1873" s="360" t="s">
        <v>1196</v>
      </c>
      <c r="C1873" s="362" t="s">
        <v>183</v>
      </c>
      <c r="D1873" s="362" t="s">
        <v>183</v>
      </c>
      <c r="E1873" s="362" t="s">
        <v>821</v>
      </c>
      <c r="F1873" s="361" t="s">
        <v>189</v>
      </c>
      <c r="G1873" s="362" t="s">
        <v>200</v>
      </c>
      <c r="H1873" s="384">
        <v>3</v>
      </c>
      <c r="I1873" s="364"/>
      <c r="J1873" s="365">
        <v>1</v>
      </c>
      <c r="K1873" s="365"/>
      <c r="L1873" s="365"/>
      <c r="M1873" s="364" t="s">
        <v>1462</v>
      </c>
      <c r="N1873" s="365"/>
      <c r="Q1873" s="436"/>
      <c r="R1873" s="436" t="str">
        <f>IF(L1873=1,IF(M1873="",ZTE!$A$2,""),"")</f>
        <v/>
      </c>
      <c r="S1873" s="436">
        <f t="shared" si="58"/>
        <v>1</v>
      </c>
      <c r="T1873" s="436"/>
      <c r="U1873" s="365" t="str">
        <f t="shared" si="59"/>
        <v>Pass</v>
      </c>
    </row>
    <row r="1874" spans="1:21" ht="45">
      <c r="A1874" s="360" t="s">
        <v>1413</v>
      </c>
      <c r="B1874" s="360" t="s">
        <v>1196</v>
      </c>
      <c r="C1874" s="362" t="s">
        <v>183</v>
      </c>
      <c r="D1874" s="362" t="s">
        <v>183</v>
      </c>
      <c r="E1874" s="362" t="s">
        <v>821</v>
      </c>
      <c r="F1874" s="361" t="s">
        <v>189</v>
      </c>
      <c r="G1874" s="362" t="s">
        <v>201</v>
      </c>
      <c r="H1874" s="384">
        <v>3</v>
      </c>
      <c r="I1874" s="364"/>
      <c r="J1874" s="365"/>
      <c r="K1874" s="365"/>
      <c r="L1874" s="365">
        <v>1</v>
      </c>
      <c r="M1874" s="364" t="s">
        <v>1156</v>
      </c>
      <c r="N1874" s="365"/>
      <c r="Q1874" s="436"/>
      <c r="R1874" s="436" t="str">
        <f>IF(L1874=1,IF(M1874="",ZTE!$A$2,""),"")</f>
        <v/>
      </c>
      <c r="S1874" s="436">
        <f t="shared" si="58"/>
        <v>1</v>
      </c>
      <c r="T1874" s="436"/>
      <c r="U1874" s="365" t="str">
        <f t="shared" si="59"/>
        <v>Open</v>
      </c>
    </row>
    <row r="1875" spans="1:21" ht="45">
      <c r="A1875" s="360" t="s">
        <v>1413</v>
      </c>
      <c r="B1875" s="360" t="s">
        <v>1196</v>
      </c>
      <c r="C1875" s="362" t="s">
        <v>183</v>
      </c>
      <c r="D1875" s="362" t="s">
        <v>183</v>
      </c>
      <c r="E1875" s="362" t="s">
        <v>821</v>
      </c>
      <c r="F1875" s="361" t="s">
        <v>189</v>
      </c>
      <c r="G1875" s="362" t="s">
        <v>202</v>
      </c>
      <c r="H1875" s="384">
        <v>3</v>
      </c>
      <c r="I1875" s="364"/>
      <c r="J1875" s="365"/>
      <c r="K1875" s="365"/>
      <c r="L1875" s="365">
        <v>1</v>
      </c>
      <c r="M1875" s="364" t="s">
        <v>1156</v>
      </c>
      <c r="N1875" s="365"/>
      <c r="Q1875" s="436"/>
      <c r="R1875" s="436" t="str">
        <f>IF(L1875=1,IF(M1875="",ZTE!$A$2,""),"")</f>
        <v/>
      </c>
      <c r="S1875" s="436">
        <f t="shared" si="58"/>
        <v>1</v>
      </c>
      <c r="T1875" s="436"/>
      <c r="U1875" s="365" t="str">
        <f t="shared" si="59"/>
        <v>Open</v>
      </c>
    </row>
    <row r="1876" spans="1:21" ht="45">
      <c r="A1876" s="360" t="s">
        <v>1413</v>
      </c>
      <c r="B1876" s="360" t="s">
        <v>1196</v>
      </c>
      <c r="C1876" s="362" t="s">
        <v>183</v>
      </c>
      <c r="D1876" s="362" t="s">
        <v>183</v>
      </c>
      <c r="E1876" s="362" t="s">
        <v>821</v>
      </c>
      <c r="F1876" s="361" t="s">
        <v>189</v>
      </c>
      <c r="G1876" s="362" t="s">
        <v>203</v>
      </c>
      <c r="H1876" s="384">
        <v>2</v>
      </c>
      <c r="I1876" s="364"/>
      <c r="J1876" s="365"/>
      <c r="K1876" s="365"/>
      <c r="L1876" s="365">
        <v>1</v>
      </c>
      <c r="M1876" s="364" t="s">
        <v>1156</v>
      </c>
      <c r="N1876" s="365"/>
      <c r="Q1876" s="436"/>
      <c r="R1876" s="436" t="str">
        <f>IF(L1876=1,IF(M1876="",ZTE!$A$2,""),"")</f>
        <v/>
      </c>
      <c r="S1876" s="436">
        <f t="shared" si="58"/>
        <v>1</v>
      </c>
      <c r="T1876" s="436"/>
      <c r="U1876" s="365" t="str">
        <f t="shared" si="59"/>
        <v>Open</v>
      </c>
    </row>
    <row r="1877" spans="1:21" ht="45">
      <c r="A1877" s="360" t="s">
        <v>1413</v>
      </c>
      <c r="B1877" s="360" t="s">
        <v>1196</v>
      </c>
      <c r="C1877" s="362" t="s">
        <v>183</v>
      </c>
      <c r="D1877" s="362" t="s">
        <v>183</v>
      </c>
      <c r="E1877" s="362" t="s">
        <v>821</v>
      </c>
      <c r="F1877" s="361" t="s">
        <v>189</v>
      </c>
      <c r="G1877" s="362" t="s">
        <v>204</v>
      </c>
      <c r="H1877" s="384">
        <v>3</v>
      </c>
      <c r="I1877" s="364"/>
      <c r="J1877" s="365"/>
      <c r="K1877" s="365"/>
      <c r="L1877" s="365">
        <v>1</v>
      </c>
      <c r="M1877" s="364" t="s">
        <v>1156</v>
      </c>
      <c r="N1877" s="365"/>
      <c r="Q1877" s="436"/>
      <c r="R1877" s="436" t="str">
        <f>IF(L1877=1,IF(M1877="",ZTE!$A$2,""),"")</f>
        <v/>
      </c>
      <c r="S1877" s="436">
        <f t="shared" si="58"/>
        <v>1</v>
      </c>
      <c r="T1877" s="436"/>
      <c r="U1877" s="365" t="str">
        <f t="shared" si="59"/>
        <v>Open</v>
      </c>
    </row>
    <row r="1878" spans="1:21" ht="45">
      <c r="A1878" s="360" t="s">
        <v>1413</v>
      </c>
      <c r="B1878" s="360" t="s">
        <v>1196</v>
      </c>
      <c r="C1878" s="362" t="s">
        <v>183</v>
      </c>
      <c r="D1878" s="362" t="s">
        <v>183</v>
      </c>
      <c r="E1878" s="362" t="s">
        <v>821</v>
      </c>
      <c r="F1878" s="361" t="s">
        <v>189</v>
      </c>
      <c r="G1878" s="362" t="s">
        <v>205</v>
      </c>
      <c r="H1878" s="384">
        <v>1</v>
      </c>
      <c r="I1878" s="364"/>
      <c r="J1878" s="365"/>
      <c r="K1878" s="365"/>
      <c r="L1878" s="365">
        <v>1</v>
      </c>
      <c r="M1878" s="364" t="s">
        <v>1462</v>
      </c>
      <c r="N1878" s="365"/>
      <c r="Q1878" s="436"/>
      <c r="R1878" s="436" t="str">
        <f>IF(L1878=1,IF(M1878="",ZTE!$A$2,""),"")</f>
        <v>Compliance: We assume that your proposal is in compliance with this criteria. Please confirm that your bid is compliant with this criteria.</v>
      </c>
      <c r="S1878" s="436">
        <f t="shared" si="58"/>
        <v>1</v>
      </c>
      <c r="T1878" s="436"/>
      <c r="U1878" s="365" t="str">
        <f t="shared" si="59"/>
        <v>Open</v>
      </c>
    </row>
    <row r="1879" spans="1:21" ht="45">
      <c r="A1879" s="360" t="s">
        <v>1413</v>
      </c>
      <c r="B1879" s="360" t="s">
        <v>1196</v>
      </c>
      <c r="C1879" s="362" t="s">
        <v>183</v>
      </c>
      <c r="D1879" s="362" t="s">
        <v>183</v>
      </c>
      <c r="E1879" s="362" t="s">
        <v>821</v>
      </c>
      <c r="F1879" s="361" t="s">
        <v>189</v>
      </c>
      <c r="G1879" s="362" t="s">
        <v>206</v>
      </c>
      <c r="H1879" s="384">
        <v>1</v>
      </c>
      <c r="I1879" s="364"/>
      <c r="J1879" s="365"/>
      <c r="K1879" s="365"/>
      <c r="L1879" s="365">
        <v>1</v>
      </c>
      <c r="M1879" s="364" t="s">
        <v>1462</v>
      </c>
      <c r="N1879" s="365"/>
      <c r="Q1879" s="436"/>
      <c r="R1879" s="436" t="str">
        <f>IF(L1879=1,IF(M1879="",ZTE!$A$2,""),"")</f>
        <v>Compliance: We assume that your proposal is in compliance with this criteria. Please confirm that your bid is compliant with this criteria.</v>
      </c>
      <c r="S1879" s="436">
        <f t="shared" si="58"/>
        <v>1</v>
      </c>
      <c r="T1879" s="436"/>
      <c r="U1879" s="365" t="str">
        <f t="shared" si="59"/>
        <v>Open</v>
      </c>
    </row>
    <row r="1880" spans="1:21" ht="45">
      <c r="A1880" s="360" t="s">
        <v>1413</v>
      </c>
      <c r="B1880" s="360" t="s">
        <v>1196</v>
      </c>
      <c r="C1880" s="362" t="s">
        <v>183</v>
      </c>
      <c r="D1880" s="362" t="s">
        <v>183</v>
      </c>
      <c r="E1880" s="362" t="s">
        <v>821</v>
      </c>
      <c r="F1880" s="361" t="s">
        <v>189</v>
      </c>
      <c r="G1880" s="362" t="s">
        <v>207</v>
      </c>
      <c r="H1880" s="384">
        <v>2</v>
      </c>
      <c r="I1880" s="364"/>
      <c r="J1880" s="365">
        <v>1</v>
      </c>
      <c r="K1880" s="365"/>
      <c r="L1880" s="365"/>
      <c r="M1880" s="364" t="s">
        <v>1462</v>
      </c>
      <c r="N1880" s="365"/>
      <c r="Q1880" s="436"/>
      <c r="R1880" s="436" t="str">
        <f>IF(L1880=1,IF(M1880="",ZTE!$A$2,""),"")</f>
        <v/>
      </c>
      <c r="S1880" s="436">
        <f t="shared" si="58"/>
        <v>1</v>
      </c>
      <c r="T1880" s="436"/>
      <c r="U1880" s="365" t="str">
        <f t="shared" si="59"/>
        <v>Pass</v>
      </c>
    </row>
    <row r="1881" spans="1:21" ht="45">
      <c r="A1881" s="360" t="s">
        <v>1413</v>
      </c>
      <c r="B1881" s="360" t="s">
        <v>1196</v>
      </c>
      <c r="C1881" s="362" t="s">
        <v>183</v>
      </c>
      <c r="D1881" s="362" t="s">
        <v>183</v>
      </c>
      <c r="E1881" s="362" t="s">
        <v>821</v>
      </c>
      <c r="F1881" s="361" t="s">
        <v>189</v>
      </c>
      <c r="G1881" s="362" t="s">
        <v>208</v>
      </c>
      <c r="H1881" s="384">
        <v>1</v>
      </c>
      <c r="I1881" s="364"/>
      <c r="J1881" s="365"/>
      <c r="K1881" s="365"/>
      <c r="L1881" s="365">
        <v>1</v>
      </c>
      <c r="M1881" s="364" t="s">
        <v>1462</v>
      </c>
      <c r="N1881" s="365"/>
      <c r="Q1881" s="436"/>
      <c r="R1881" s="436" t="str">
        <f>IF(L1881=1,IF(M1881="",ZTE!$A$2,""),"")</f>
        <v>Compliance: We assume that your proposal is in compliance with this criteria. Please confirm that your bid is compliant with this criteria.</v>
      </c>
      <c r="S1881" s="436">
        <f t="shared" si="58"/>
        <v>1</v>
      </c>
      <c r="T1881" s="436"/>
      <c r="U1881" s="365" t="str">
        <f t="shared" si="59"/>
        <v>Open</v>
      </c>
    </row>
    <row r="1882" spans="1:21" ht="45">
      <c r="A1882" s="360" t="s">
        <v>1413</v>
      </c>
      <c r="B1882" s="360" t="s">
        <v>1196</v>
      </c>
      <c r="C1882" s="362" t="s">
        <v>183</v>
      </c>
      <c r="D1882" s="362" t="s">
        <v>183</v>
      </c>
      <c r="E1882" s="362" t="s">
        <v>821</v>
      </c>
      <c r="F1882" s="361" t="s">
        <v>189</v>
      </c>
      <c r="G1882" s="362" t="s">
        <v>209</v>
      </c>
      <c r="H1882" s="384">
        <v>1</v>
      </c>
      <c r="I1882" s="364"/>
      <c r="J1882" s="365"/>
      <c r="K1882" s="365"/>
      <c r="L1882" s="365">
        <v>1</v>
      </c>
      <c r="M1882" s="364" t="s">
        <v>1462</v>
      </c>
      <c r="N1882" s="365"/>
      <c r="Q1882" s="436"/>
      <c r="R1882" s="436" t="str">
        <f>IF(L1882=1,IF(M1882="",ZTE!$A$2,""),"")</f>
        <v>Compliance: We assume that your proposal is in compliance with this criteria. Please confirm that your bid is compliant with this criteria.</v>
      </c>
      <c r="S1882" s="436">
        <f t="shared" si="58"/>
        <v>1</v>
      </c>
      <c r="T1882" s="436"/>
      <c r="U1882" s="365" t="str">
        <f t="shared" si="59"/>
        <v>Open</v>
      </c>
    </row>
    <row r="1883" spans="1:21" ht="45">
      <c r="A1883" s="360" t="s">
        <v>1413</v>
      </c>
      <c r="B1883" s="360" t="s">
        <v>1196</v>
      </c>
      <c r="C1883" s="362" t="s">
        <v>183</v>
      </c>
      <c r="D1883" s="362" t="s">
        <v>183</v>
      </c>
      <c r="E1883" s="362" t="s">
        <v>821</v>
      </c>
      <c r="F1883" s="361" t="s">
        <v>189</v>
      </c>
      <c r="G1883" s="362" t="s">
        <v>210</v>
      </c>
      <c r="H1883" s="384">
        <v>3</v>
      </c>
      <c r="I1883" s="364"/>
      <c r="J1883" s="365"/>
      <c r="K1883" s="365"/>
      <c r="L1883" s="365">
        <v>1</v>
      </c>
      <c r="M1883" s="364" t="s">
        <v>1462</v>
      </c>
      <c r="N1883" s="365"/>
      <c r="Q1883" s="436"/>
      <c r="R1883" s="436" t="str">
        <f>IF(L1883=1,IF(M1883="",ZTE!$A$2,""),"")</f>
        <v>Compliance: We assume that your proposal is in compliance with this criteria. Please confirm that your bid is compliant with this criteria.</v>
      </c>
      <c r="S1883" s="436">
        <f t="shared" si="58"/>
        <v>1</v>
      </c>
      <c r="T1883" s="436"/>
      <c r="U1883" s="365" t="str">
        <f t="shared" si="59"/>
        <v>Open</v>
      </c>
    </row>
    <row r="1884" spans="1:21" ht="45">
      <c r="A1884" s="360" t="s">
        <v>1413</v>
      </c>
      <c r="B1884" s="360" t="s">
        <v>1196</v>
      </c>
      <c r="C1884" s="362" t="s">
        <v>183</v>
      </c>
      <c r="D1884" s="362" t="s">
        <v>183</v>
      </c>
      <c r="E1884" s="362" t="s">
        <v>821</v>
      </c>
      <c r="F1884" s="361" t="s">
        <v>189</v>
      </c>
      <c r="G1884" s="362" t="s">
        <v>211</v>
      </c>
      <c r="H1884" s="384">
        <v>1</v>
      </c>
      <c r="I1884" s="364"/>
      <c r="J1884" s="365"/>
      <c r="K1884" s="365"/>
      <c r="L1884" s="365">
        <v>1</v>
      </c>
      <c r="M1884" s="364" t="s">
        <v>1462</v>
      </c>
      <c r="N1884" s="365"/>
      <c r="Q1884" s="436"/>
      <c r="R1884" s="436" t="str">
        <f>IF(L1884=1,IF(M1884="",ZTE!$A$2,""),"")</f>
        <v>Compliance: We assume that your proposal is in compliance with this criteria. Please confirm that your bid is compliant with this criteria.</v>
      </c>
      <c r="S1884" s="436">
        <f t="shared" si="58"/>
        <v>1</v>
      </c>
      <c r="T1884" s="436"/>
      <c r="U1884" s="365" t="str">
        <f t="shared" si="59"/>
        <v>Open</v>
      </c>
    </row>
    <row r="1885" spans="1:21" ht="45">
      <c r="A1885" s="360" t="s">
        <v>1413</v>
      </c>
      <c r="B1885" s="360" t="s">
        <v>1196</v>
      </c>
      <c r="C1885" s="362" t="s">
        <v>183</v>
      </c>
      <c r="D1885" s="362" t="s">
        <v>183</v>
      </c>
      <c r="E1885" s="362" t="s">
        <v>704</v>
      </c>
      <c r="F1885" s="361" t="s">
        <v>189</v>
      </c>
      <c r="G1885" s="362" t="s">
        <v>213</v>
      </c>
      <c r="H1885" s="384">
        <v>1</v>
      </c>
      <c r="I1885" s="364"/>
      <c r="J1885" s="365"/>
      <c r="K1885" s="365"/>
      <c r="L1885" s="365">
        <v>1</v>
      </c>
      <c r="M1885" s="364" t="s">
        <v>1462</v>
      </c>
      <c r="N1885" s="365"/>
      <c r="O1885" s="366" t="s">
        <v>1047</v>
      </c>
      <c r="Q1885" s="436"/>
      <c r="R1885" s="436" t="str">
        <f>IF(L1885=1,IF(M1885="",ZTE!$A$2,""),"")</f>
        <v>Compliance: We assume that your proposal is in compliance with this criteria. Please confirm that your bid is compliant with this criteria.</v>
      </c>
      <c r="S1885" s="436">
        <f t="shared" si="58"/>
        <v>1</v>
      </c>
      <c r="T1885" s="436"/>
      <c r="U1885" s="365" t="str">
        <f t="shared" si="59"/>
        <v>Open</v>
      </c>
    </row>
    <row r="1886" spans="1:21" ht="45">
      <c r="A1886" s="360" t="s">
        <v>1413</v>
      </c>
      <c r="B1886" s="360" t="s">
        <v>1196</v>
      </c>
      <c r="C1886" s="362" t="s">
        <v>183</v>
      </c>
      <c r="D1886" s="362" t="s">
        <v>183</v>
      </c>
      <c r="E1886" s="362" t="s">
        <v>704</v>
      </c>
      <c r="F1886" s="361" t="s">
        <v>189</v>
      </c>
      <c r="G1886" s="362" t="s">
        <v>214</v>
      </c>
      <c r="H1886" s="384">
        <v>1</v>
      </c>
      <c r="I1886" s="364"/>
      <c r="J1886" s="365"/>
      <c r="K1886" s="365"/>
      <c r="L1886" s="365">
        <v>1</v>
      </c>
      <c r="M1886" s="364" t="s">
        <v>1462</v>
      </c>
      <c r="N1886" s="365"/>
      <c r="O1886" s="366" t="s">
        <v>1047</v>
      </c>
      <c r="Q1886" s="436"/>
      <c r="R1886" s="436" t="str">
        <f>IF(L1886=1,IF(M1886="",ZTE!$A$2,""),"")</f>
        <v>Compliance: We assume that your proposal is in compliance with this criteria. Please confirm that your bid is compliant with this criteria.</v>
      </c>
      <c r="S1886" s="436">
        <f t="shared" si="58"/>
        <v>1</v>
      </c>
      <c r="T1886" s="436"/>
      <c r="U1886" s="365" t="str">
        <f t="shared" si="59"/>
        <v>Open</v>
      </c>
    </row>
    <row r="1887" spans="1:21" ht="45">
      <c r="A1887" s="360" t="s">
        <v>1413</v>
      </c>
      <c r="B1887" s="360" t="s">
        <v>1196</v>
      </c>
      <c r="C1887" s="362" t="s">
        <v>183</v>
      </c>
      <c r="D1887" s="362" t="s">
        <v>183</v>
      </c>
      <c r="E1887" s="362" t="s">
        <v>704</v>
      </c>
      <c r="F1887" s="361" t="s">
        <v>189</v>
      </c>
      <c r="G1887" s="362" t="s">
        <v>215</v>
      </c>
      <c r="H1887" s="384">
        <v>1</v>
      </c>
      <c r="I1887" s="364"/>
      <c r="J1887" s="365"/>
      <c r="K1887" s="365"/>
      <c r="L1887" s="365">
        <v>1</v>
      </c>
      <c r="M1887" s="364" t="s">
        <v>1462</v>
      </c>
      <c r="N1887" s="365"/>
      <c r="O1887" s="366" t="s">
        <v>1047</v>
      </c>
      <c r="Q1887" s="436"/>
      <c r="R1887" s="436" t="str">
        <f>IF(L1887=1,IF(M1887="",ZTE!$A$2,""),"")</f>
        <v>Compliance: We assume that your proposal is in compliance with this criteria. Please confirm that your bid is compliant with this criteria.</v>
      </c>
      <c r="S1887" s="436">
        <f t="shared" si="58"/>
        <v>1</v>
      </c>
      <c r="T1887" s="436"/>
      <c r="U1887" s="365" t="str">
        <f t="shared" si="59"/>
        <v>Open</v>
      </c>
    </row>
    <row r="1888" spans="1:21" ht="45">
      <c r="A1888" s="360" t="s">
        <v>1413</v>
      </c>
      <c r="B1888" s="360" t="s">
        <v>1196</v>
      </c>
      <c r="C1888" s="362" t="s">
        <v>183</v>
      </c>
      <c r="D1888" s="362" t="s">
        <v>183</v>
      </c>
      <c r="E1888" s="362" t="s">
        <v>704</v>
      </c>
      <c r="F1888" s="361" t="s">
        <v>189</v>
      </c>
      <c r="G1888" s="362" t="s">
        <v>216</v>
      </c>
      <c r="H1888" s="384">
        <v>1</v>
      </c>
      <c r="I1888" s="364"/>
      <c r="J1888" s="365"/>
      <c r="K1888" s="365"/>
      <c r="L1888" s="365">
        <v>1</v>
      </c>
      <c r="M1888" s="364" t="s">
        <v>1462</v>
      </c>
      <c r="N1888" s="365"/>
      <c r="O1888" s="366" t="s">
        <v>1047</v>
      </c>
      <c r="Q1888" s="436"/>
      <c r="R1888" s="436" t="str">
        <f>IF(L1888=1,IF(M1888="",ZTE!$A$2,""),"")</f>
        <v>Compliance: We assume that your proposal is in compliance with this criteria. Please confirm that your bid is compliant with this criteria.</v>
      </c>
      <c r="S1888" s="436">
        <f t="shared" si="58"/>
        <v>1</v>
      </c>
      <c r="T1888" s="436"/>
      <c r="U1888" s="365" t="str">
        <f t="shared" si="59"/>
        <v>Open</v>
      </c>
    </row>
    <row r="1889" spans="1:21" ht="30">
      <c r="A1889" s="360" t="s">
        <v>1413</v>
      </c>
      <c r="B1889" s="360" t="s">
        <v>1196</v>
      </c>
      <c r="C1889" s="362" t="s">
        <v>183</v>
      </c>
      <c r="D1889" s="362" t="s">
        <v>183</v>
      </c>
      <c r="E1889" s="362" t="s">
        <v>704</v>
      </c>
      <c r="F1889" s="361" t="s">
        <v>189</v>
      </c>
      <c r="G1889" s="362" t="s">
        <v>748</v>
      </c>
      <c r="H1889" s="384">
        <v>1</v>
      </c>
      <c r="I1889" s="364"/>
      <c r="J1889" s="365"/>
      <c r="K1889" s="365"/>
      <c r="L1889" s="365">
        <v>1</v>
      </c>
      <c r="M1889" s="364" t="s">
        <v>1462</v>
      </c>
      <c r="N1889" s="365"/>
      <c r="O1889" s="366" t="s">
        <v>1062</v>
      </c>
      <c r="Q1889" s="436"/>
      <c r="R1889" s="436" t="str">
        <f>IF(L1889=1,IF(M1889="",ZTE!$A$2,""),"")</f>
        <v>Compliance: We assume that your proposal is in compliance with this criteria. Please confirm that your bid is compliant with this criteria.</v>
      </c>
      <c r="S1889" s="436">
        <f t="shared" si="58"/>
        <v>1</v>
      </c>
      <c r="T1889" s="436"/>
      <c r="U1889" s="365" t="str">
        <f t="shared" si="59"/>
        <v>Open</v>
      </c>
    </row>
    <row r="1890" spans="1:21" ht="30">
      <c r="A1890" s="360" t="s">
        <v>1413</v>
      </c>
      <c r="B1890" s="360" t="s">
        <v>1196</v>
      </c>
      <c r="C1890" s="362" t="s">
        <v>183</v>
      </c>
      <c r="D1890" s="362" t="s">
        <v>183</v>
      </c>
      <c r="E1890" s="362" t="s">
        <v>704</v>
      </c>
      <c r="F1890" s="361" t="s">
        <v>212</v>
      </c>
      <c r="G1890" s="362" t="s">
        <v>749</v>
      </c>
      <c r="H1890" s="384">
        <v>1</v>
      </c>
      <c r="I1890" s="364"/>
      <c r="J1890" s="365"/>
      <c r="K1890" s="365"/>
      <c r="L1890" s="365">
        <v>1</v>
      </c>
      <c r="M1890" s="364" t="s">
        <v>1462</v>
      </c>
      <c r="N1890" s="365"/>
      <c r="Q1890" s="436"/>
      <c r="R1890" s="436" t="str">
        <f>IF(L1890=1,IF(M1890="",ZTE!$A$2,""),"")</f>
        <v>Compliance: We assume that your proposal is in compliance with this criteria. Please confirm that your bid is compliant with this criteria.</v>
      </c>
      <c r="S1890" s="436">
        <f t="shared" si="58"/>
        <v>1</v>
      </c>
      <c r="T1890" s="436"/>
      <c r="U1890" s="365" t="str">
        <f t="shared" si="59"/>
        <v>Open</v>
      </c>
    </row>
    <row r="1891" spans="1:21" ht="45">
      <c r="A1891" s="360" t="s">
        <v>1413</v>
      </c>
      <c r="B1891" s="360" t="s">
        <v>1196</v>
      </c>
      <c r="C1891" s="362" t="s">
        <v>183</v>
      </c>
      <c r="D1891" s="362" t="s">
        <v>999</v>
      </c>
      <c r="E1891" s="361" t="s">
        <v>1002</v>
      </c>
      <c r="F1891" s="361" t="s">
        <v>212</v>
      </c>
      <c r="G1891" s="362" t="s">
        <v>750</v>
      </c>
      <c r="H1891" s="384">
        <v>1</v>
      </c>
      <c r="I1891" s="364"/>
      <c r="J1891" s="365"/>
      <c r="K1891" s="365"/>
      <c r="L1891" s="365">
        <v>1</v>
      </c>
      <c r="M1891" s="364" t="s">
        <v>1462</v>
      </c>
      <c r="N1891" s="365"/>
      <c r="Q1891" s="436"/>
      <c r="R1891" s="436" t="str">
        <f>IF(L1891=1,IF(M1891="",ZTE!$A$2,""),"")</f>
        <v>Compliance: We assume that your proposal is in compliance with this criteria. Please confirm that your bid is compliant with this criteria.</v>
      </c>
      <c r="S1891" s="436">
        <f t="shared" si="58"/>
        <v>1</v>
      </c>
      <c r="T1891" s="436"/>
      <c r="U1891" s="365" t="str">
        <f t="shared" si="59"/>
        <v>Open</v>
      </c>
    </row>
    <row r="1892" spans="1:21" ht="45">
      <c r="A1892" s="360" t="s">
        <v>1608</v>
      </c>
      <c r="B1892" s="360" t="s">
        <v>1196</v>
      </c>
      <c r="C1892" s="362" t="s">
        <v>169</v>
      </c>
      <c r="D1892" s="362" t="s">
        <v>169</v>
      </c>
      <c r="E1892" s="362" t="s">
        <v>1009</v>
      </c>
      <c r="F1892" s="361" t="s">
        <v>170</v>
      </c>
      <c r="G1892" s="362" t="s">
        <v>844</v>
      </c>
      <c r="H1892" s="384">
        <v>3</v>
      </c>
      <c r="I1892" s="364"/>
      <c r="J1892" s="365"/>
      <c r="K1892" s="365"/>
      <c r="L1892" s="365">
        <v>1</v>
      </c>
      <c r="M1892" s="364" t="s">
        <v>1462</v>
      </c>
      <c r="N1892" s="365"/>
      <c r="Q1892" s="376"/>
      <c r="R1892" s="436" t="str">
        <f>IF(L1892=1,IF(M1892="",ZTE!$A$2,""),"")</f>
        <v>Compliance: We assume that your proposal is in compliance with this criteria. Please confirm that your bid is compliant with this criteria.</v>
      </c>
      <c r="S1892" s="436">
        <f t="shared" si="58"/>
        <v>1</v>
      </c>
      <c r="T1892" s="436"/>
      <c r="U1892" s="365" t="str">
        <f t="shared" si="59"/>
        <v>Open</v>
      </c>
    </row>
    <row r="1893" spans="1:21" ht="45">
      <c r="A1893" s="360" t="s">
        <v>1302</v>
      </c>
      <c r="B1893" s="360" t="s">
        <v>1196</v>
      </c>
      <c r="C1893" s="362" t="s">
        <v>169</v>
      </c>
      <c r="D1893" s="362" t="s">
        <v>169</v>
      </c>
      <c r="E1893" s="362" t="s">
        <v>1009</v>
      </c>
      <c r="F1893" s="361" t="s">
        <v>171</v>
      </c>
      <c r="G1893" s="362" t="s">
        <v>736</v>
      </c>
      <c r="H1893" s="384">
        <v>1</v>
      </c>
      <c r="I1893" s="364"/>
      <c r="J1893" s="365"/>
      <c r="K1893" s="365"/>
      <c r="L1893" s="365">
        <v>1</v>
      </c>
      <c r="M1893" s="364" t="s">
        <v>1462</v>
      </c>
      <c r="N1893" s="365"/>
      <c r="Q1893" s="376"/>
      <c r="R1893" s="436" t="str">
        <f>IF(L1893=1,IF(M1893="",ZTE!$A$2,""),"")</f>
        <v>Compliance: We assume that your proposal is in compliance with this criteria. Please confirm that your bid is compliant with this criteria.</v>
      </c>
      <c r="S1893" s="436">
        <f t="shared" si="58"/>
        <v>1</v>
      </c>
      <c r="T1893" s="436"/>
      <c r="U1893" s="365" t="str">
        <f t="shared" si="59"/>
        <v>Open</v>
      </c>
    </row>
    <row r="1894" spans="1:21" ht="45">
      <c r="A1894" s="360" t="s">
        <v>1302</v>
      </c>
      <c r="B1894" s="360" t="s">
        <v>1196</v>
      </c>
      <c r="C1894" s="362" t="s">
        <v>169</v>
      </c>
      <c r="D1894" s="362" t="s">
        <v>1019</v>
      </c>
      <c r="E1894" s="362" t="s">
        <v>1009</v>
      </c>
      <c r="F1894" s="361" t="s">
        <v>172</v>
      </c>
      <c r="G1894" s="362" t="s">
        <v>845</v>
      </c>
      <c r="H1894" s="384">
        <v>1</v>
      </c>
      <c r="I1894" s="364"/>
      <c r="J1894" s="365"/>
      <c r="K1894" s="365"/>
      <c r="L1894" s="365">
        <v>1</v>
      </c>
      <c r="M1894" s="364" t="s">
        <v>1462</v>
      </c>
      <c r="N1894" s="365"/>
      <c r="Q1894" s="376"/>
      <c r="R1894" s="436" t="str">
        <f>IF(L1894=1,IF(M1894="",ZTE!$A$2,""),"")</f>
        <v>Compliance: We assume that your proposal is in compliance with this criteria. Please confirm that your bid is compliant with this criteria.</v>
      </c>
      <c r="S1894" s="436">
        <f t="shared" si="58"/>
        <v>1</v>
      </c>
      <c r="T1894" s="436"/>
      <c r="U1894" s="365" t="str">
        <f t="shared" si="59"/>
        <v>Open</v>
      </c>
    </row>
    <row r="1895" spans="1:21" ht="45">
      <c r="A1895" s="360" t="s">
        <v>1302</v>
      </c>
      <c r="B1895" s="360" t="s">
        <v>1196</v>
      </c>
      <c r="C1895" s="362" t="s">
        <v>169</v>
      </c>
      <c r="D1895" s="362" t="s">
        <v>1019</v>
      </c>
      <c r="E1895" s="362" t="s">
        <v>1009</v>
      </c>
      <c r="F1895" s="361" t="s">
        <v>172</v>
      </c>
      <c r="G1895" s="362" t="s">
        <v>602</v>
      </c>
      <c r="H1895" s="384">
        <v>1</v>
      </c>
      <c r="I1895" s="364"/>
      <c r="J1895" s="365"/>
      <c r="K1895" s="365"/>
      <c r="L1895" s="365">
        <v>1</v>
      </c>
      <c r="M1895" s="364" t="s">
        <v>1462</v>
      </c>
      <c r="N1895" s="365"/>
      <c r="Q1895" s="376"/>
      <c r="R1895" s="436" t="str">
        <f>IF(L1895=1,IF(M1895="",ZTE!$A$2,""),"")</f>
        <v>Compliance: We assume that your proposal is in compliance with this criteria. Please confirm that your bid is compliant with this criteria.</v>
      </c>
      <c r="S1895" s="436">
        <f t="shared" si="58"/>
        <v>1</v>
      </c>
      <c r="T1895" s="436"/>
      <c r="U1895" s="365" t="str">
        <f t="shared" si="59"/>
        <v>Open</v>
      </c>
    </row>
    <row r="1896" spans="1:21" ht="45">
      <c r="A1896" s="360" t="s">
        <v>1302</v>
      </c>
      <c r="B1896" s="360" t="s">
        <v>1196</v>
      </c>
      <c r="C1896" s="362" t="s">
        <v>169</v>
      </c>
      <c r="D1896" s="362" t="s">
        <v>1019</v>
      </c>
      <c r="E1896" s="360" t="s">
        <v>846</v>
      </c>
      <c r="F1896" s="361" t="s">
        <v>172</v>
      </c>
      <c r="G1896" s="362" t="s">
        <v>603</v>
      </c>
      <c r="H1896" s="384">
        <v>1</v>
      </c>
      <c r="I1896" s="364"/>
      <c r="J1896" s="365"/>
      <c r="K1896" s="365"/>
      <c r="L1896" s="365">
        <v>1</v>
      </c>
      <c r="M1896" s="364" t="s">
        <v>1462</v>
      </c>
      <c r="N1896" s="365"/>
      <c r="Q1896" s="376"/>
      <c r="R1896" s="436" t="str">
        <f>IF(L1896=1,IF(M1896="",ZTE!$A$2,""),"")</f>
        <v>Compliance: We assume that your proposal is in compliance with this criteria. Please confirm that your bid is compliant with this criteria.</v>
      </c>
      <c r="S1896" s="436">
        <f t="shared" si="58"/>
        <v>1</v>
      </c>
      <c r="T1896" s="436"/>
      <c r="U1896" s="365" t="str">
        <f t="shared" si="59"/>
        <v>Open</v>
      </c>
    </row>
    <row r="1897" spans="1:21" ht="45">
      <c r="A1897" s="360" t="s">
        <v>1302</v>
      </c>
      <c r="B1897" s="360" t="s">
        <v>1196</v>
      </c>
      <c r="C1897" s="362" t="s">
        <v>169</v>
      </c>
      <c r="D1897" s="362" t="s">
        <v>1019</v>
      </c>
      <c r="E1897" s="360" t="s">
        <v>846</v>
      </c>
      <c r="F1897" s="361" t="s">
        <v>172</v>
      </c>
      <c r="G1897" s="362" t="s">
        <v>604</v>
      </c>
      <c r="H1897" s="384">
        <v>1</v>
      </c>
      <c r="I1897" s="364"/>
      <c r="J1897" s="365"/>
      <c r="K1897" s="365"/>
      <c r="L1897" s="365">
        <v>1</v>
      </c>
      <c r="M1897" s="364" t="s">
        <v>1462</v>
      </c>
      <c r="N1897" s="365"/>
      <c r="Q1897" s="376"/>
      <c r="R1897" s="436" t="str">
        <f>IF(L1897=1,IF(M1897="",ZTE!$A$2,""),"")</f>
        <v>Compliance: We assume that your proposal is in compliance with this criteria. Please confirm that your bid is compliant with this criteria.</v>
      </c>
      <c r="S1897" s="436">
        <f t="shared" si="58"/>
        <v>1</v>
      </c>
      <c r="T1897" s="436"/>
      <c r="U1897" s="365" t="str">
        <f t="shared" si="59"/>
        <v>Open</v>
      </c>
    </row>
    <row r="1898" spans="1:21" ht="45">
      <c r="A1898" s="360" t="s">
        <v>1302</v>
      </c>
      <c r="B1898" s="360" t="s">
        <v>1196</v>
      </c>
      <c r="C1898" s="362" t="s">
        <v>169</v>
      </c>
      <c r="D1898" s="362" t="s">
        <v>1019</v>
      </c>
      <c r="E1898" s="360" t="s">
        <v>846</v>
      </c>
      <c r="F1898" s="361" t="s">
        <v>172</v>
      </c>
      <c r="G1898" s="362" t="s">
        <v>605</v>
      </c>
      <c r="H1898" s="384">
        <v>1</v>
      </c>
      <c r="I1898" s="364"/>
      <c r="J1898" s="365"/>
      <c r="K1898" s="365"/>
      <c r="L1898" s="365">
        <v>1</v>
      </c>
      <c r="M1898" s="364" t="s">
        <v>1462</v>
      </c>
      <c r="N1898" s="365"/>
      <c r="Q1898" s="376"/>
      <c r="R1898" s="436" t="str">
        <f>IF(L1898=1,IF(M1898="",ZTE!$A$2,""),"")</f>
        <v>Compliance: We assume that your proposal is in compliance with this criteria. Please confirm that your bid is compliant with this criteria.</v>
      </c>
      <c r="S1898" s="436">
        <f t="shared" si="58"/>
        <v>1</v>
      </c>
      <c r="T1898" s="436"/>
      <c r="U1898" s="365" t="str">
        <f t="shared" si="59"/>
        <v>Open</v>
      </c>
    </row>
    <row r="1899" spans="1:21" ht="45">
      <c r="A1899" s="360" t="s">
        <v>1302</v>
      </c>
      <c r="B1899" s="360" t="s">
        <v>1196</v>
      </c>
      <c r="C1899" s="362" t="s">
        <v>169</v>
      </c>
      <c r="D1899" s="362" t="s">
        <v>1019</v>
      </c>
      <c r="E1899" s="360" t="s">
        <v>846</v>
      </c>
      <c r="F1899" s="361" t="s">
        <v>172</v>
      </c>
      <c r="G1899" s="362" t="s">
        <v>606</v>
      </c>
      <c r="H1899" s="384">
        <v>1</v>
      </c>
      <c r="I1899" s="364"/>
      <c r="J1899" s="365"/>
      <c r="K1899" s="365"/>
      <c r="L1899" s="365">
        <v>1</v>
      </c>
      <c r="M1899" s="364" t="s">
        <v>1462</v>
      </c>
      <c r="N1899" s="365"/>
      <c r="Q1899" s="376"/>
      <c r="R1899" s="436" t="str">
        <f>IF(L1899=1,IF(M1899="",ZTE!$A$2,""),"")</f>
        <v>Compliance: We assume that your proposal is in compliance with this criteria. Please confirm that your bid is compliant with this criteria.</v>
      </c>
      <c r="S1899" s="436">
        <f t="shared" si="58"/>
        <v>1</v>
      </c>
      <c r="T1899" s="436"/>
      <c r="U1899" s="365" t="str">
        <f t="shared" si="59"/>
        <v>Open</v>
      </c>
    </row>
    <row r="1900" spans="1:21" ht="45">
      <c r="A1900" s="360" t="s">
        <v>1302</v>
      </c>
      <c r="B1900" s="360" t="s">
        <v>1196</v>
      </c>
      <c r="C1900" s="362" t="s">
        <v>169</v>
      </c>
      <c r="D1900" s="362" t="s">
        <v>1019</v>
      </c>
      <c r="E1900" s="360" t="s">
        <v>846</v>
      </c>
      <c r="F1900" s="361" t="s">
        <v>172</v>
      </c>
      <c r="G1900" s="362" t="s">
        <v>607</v>
      </c>
      <c r="H1900" s="384">
        <v>1</v>
      </c>
      <c r="I1900" s="364"/>
      <c r="J1900" s="365"/>
      <c r="K1900" s="365"/>
      <c r="L1900" s="365">
        <v>1</v>
      </c>
      <c r="M1900" s="364" t="s">
        <v>1462</v>
      </c>
      <c r="N1900" s="365"/>
      <c r="O1900" s="366" t="s">
        <v>1068</v>
      </c>
      <c r="Q1900" s="376"/>
      <c r="R1900" s="436" t="str">
        <f>IF(L1900=1,IF(M1900="",ZTE!$A$2,""),"")</f>
        <v>Compliance: We assume that your proposal is in compliance with this criteria. Please confirm that your bid is compliant with this criteria.</v>
      </c>
      <c r="S1900" s="436">
        <f t="shared" si="58"/>
        <v>1</v>
      </c>
      <c r="T1900" s="436"/>
      <c r="U1900" s="365" t="str">
        <f t="shared" si="59"/>
        <v>Open</v>
      </c>
    </row>
    <row r="1901" spans="1:21" ht="45">
      <c r="A1901" s="360" t="s">
        <v>1302</v>
      </c>
      <c r="B1901" s="360" t="s">
        <v>1196</v>
      </c>
      <c r="C1901" s="362" t="s">
        <v>169</v>
      </c>
      <c r="D1901" s="362" t="s">
        <v>1019</v>
      </c>
      <c r="E1901" s="362" t="s">
        <v>704</v>
      </c>
      <c r="F1901" s="361" t="s">
        <v>172</v>
      </c>
      <c r="G1901" s="362" t="s">
        <v>737</v>
      </c>
      <c r="H1901" s="384">
        <v>1</v>
      </c>
      <c r="I1901" s="364"/>
      <c r="J1901" s="365"/>
      <c r="K1901" s="365"/>
      <c r="L1901" s="365">
        <v>1</v>
      </c>
      <c r="M1901" s="364" t="s">
        <v>1462</v>
      </c>
      <c r="N1901" s="365"/>
      <c r="O1901" s="366" t="s">
        <v>738</v>
      </c>
      <c r="Q1901" s="376"/>
      <c r="R1901" s="436" t="str">
        <f>IF(L1901=1,IF(M1901="",ZTE!$A$2,""),"")</f>
        <v>Compliance: We assume that your proposal is in compliance with this criteria. Please confirm that your bid is compliant with this criteria.</v>
      </c>
      <c r="S1901" s="436">
        <f t="shared" si="58"/>
        <v>1</v>
      </c>
      <c r="T1901" s="436"/>
      <c r="U1901" s="365" t="str">
        <f t="shared" si="59"/>
        <v>Open</v>
      </c>
    </row>
    <row r="1902" spans="1:21" ht="60">
      <c r="A1902" s="360" t="s">
        <v>1302</v>
      </c>
      <c r="B1902" s="360" t="s">
        <v>1196</v>
      </c>
      <c r="C1902" s="362" t="s">
        <v>169</v>
      </c>
      <c r="D1902" s="362" t="s">
        <v>847</v>
      </c>
      <c r="E1902" s="360" t="s">
        <v>821</v>
      </c>
      <c r="F1902" s="361" t="s">
        <v>173</v>
      </c>
      <c r="G1902" s="362" t="s">
        <v>608</v>
      </c>
      <c r="H1902" s="384">
        <v>1</v>
      </c>
      <c r="I1902" s="364"/>
      <c r="J1902" s="365">
        <v>1</v>
      </c>
      <c r="K1902" s="365"/>
      <c r="L1902" s="365"/>
      <c r="M1902" s="364" t="s">
        <v>1462</v>
      </c>
      <c r="N1902" s="365"/>
      <c r="Q1902" s="376"/>
      <c r="R1902" s="436" t="str">
        <f>IF(L1902=1,IF(M1902="",ZTE!$A$2,""),"")</f>
        <v/>
      </c>
      <c r="S1902" s="436">
        <f t="shared" si="58"/>
        <v>1</v>
      </c>
      <c r="T1902" s="436"/>
      <c r="U1902" s="365" t="str">
        <f t="shared" si="59"/>
        <v>Pass</v>
      </c>
    </row>
    <row r="1903" spans="1:21" ht="60">
      <c r="A1903" s="360" t="s">
        <v>1302</v>
      </c>
      <c r="B1903" s="360" t="s">
        <v>1196</v>
      </c>
      <c r="C1903" s="362" t="s">
        <v>169</v>
      </c>
      <c r="D1903" s="362" t="s">
        <v>847</v>
      </c>
      <c r="E1903" s="360" t="s">
        <v>821</v>
      </c>
      <c r="F1903" s="361" t="s">
        <v>173</v>
      </c>
      <c r="G1903" s="362" t="s">
        <v>568</v>
      </c>
      <c r="H1903" s="384">
        <v>1</v>
      </c>
      <c r="I1903" s="364"/>
      <c r="J1903" s="365">
        <v>1</v>
      </c>
      <c r="K1903" s="365"/>
      <c r="L1903" s="365"/>
      <c r="M1903" s="364" t="s">
        <v>1462</v>
      </c>
      <c r="N1903" s="365"/>
      <c r="Q1903" s="376"/>
      <c r="R1903" s="436" t="str">
        <f>IF(L1903=1,IF(M1903="",ZTE!$A$2,""),"")</f>
        <v/>
      </c>
      <c r="S1903" s="436">
        <f t="shared" si="58"/>
        <v>1</v>
      </c>
      <c r="T1903" s="436"/>
      <c r="U1903" s="365" t="str">
        <f t="shared" si="59"/>
        <v>Pass</v>
      </c>
    </row>
    <row r="1904" spans="1:21" ht="60">
      <c r="A1904" s="360" t="s">
        <v>1302</v>
      </c>
      <c r="B1904" s="360" t="s">
        <v>1196</v>
      </c>
      <c r="C1904" s="362" t="s">
        <v>169</v>
      </c>
      <c r="D1904" s="362" t="s">
        <v>847</v>
      </c>
      <c r="E1904" s="360" t="s">
        <v>821</v>
      </c>
      <c r="F1904" s="361" t="s">
        <v>173</v>
      </c>
      <c r="G1904" s="362" t="s">
        <v>569</v>
      </c>
      <c r="H1904" s="384">
        <v>1</v>
      </c>
      <c r="I1904" s="364"/>
      <c r="J1904" s="365">
        <v>1</v>
      </c>
      <c r="K1904" s="365"/>
      <c r="L1904" s="365"/>
      <c r="M1904" s="364" t="s">
        <v>1462</v>
      </c>
      <c r="N1904" s="365"/>
      <c r="Q1904" s="376"/>
      <c r="R1904" s="436" t="str">
        <f>IF(L1904=1,IF(M1904="",ZTE!$A$2,""),"")</f>
        <v/>
      </c>
      <c r="S1904" s="436">
        <f t="shared" si="58"/>
        <v>1</v>
      </c>
      <c r="T1904" s="436"/>
      <c r="U1904" s="365" t="str">
        <f t="shared" si="59"/>
        <v>Pass</v>
      </c>
    </row>
    <row r="1905" spans="1:21" ht="60">
      <c r="A1905" s="360" t="s">
        <v>1302</v>
      </c>
      <c r="B1905" s="360" t="s">
        <v>1196</v>
      </c>
      <c r="C1905" s="362" t="s">
        <v>169</v>
      </c>
      <c r="D1905" s="362" t="s">
        <v>847</v>
      </c>
      <c r="E1905" s="360" t="s">
        <v>821</v>
      </c>
      <c r="F1905" s="361" t="s">
        <v>173</v>
      </c>
      <c r="G1905" s="362" t="s">
        <v>570</v>
      </c>
      <c r="H1905" s="384">
        <v>1</v>
      </c>
      <c r="I1905" s="364"/>
      <c r="J1905" s="365">
        <v>1</v>
      </c>
      <c r="K1905" s="365"/>
      <c r="L1905" s="365"/>
      <c r="M1905" s="364" t="s">
        <v>1462</v>
      </c>
      <c r="N1905" s="365"/>
      <c r="Q1905" s="376"/>
      <c r="R1905" s="436" t="str">
        <f>IF(L1905=1,IF(M1905="",ZTE!$A$2,""),"")</f>
        <v/>
      </c>
      <c r="S1905" s="436">
        <f t="shared" si="58"/>
        <v>1</v>
      </c>
      <c r="T1905" s="436"/>
      <c r="U1905" s="365" t="str">
        <f t="shared" si="59"/>
        <v>Pass</v>
      </c>
    </row>
    <row r="1906" spans="1:21" ht="60">
      <c r="A1906" s="360" t="s">
        <v>1302</v>
      </c>
      <c r="B1906" s="360" t="s">
        <v>1196</v>
      </c>
      <c r="C1906" s="362" t="s">
        <v>169</v>
      </c>
      <c r="D1906" s="362" t="s">
        <v>847</v>
      </c>
      <c r="E1906" s="360" t="s">
        <v>821</v>
      </c>
      <c r="F1906" s="361" t="s">
        <v>173</v>
      </c>
      <c r="G1906" s="362" t="s">
        <v>571</v>
      </c>
      <c r="H1906" s="384">
        <v>1</v>
      </c>
      <c r="I1906" s="364"/>
      <c r="J1906" s="365">
        <v>1</v>
      </c>
      <c r="K1906" s="365"/>
      <c r="L1906" s="365"/>
      <c r="M1906" s="364" t="s">
        <v>1462</v>
      </c>
      <c r="N1906" s="365"/>
      <c r="Q1906" s="376"/>
      <c r="R1906" s="436" t="str">
        <f>IF(L1906=1,IF(M1906="",ZTE!$A$2,""),"")</f>
        <v/>
      </c>
      <c r="S1906" s="436">
        <f t="shared" si="58"/>
        <v>1</v>
      </c>
      <c r="T1906" s="436"/>
      <c r="U1906" s="365" t="str">
        <f t="shared" si="59"/>
        <v>Pass</v>
      </c>
    </row>
    <row r="1907" spans="1:21" ht="60">
      <c r="A1907" s="360" t="s">
        <v>1302</v>
      </c>
      <c r="B1907" s="360" t="s">
        <v>1196</v>
      </c>
      <c r="C1907" s="362" t="s">
        <v>169</v>
      </c>
      <c r="D1907" s="362" t="s">
        <v>847</v>
      </c>
      <c r="E1907" s="360" t="s">
        <v>821</v>
      </c>
      <c r="F1907" s="361" t="s">
        <v>173</v>
      </c>
      <c r="G1907" s="362" t="s">
        <v>572</v>
      </c>
      <c r="H1907" s="384">
        <v>1</v>
      </c>
      <c r="I1907" s="364"/>
      <c r="J1907" s="365">
        <v>1</v>
      </c>
      <c r="K1907" s="365"/>
      <c r="L1907" s="365"/>
      <c r="M1907" s="364" t="s">
        <v>1462</v>
      </c>
      <c r="N1907" s="365"/>
      <c r="Q1907" s="376"/>
      <c r="R1907" s="436" t="str">
        <f>IF(L1907=1,IF(M1907="",ZTE!$A$2,""),"")</f>
        <v/>
      </c>
      <c r="S1907" s="436">
        <f t="shared" si="58"/>
        <v>1</v>
      </c>
      <c r="T1907" s="436"/>
      <c r="U1907" s="365" t="str">
        <f t="shared" si="59"/>
        <v>Pass</v>
      </c>
    </row>
    <row r="1908" spans="1:21" ht="60">
      <c r="A1908" s="360" t="s">
        <v>1302</v>
      </c>
      <c r="B1908" s="360" t="s">
        <v>1196</v>
      </c>
      <c r="C1908" s="362" t="s">
        <v>169</v>
      </c>
      <c r="D1908" s="362" t="s">
        <v>847</v>
      </c>
      <c r="E1908" s="360" t="s">
        <v>821</v>
      </c>
      <c r="F1908" s="361" t="s">
        <v>173</v>
      </c>
      <c r="G1908" s="362" t="s">
        <v>573</v>
      </c>
      <c r="H1908" s="384">
        <v>1</v>
      </c>
      <c r="I1908" s="364"/>
      <c r="J1908" s="365">
        <v>1</v>
      </c>
      <c r="K1908" s="365"/>
      <c r="L1908" s="365"/>
      <c r="M1908" s="364" t="s">
        <v>1462</v>
      </c>
      <c r="N1908" s="365"/>
      <c r="Q1908" s="376"/>
      <c r="R1908" s="436" t="str">
        <f>IF(L1908=1,IF(M1908="",ZTE!$A$2,""),"")</f>
        <v/>
      </c>
      <c r="S1908" s="436">
        <f t="shared" si="58"/>
        <v>1</v>
      </c>
      <c r="T1908" s="436"/>
      <c r="U1908" s="365" t="str">
        <f t="shared" si="59"/>
        <v>Pass</v>
      </c>
    </row>
    <row r="1909" spans="1:21" ht="60">
      <c r="A1909" s="360" t="s">
        <v>1302</v>
      </c>
      <c r="B1909" s="360" t="s">
        <v>1196</v>
      </c>
      <c r="C1909" s="362" t="s">
        <v>169</v>
      </c>
      <c r="D1909" s="362" t="s">
        <v>847</v>
      </c>
      <c r="E1909" s="360" t="s">
        <v>821</v>
      </c>
      <c r="F1909" s="361" t="s">
        <v>173</v>
      </c>
      <c r="G1909" s="362" t="s">
        <v>574</v>
      </c>
      <c r="H1909" s="384">
        <v>3</v>
      </c>
      <c r="I1909" s="364"/>
      <c r="J1909" s="365">
        <v>1</v>
      </c>
      <c r="K1909" s="365"/>
      <c r="L1909" s="365"/>
      <c r="M1909" s="364" t="s">
        <v>1462</v>
      </c>
      <c r="N1909" s="365" t="s">
        <v>1609</v>
      </c>
      <c r="O1909" s="366" t="s">
        <v>1069</v>
      </c>
      <c r="Q1909" s="376"/>
      <c r="R1909" s="436" t="str">
        <f>IF(L1909=1,IF(M1909="",ZTE!$A$2,""),"")</f>
        <v/>
      </c>
      <c r="S1909" s="436">
        <f t="shared" si="58"/>
        <v>1</v>
      </c>
      <c r="T1909" s="436"/>
      <c r="U1909" s="365" t="str">
        <f t="shared" si="59"/>
        <v>Pass</v>
      </c>
    </row>
    <row r="1910" spans="1:21" ht="60">
      <c r="A1910" s="360" t="s">
        <v>1302</v>
      </c>
      <c r="B1910" s="360" t="s">
        <v>1196</v>
      </c>
      <c r="C1910" s="362" t="s">
        <v>169</v>
      </c>
      <c r="D1910" s="362" t="s">
        <v>847</v>
      </c>
      <c r="E1910" s="360" t="s">
        <v>821</v>
      </c>
      <c r="F1910" s="361" t="s">
        <v>173</v>
      </c>
      <c r="G1910" s="362" t="s">
        <v>575</v>
      </c>
      <c r="H1910" s="384">
        <v>1</v>
      </c>
      <c r="I1910" s="364"/>
      <c r="J1910" s="365">
        <v>1</v>
      </c>
      <c r="K1910" s="365"/>
      <c r="L1910" s="365"/>
      <c r="M1910" s="364" t="s">
        <v>1462</v>
      </c>
      <c r="N1910" s="365"/>
      <c r="Q1910" s="376"/>
      <c r="R1910" s="436" t="str">
        <f>IF(L1910=1,IF(M1910="",ZTE!$A$2,""),"")</f>
        <v/>
      </c>
      <c r="S1910" s="436">
        <f t="shared" si="58"/>
        <v>1</v>
      </c>
      <c r="T1910" s="436"/>
      <c r="U1910" s="365" t="str">
        <f t="shared" si="59"/>
        <v>Pass</v>
      </c>
    </row>
    <row r="1911" spans="1:21" ht="60">
      <c r="A1911" s="360" t="s">
        <v>1302</v>
      </c>
      <c r="B1911" s="360" t="s">
        <v>1196</v>
      </c>
      <c r="C1911" s="362" t="s">
        <v>169</v>
      </c>
      <c r="D1911" s="362" t="s">
        <v>847</v>
      </c>
      <c r="E1911" s="360" t="s">
        <v>821</v>
      </c>
      <c r="F1911" s="361" t="s">
        <v>173</v>
      </c>
      <c r="G1911" s="362" t="s">
        <v>576</v>
      </c>
      <c r="H1911" s="384">
        <v>1</v>
      </c>
      <c r="I1911" s="364"/>
      <c r="J1911" s="365">
        <v>1</v>
      </c>
      <c r="K1911" s="365"/>
      <c r="L1911" s="365"/>
      <c r="M1911" s="364" t="s">
        <v>1462</v>
      </c>
      <c r="N1911" s="365"/>
      <c r="Q1911" s="376"/>
      <c r="R1911" s="436" t="str">
        <f>IF(L1911=1,IF(M1911="",ZTE!$A$2,""),"")</f>
        <v/>
      </c>
      <c r="S1911" s="436">
        <f t="shared" si="58"/>
        <v>1</v>
      </c>
      <c r="T1911" s="436"/>
      <c r="U1911" s="365" t="str">
        <f t="shared" si="59"/>
        <v>Pass</v>
      </c>
    </row>
    <row r="1912" spans="1:21" ht="60">
      <c r="A1912" s="360" t="s">
        <v>1302</v>
      </c>
      <c r="B1912" s="360" t="s">
        <v>1196</v>
      </c>
      <c r="C1912" s="362" t="s">
        <v>169</v>
      </c>
      <c r="D1912" s="362" t="s">
        <v>847</v>
      </c>
      <c r="E1912" s="360" t="s">
        <v>821</v>
      </c>
      <c r="F1912" s="361" t="s">
        <v>173</v>
      </c>
      <c r="G1912" s="362" t="s">
        <v>609</v>
      </c>
      <c r="H1912" s="384">
        <v>1</v>
      </c>
      <c r="I1912" s="364"/>
      <c r="J1912" s="365">
        <v>1</v>
      </c>
      <c r="K1912" s="365"/>
      <c r="L1912" s="365"/>
      <c r="M1912" s="364" t="s">
        <v>1462</v>
      </c>
      <c r="N1912" s="365"/>
      <c r="Q1912" s="376"/>
      <c r="R1912" s="436" t="str">
        <f>IF(L1912=1,IF(M1912="",ZTE!$A$2,""),"")</f>
        <v/>
      </c>
      <c r="S1912" s="436">
        <f t="shared" si="58"/>
        <v>1</v>
      </c>
      <c r="T1912" s="436"/>
      <c r="U1912" s="365" t="str">
        <f t="shared" si="59"/>
        <v>Pass</v>
      </c>
    </row>
    <row r="1913" spans="1:21" ht="60">
      <c r="A1913" s="360" t="s">
        <v>1302</v>
      </c>
      <c r="B1913" s="360" t="s">
        <v>1196</v>
      </c>
      <c r="C1913" s="362" t="s">
        <v>169</v>
      </c>
      <c r="D1913" s="362" t="s">
        <v>847</v>
      </c>
      <c r="E1913" s="360" t="s">
        <v>821</v>
      </c>
      <c r="F1913" s="361" t="s">
        <v>173</v>
      </c>
      <c r="G1913" s="362" t="s">
        <v>578</v>
      </c>
      <c r="H1913" s="384">
        <v>3</v>
      </c>
      <c r="I1913" s="364"/>
      <c r="J1913" s="365">
        <v>1</v>
      </c>
      <c r="K1913" s="365"/>
      <c r="L1913" s="365"/>
      <c r="M1913" s="364" t="s">
        <v>1462</v>
      </c>
      <c r="N1913" s="365"/>
      <c r="Q1913" s="376"/>
      <c r="R1913" s="436" t="str">
        <f>IF(L1913=1,IF(M1913="",ZTE!$A$2,""),"")</f>
        <v/>
      </c>
      <c r="S1913" s="436">
        <f t="shared" si="58"/>
        <v>1</v>
      </c>
      <c r="T1913" s="436"/>
      <c r="U1913" s="365" t="str">
        <f t="shared" si="59"/>
        <v>Pass</v>
      </c>
    </row>
    <row r="1914" spans="1:21" ht="60">
      <c r="A1914" s="360" t="s">
        <v>1302</v>
      </c>
      <c r="B1914" s="360" t="s">
        <v>1196</v>
      </c>
      <c r="C1914" s="362" t="s">
        <v>169</v>
      </c>
      <c r="D1914" s="362" t="s">
        <v>847</v>
      </c>
      <c r="E1914" s="360" t="s">
        <v>821</v>
      </c>
      <c r="F1914" s="361" t="s">
        <v>173</v>
      </c>
      <c r="G1914" s="362" t="s">
        <v>579</v>
      </c>
      <c r="H1914" s="384">
        <v>1</v>
      </c>
      <c r="I1914" s="364"/>
      <c r="J1914" s="365">
        <v>1</v>
      </c>
      <c r="K1914" s="365"/>
      <c r="L1914" s="365"/>
      <c r="M1914" s="364" t="s">
        <v>1462</v>
      </c>
      <c r="N1914" s="365"/>
      <c r="Q1914" s="376"/>
      <c r="R1914" s="436" t="str">
        <f>IF(L1914=1,IF(M1914="",ZTE!$A$2,""),"")</f>
        <v/>
      </c>
      <c r="S1914" s="436">
        <f t="shared" si="58"/>
        <v>1</v>
      </c>
      <c r="T1914" s="436"/>
      <c r="U1914" s="365" t="str">
        <f t="shared" si="59"/>
        <v>Pass</v>
      </c>
    </row>
    <row r="1915" spans="1:21" ht="60">
      <c r="A1915" s="360" t="s">
        <v>1302</v>
      </c>
      <c r="B1915" s="360" t="s">
        <v>1196</v>
      </c>
      <c r="C1915" s="362" t="s">
        <v>169</v>
      </c>
      <c r="D1915" s="362" t="s">
        <v>847</v>
      </c>
      <c r="E1915" s="360" t="s">
        <v>821</v>
      </c>
      <c r="F1915" s="361" t="s">
        <v>173</v>
      </c>
      <c r="G1915" s="362" t="s">
        <v>580</v>
      </c>
      <c r="H1915" s="384">
        <v>1</v>
      </c>
      <c r="I1915" s="364"/>
      <c r="J1915" s="365">
        <v>1</v>
      </c>
      <c r="K1915" s="365"/>
      <c r="L1915" s="365"/>
      <c r="M1915" s="364" t="s">
        <v>1462</v>
      </c>
      <c r="N1915" s="365"/>
      <c r="Q1915" s="376"/>
      <c r="R1915" s="436" t="str">
        <f>IF(L1915=1,IF(M1915="",ZTE!$A$2,""),"")</f>
        <v/>
      </c>
      <c r="S1915" s="436">
        <f t="shared" si="58"/>
        <v>1</v>
      </c>
      <c r="T1915" s="436"/>
      <c r="U1915" s="365" t="str">
        <f t="shared" si="59"/>
        <v>Pass</v>
      </c>
    </row>
    <row r="1916" spans="1:21" ht="60">
      <c r="A1916" s="360" t="s">
        <v>1302</v>
      </c>
      <c r="B1916" s="360" t="s">
        <v>1196</v>
      </c>
      <c r="C1916" s="362" t="s">
        <v>169</v>
      </c>
      <c r="D1916" s="362" t="s">
        <v>847</v>
      </c>
      <c r="E1916" s="360" t="s">
        <v>821</v>
      </c>
      <c r="F1916" s="361" t="s">
        <v>173</v>
      </c>
      <c r="G1916" s="362" t="s">
        <v>208</v>
      </c>
      <c r="H1916" s="384">
        <v>1</v>
      </c>
      <c r="I1916" s="364"/>
      <c r="J1916" s="365"/>
      <c r="K1916" s="365"/>
      <c r="L1916" s="365">
        <v>1</v>
      </c>
      <c r="M1916" s="364" t="s">
        <v>1156</v>
      </c>
      <c r="N1916" s="365"/>
      <c r="Q1916" s="376"/>
      <c r="R1916" s="436" t="str">
        <f>IF(L1916=1,IF(M1916="",ZTE!$A$2,""),"")</f>
        <v/>
      </c>
      <c r="S1916" s="436">
        <f t="shared" si="58"/>
        <v>1</v>
      </c>
      <c r="T1916" s="436"/>
      <c r="U1916" s="365" t="str">
        <f t="shared" si="59"/>
        <v>Open</v>
      </c>
    </row>
    <row r="1917" spans="1:21" ht="60">
      <c r="A1917" s="360" t="s">
        <v>1302</v>
      </c>
      <c r="B1917" s="360" t="s">
        <v>1196</v>
      </c>
      <c r="C1917" s="362" t="s">
        <v>169</v>
      </c>
      <c r="D1917" s="362" t="s">
        <v>847</v>
      </c>
      <c r="E1917" s="360" t="s">
        <v>821</v>
      </c>
      <c r="F1917" s="361" t="s">
        <v>173</v>
      </c>
      <c r="G1917" s="362" t="s">
        <v>581</v>
      </c>
      <c r="H1917" s="384">
        <v>1</v>
      </c>
      <c r="I1917" s="364"/>
      <c r="J1917" s="365"/>
      <c r="K1917" s="365"/>
      <c r="L1917" s="365">
        <v>1</v>
      </c>
      <c r="M1917" s="364" t="s">
        <v>1156</v>
      </c>
      <c r="N1917" s="365"/>
      <c r="O1917" s="366" t="s">
        <v>1069</v>
      </c>
      <c r="Q1917" s="376"/>
      <c r="R1917" s="436" t="str">
        <f>IF(L1917=1,IF(M1917="",ZTE!$A$2,""),"")</f>
        <v/>
      </c>
      <c r="S1917" s="436">
        <f t="shared" si="58"/>
        <v>1</v>
      </c>
      <c r="T1917" s="436"/>
      <c r="U1917" s="365" t="str">
        <f t="shared" si="59"/>
        <v>Open</v>
      </c>
    </row>
    <row r="1918" spans="1:21" ht="60">
      <c r="A1918" s="360" t="s">
        <v>1302</v>
      </c>
      <c r="B1918" s="360" t="s">
        <v>1196</v>
      </c>
      <c r="C1918" s="362" t="s">
        <v>169</v>
      </c>
      <c r="D1918" s="362" t="s">
        <v>847</v>
      </c>
      <c r="E1918" s="360" t="s">
        <v>821</v>
      </c>
      <c r="F1918" s="361" t="s">
        <v>173</v>
      </c>
      <c r="G1918" s="362" t="s">
        <v>513</v>
      </c>
      <c r="H1918" s="384">
        <v>2</v>
      </c>
      <c r="I1918" s="364"/>
      <c r="J1918" s="365">
        <v>1</v>
      </c>
      <c r="K1918" s="365"/>
      <c r="L1918" s="365"/>
      <c r="M1918" s="364" t="s">
        <v>1462</v>
      </c>
      <c r="N1918" s="365"/>
      <c r="Q1918" s="376"/>
      <c r="R1918" s="436" t="str">
        <f>IF(L1918=1,IF(M1918="",ZTE!$A$2,""),"")</f>
        <v/>
      </c>
      <c r="S1918" s="436">
        <f t="shared" si="58"/>
        <v>1</v>
      </c>
      <c r="T1918" s="436"/>
      <c r="U1918" s="365" t="str">
        <f t="shared" si="59"/>
        <v>Pass</v>
      </c>
    </row>
    <row r="1919" spans="1:21" ht="60">
      <c r="A1919" s="360" t="s">
        <v>1302</v>
      </c>
      <c r="B1919" s="360" t="s">
        <v>1196</v>
      </c>
      <c r="C1919" s="362" t="s">
        <v>169</v>
      </c>
      <c r="D1919" s="362" t="s">
        <v>847</v>
      </c>
      <c r="E1919" s="360" t="s">
        <v>821</v>
      </c>
      <c r="F1919" s="361" t="s">
        <v>173</v>
      </c>
      <c r="G1919" s="362" t="s">
        <v>510</v>
      </c>
      <c r="H1919" s="384">
        <v>1</v>
      </c>
      <c r="I1919" s="364"/>
      <c r="J1919" s="365">
        <v>1</v>
      </c>
      <c r="K1919" s="365"/>
      <c r="L1919" s="365"/>
      <c r="M1919" s="364" t="s">
        <v>1462</v>
      </c>
      <c r="N1919" s="365"/>
      <c r="Q1919" s="376"/>
      <c r="R1919" s="436" t="str">
        <f>IF(L1919=1,IF(M1919="",ZTE!$A$2,""),"")</f>
        <v/>
      </c>
      <c r="S1919" s="436">
        <f t="shared" si="58"/>
        <v>1</v>
      </c>
      <c r="T1919" s="436"/>
      <c r="U1919" s="365" t="str">
        <f t="shared" si="59"/>
        <v>Pass</v>
      </c>
    </row>
    <row r="1920" spans="1:21" ht="60">
      <c r="A1920" s="360" t="s">
        <v>1302</v>
      </c>
      <c r="B1920" s="360" t="s">
        <v>1196</v>
      </c>
      <c r="C1920" s="362" t="s">
        <v>169</v>
      </c>
      <c r="D1920" s="362" t="s">
        <v>847</v>
      </c>
      <c r="E1920" s="360" t="s">
        <v>821</v>
      </c>
      <c r="F1920" s="361" t="s">
        <v>173</v>
      </c>
      <c r="G1920" s="362" t="s">
        <v>210</v>
      </c>
      <c r="H1920" s="384">
        <v>3</v>
      </c>
      <c r="I1920" s="364"/>
      <c r="J1920" s="365">
        <v>1</v>
      </c>
      <c r="K1920" s="365"/>
      <c r="L1920" s="365"/>
      <c r="M1920" s="364" t="s">
        <v>1462</v>
      </c>
      <c r="N1920" s="365"/>
      <c r="Q1920" s="376"/>
      <c r="R1920" s="436" t="str">
        <f>IF(L1920=1,IF(M1920="",ZTE!$A$2,""),"")</f>
        <v/>
      </c>
      <c r="S1920" s="436">
        <f t="shared" si="58"/>
        <v>1</v>
      </c>
      <c r="T1920" s="436"/>
      <c r="U1920" s="365" t="str">
        <f t="shared" si="59"/>
        <v>Pass</v>
      </c>
    </row>
    <row r="1921" spans="1:21" ht="60">
      <c r="A1921" s="360" t="s">
        <v>1302</v>
      </c>
      <c r="B1921" s="360" t="s">
        <v>1196</v>
      </c>
      <c r="C1921" s="362" t="s">
        <v>169</v>
      </c>
      <c r="D1921" s="362" t="s">
        <v>847</v>
      </c>
      <c r="E1921" s="360" t="s">
        <v>821</v>
      </c>
      <c r="F1921" s="361" t="s">
        <v>173</v>
      </c>
      <c r="G1921" s="362" t="s">
        <v>582</v>
      </c>
      <c r="H1921" s="384">
        <v>3</v>
      </c>
      <c r="I1921" s="364"/>
      <c r="J1921" s="365"/>
      <c r="K1921" s="365"/>
      <c r="L1921" s="365">
        <v>1</v>
      </c>
      <c r="M1921" s="364" t="s">
        <v>1462</v>
      </c>
      <c r="N1921" s="365"/>
      <c r="Q1921" s="376"/>
      <c r="R1921" s="436" t="str">
        <f>IF(L1921=1,IF(M1921="",ZTE!$A$2,""),"")</f>
        <v>Compliance: We assume that your proposal is in compliance with this criteria. Please confirm that your bid is compliant with this criteria.</v>
      </c>
      <c r="S1921" s="436">
        <f t="shared" si="58"/>
        <v>1</v>
      </c>
      <c r="T1921" s="436"/>
      <c r="U1921" s="365" t="str">
        <f t="shared" si="59"/>
        <v>Open</v>
      </c>
    </row>
    <row r="1922" spans="1:21" ht="60">
      <c r="A1922" s="360" t="s">
        <v>1302</v>
      </c>
      <c r="B1922" s="360" t="s">
        <v>1196</v>
      </c>
      <c r="C1922" s="362" t="s">
        <v>169</v>
      </c>
      <c r="D1922" s="362" t="s">
        <v>847</v>
      </c>
      <c r="E1922" s="360" t="s">
        <v>821</v>
      </c>
      <c r="F1922" s="361" t="s">
        <v>173</v>
      </c>
      <c r="G1922" s="362" t="s">
        <v>583</v>
      </c>
      <c r="H1922" s="384">
        <v>1</v>
      </c>
      <c r="I1922" s="364"/>
      <c r="J1922" s="365"/>
      <c r="K1922" s="365"/>
      <c r="L1922" s="365">
        <v>1</v>
      </c>
      <c r="M1922" s="364" t="s">
        <v>1462</v>
      </c>
      <c r="N1922" s="365"/>
      <c r="Q1922" s="376"/>
      <c r="R1922" s="436" t="str">
        <f>IF(L1922=1,IF(M1922="",ZTE!$A$2,""),"")</f>
        <v>Compliance: We assume that your proposal is in compliance with this criteria. Please confirm that your bid is compliant with this criteria.</v>
      </c>
      <c r="S1922" s="436">
        <f t="shared" ref="S1922:S1985" si="60">SUM(J1922:L1922)</f>
        <v>1</v>
      </c>
      <c r="T1922" s="436"/>
      <c r="U1922" s="365" t="str">
        <f t="shared" ref="U1922:U1985" si="61">IF(J1922=1,"Pass",IF(K1922=1,"Fail","Open"))</f>
        <v>Open</v>
      </c>
    </row>
    <row r="1923" spans="1:21" ht="60">
      <c r="A1923" s="360" t="s">
        <v>1302</v>
      </c>
      <c r="B1923" s="360" t="s">
        <v>1196</v>
      </c>
      <c r="C1923" s="362" t="s">
        <v>169</v>
      </c>
      <c r="D1923" s="362" t="s">
        <v>847</v>
      </c>
      <c r="E1923" s="360" t="s">
        <v>821</v>
      </c>
      <c r="F1923" s="361" t="s">
        <v>173</v>
      </c>
      <c r="G1923" s="362" t="s">
        <v>584</v>
      </c>
      <c r="H1923" s="384">
        <v>1</v>
      </c>
      <c r="I1923" s="364"/>
      <c r="J1923" s="365"/>
      <c r="K1923" s="365"/>
      <c r="L1923" s="365">
        <v>1</v>
      </c>
      <c r="M1923" s="364" t="s">
        <v>1462</v>
      </c>
      <c r="N1923" s="365"/>
      <c r="Q1923" s="376"/>
      <c r="R1923" s="436" t="str">
        <f>IF(L1923=1,IF(M1923="",ZTE!$A$2,""),"")</f>
        <v>Compliance: We assume that your proposal is in compliance with this criteria. Please confirm that your bid is compliant with this criteria.</v>
      </c>
      <c r="S1923" s="436">
        <f t="shared" si="60"/>
        <v>1</v>
      </c>
      <c r="T1923" s="436"/>
      <c r="U1923" s="365" t="str">
        <f t="shared" si="61"/>
        <v>Open</v>
      </c>
    </row>
    <row r="1924" spans="1:21" ht="60">
      <c r="A1924" s="360" t="s">
        <v>1302</v>
      </c>
      <c r="B1924" s="360" t="s">
        <v>1196</v>
      </c>
      <c r="C1924" s="362" t="s">
        <v>169</v>
      </c>
      <c r="D1924" s="362" t="s">
        <v>847</v>
      </c>
      <c r="E1924" s="360" t="s">
        <v>821</v>
      </c>
      <c r="F1924" s="361" t="s">
        <v>173</v>
      </c>
      <c r="G1924" s="362" t="s">
        <v>585</v>
      </c>
      <c r="H1924" s="384">
        <v>3</v>
      </c>
      <c r="I1924" s="364"/>
      <c r="J1924" s="365">
        <v>1</v>
      </c>
      <c r="K1924" s="365"/>
      <c r="L1924" s="365"/>
      <c r="M1924" s="364" t="s">
        <v>1462</v>
      </c>
      <c r="N1924" s="365"/>
      <c r="Q1924" s="376"/>
      <c r="R1924" s="436" t="str">
        <f>IF(L1924=1,IF(M1924="",ZTE!$A$2,""),"")</f>
        <v/>
      </c>
      <c r="S1924" s="436">
        <f t="shared" si="60"/>
        <v>1</v>
      </c>
      <c r="T1924" s="436"/>
      <c r="U1924" s="365" t="str">
        <f t="shared" si="61"/>
        <v>Pass</v>
      </c>
    </row>
    <row r="1925" spans="1:21" ht="60">
      <c r="A1925" s="360" t="s">
        <v>1302</v>
      </c>
      <c r="B1925" s="360" t="s">
        <v>1196</v>
      </c>
      <c r="C1925" s="362" t="s">
        <v>169</v>
      </c>
      <c r="D1925" s="362" t="s">
        <v>847</v>
      </c>
      <c r="E1925" s="360" t="s">
        <v>821</v>
      </c>
      <c r="F1925" s="361" t="s">
        <v>173</v>
      </c>
      <c r="G1925" s="362" t="s">
        <v>586</v>
      </c>
      <c r="H1925" s="384">
        <v>3</v>
      </c>
      <c r="I1925" s="364"/>
      <c r="J1925" s="365">
        <v>1</v>
      </c>
      <c r="K1925" s="365"/>
      <c r="L1925" s="365"/>
      <c r="M1925" s="364" t="s">
        <v>1462</v>
      </c>
      <c r="N1925" s="365"/>
      <c r="Q1925" s="376"/>
      <c r="R1925" s="436" t="str">
        <f>IF(L1925=1,IF(M1925="",ZTE!$A$2,""),"")</f>
        <v/>
      </c>
      <c r="S1925" s="436">
        <f t="shared" si="60"/>
        <v>1</v>
      </c>
      <c r="T1925" s="436"/>
      <c r="U1925" s="365" t="str">
        <f t="shared" si="61"/>
        <v>Pass</v>
      </c>
    </row>
    <row r="1926" spans="1:21" ht="60">
      <c r="A1926" s="360" t="s">
        <v>1302</v>
      </c>
      <c r="B1926" s="360" t="s">
        <v>1196</v>
      </c>
      <c r="C1926" s="362" t="s">
        <v>169</v>
      </c>
      <c r="D1926" s="362" t="s">
        <v>847</v>
      </c>
      <c r="E1926" s="360" t="s">
        <v>821</v>
      </c>
      <c r="F1926" s="361" t="s">
        <v>173</v>
      </c>
      <c r="G1926" s="362" t="s">
        <v>209</v>
      </c>
      <c r="H1926" s="384">
        <v>1</v>
      </c>
      <c r="I1926" s="364"/>
      <c r="J1926" s="365">
        <v>1</v>
      </c>
      <c r="K1926" s="365"/>
      <c r="L1926" s="365"/>
      <c r="M1926" s="364" t="s">
        <v>1462</v>
      </c>
      <c r="N1926" s="365"/>
      <c r="Q1926" s="376"/>
      <c r="R1926" s="436" t="str">
        <f>IF(L1926=1,IF(M1926="",ZTE!$A$2,""),"")</f>
        <v/>
      </c>
      <c r="S1926" s="436">
        <f t="shared" si="60"/>
        <v>1</v>
      </c>
      <c r="T1926" s="436"/>
      <c r="U1926" s="365" t="str">
        <f t="shared" si="61"/>
        <v>Pass</v>
      </c>
    </row>
    <row r="1927" spans="1:21" ht="60">
      <c r="A1927" s="360" t="s">
        <v>1302</v>
      </c>
      <c r="B1927" s="360" t="s">
        <v>1196</v>
      </c>
      <c r="C1927" s="362" t="s">
        <v>169</v>
      </c>
      <c r="D1927" s="362" t="s">
        <v>847</v>
      </c>
      <c r="E1927" s="360" t="s">
        <v>821</v>
      </c>
      <c r="F1927" s="361" t="s">
        <v>173</v>
      </c>
      <c r="G1927" s="362" t="s">
        <v>587</v>
      </c>
      <c r="H1927" s="384">
        <v>1</v>
      </c>
      <c r="I1927" s="364"/>
      <c r="J1927" s="365">
        <v>1</v>
      </c>
      <c r="K1927" s="365"/>
      <c r="L1927" s="365"/>
      <c r="M1927" s="364" t="s">
        <v>1462</v>
      </c>
      <c r="N1927" s="365"/>
      <c r="Q1927" s="376"/>
      <c r="R1927" s="436" t="str">
        <f>IF(L1927=1,IF(M1927="",ZTE!$A$2,""),"")</f>
        <v/>
      </c>
      <c r="S1927" s="436">
        <f t="shared" si="60"/>
        <v>1</v>
      </c>
      <c r="T1927" s="436"/>
      <c r="U1927" s="365" t="str">
        <f t="shared" si="61"/>
        <v>Pass</v>
      </c>
    </row>
    <row r="1928" spans="1:21" ht="60">
      <c r="A1928" s="360" t="s">
        <v>1302</v>
      </c>
      <c r="B1928" s="360" t="s">
        <v>1196</v>
      </c>
      <c r="C1928" s="362" t="s">
        <v>169</v>
      </c>
      <c r="D1928" s="362" t="s">
        <v>847</v>
      </c>
      <c r="E1928" s="360" t="s">
        <v>821</v>
      </c>
      <c r="F1928" s="361" t="s">
        <v>173</v>
      </c>
      <c r="G1928" s="362" t="s">
        <v>610</v>
      </c>
      <c r="H1928" s="384">
        <v>2</v>
      </c>
      <c r="I1928" s="364"/>
      <c r="J1928" s="365"/>
      <c r="K1928" s="365"/>
      <c r="L1928" s="365"/>
      <c r="M1928" s="364" t="s">
        <v>1462</v>
      </c>
      <c r="N1928" s="365"/>
      <c r="Q1928" s="376"/>
      <c r="R1928" s="436" t="str">
        <f>IF(L1928=1,IF(M1928="",ZTE!$A$2,""),"")</f>
        <v/>
      </c>
      <c r="S1928" s="436">
        <f t="shared" si="60"/>
        <v>0</v>
      </c>
      <c r="T1928" s="436"/>
      <c r="U1928" s="365" t="str">
        <f t="shared" si="61"/>
        <v>Open</v>
      </c>
    </row>
    <row r="1929" spans="1:21" ht="60">
      <c r="A1929" s="360" t="s">
        <v>1302</v>
      </c>
      <c r="B1929" s="360" t="s">
        <v>1196</v>
      </c>
      <c r="C1929" s="362" t="s">
        <v>169</v>
      </c>
      <c r="D1929" s="362" t="s">
        <v>847</v>
      </c>
      <c r="E1929" s="360" t="s">
        <v>821</v>
      </c>
      <c r="F1929" s="361" t="s">
        <v>173</v>
      </c>
      <c r="G1929" s="362" t="s">
        <v>589</v>
      </c>
      <c r="H1929" s="384">
        <v>2</v>
      </c>
      <c r="I1929" s="364"/>
      <c r="J1929" s="365"/>
      <c r="K1929" s="365"/>
      <c r="L1929" s="365"/>
      <c r="M1929" s="364" t="s">
        <v>1462</v>
      </c>
      <c r="N1929" s="365"/>
      <c r="Q1929" s="376"/>
      <c r="R1929" s="436" t="str">
        <f>IF(L1929=1,IF(M1929="",ZTE!$A$2,""),"")</f>
        <v/>
      </c>
      <c r="S1929" s="436">
        <f t="shared" si="60"/>
        <v>0</v>
      </c>
      <c r="T1929" s="436"/>
      <c r="U1929" s="365" t="str">
        <f t="shared" si="61"/>
        <v>Open</v>
      </c>
    </row>
    <row r="1930" spans="1:21" ht="60">
      <c r="A1930" s="360" t="s">
        <v>1302</v>
      </c>
      <c r="B1930" s="360" t="s">
        <v>1196</v>
      </c>
      <c r="C1930" s="362" t="s">
        <v>169</v>
      </c>
      <c r="D1930" s="362" t="s">
        <v>847</v>
      </c>
      <c r="E1930" s="362" t="s">
        <v>704</v>
      </c>
      <c r="F1930" s="361" t="s">
        <v>174</v>
      </c>
      <c r="G1930" s="362" t="s">
        <v>590</v>
      </c>
      <c r="H1930" s="384">
        <v>1</v>
      </c>
      <c r="I1930" s="364"/>
      <c r="J1930" s="365"/>
      <c r="K1930" s="365"/>
      <c r="L1930" s="365">
        <v>1</v>
      </c>
      <c r="M1930" s="364" t="s">
        <v>1156</v>
      </c>
      <c r="N1930" s="365"/>
      <c r="O1930" s="366" t="s">
        <v>1047</v>
      </c>
      <c r="Q1930" s="376"/>
      <c r="R1930" s="436" t="str">
        <f>IF(L1930=1,IF(M1930="",ZTE!$A$2,""),"")</f>
        <v/>
      </c>
      <c r="S1930" s="436">
        <f t="shared" si="60"/>
        <v>1</v>
      </c>
      <c r="T1930" s="436"/>
      <c r="U1930" s="365" t="str">
        <f t="shared" si="61"/>
        <v>Open</v>
      </c>
    </row>
    <row r="1931" spans="1:21" ht="60">
      <c r="A1931" s="360" t="s">
        <v>1302</v>
      </c>
      <c r="B1931" s="360" t="s">
        <v>1196</v>
      </c>
      <c r="C1931" s="362" t="s">
        <v>169</v>
      </c>
      <c r="D1931" s="362" t="s">
        <v>847</v>
      </c>
      <c r="E1931" s="362" t="s">
        <v>704</v>
      </c>
      <c r="F1931" s="361" t="s">
        <v>174</v>
      </c>
      <c r="G1931" s="362" t="s">
        <v>591</v>
      </c>
      <c r="H1931" s="384">
        <v>1</v>
      </c>
      <c r="I1931" s="364"/>
      <c r="J1931" s="365"/>
      <c r="K1931" s="365"/>
      <c r="L1931" s="365">
        <v>1</v>
      </c>
      <c r="M1931" s="364" t="s">
        <v>1462</v>
      </c>
      <c r="N1931" s="365"/>
      <c r="O1931" s="366" t="s">
        <v>1047</v>
      </c>
      <c r="Q1931" s="376"/>
      <c r="R1931" s="436" t="str">
        <f>IF(L1931=1,IF(M1931="",ZTE!$A$2,""),"")</f>
        <v>Compliance: We assume that your proposal is in compliance with this criteria. Please confirm that your bid is compliant with this criteria.</v>
      </c>
      <c r="S1931" s="436">
        <f t="shared" si="60"/>
        <v>1</v>
      </c>
      <c r="T1931" s="436"/>
      <c r="U1931" s="365" t="str">
        <f t="shared" si="61"/>
        <v>Open</v>
      </c>
    </row>
    <row r="1932" spans="1:21" ht="60">
      <c r="A1932" s="360" t="s">
        <v>1302</v>
      </c>
      <c r="B1932" s="360" t="s">
        <v>1196</v>
      </c>
      <c r="C1932" s="362" t="s">
        <v>169</v>
      </c>
      <c r="D1932" s="362" t="s">
        <v>847</v>
      </c>
      <c r="E1932" s="362" t="s">
        <v>704</v>
      </c>
      <c r="F1932" s="361" t="s">
        <v>174</v>
      </c>
      <c r="G1932" s="362" t="s">
        <v>592</v>
      </c>
      <c r="H1932" s="384">
        <v>1</v>
      </c>
      <c r="I1932" s="364"/>
      <c r="J1932" s="365"/>
      <c r="K1932" s="365"/>
      <c r="L1932" s="365">
        <v>1</v>
      </c>
      <c r="M1932" s="364" t="s">
        <v>1462</v>
      </c>
      <c r="N1932" s="365"/>
      <c r="O1932" s="366" t="s">
        <v>1047</v>
      </c>
      <c r="Q1932" s="376"/>
      <c r="R1932" s="436" t="str">
        <f>IF(L1932=1,IF(M1932="",ZTE!$A$2,""),"")</f>
        <v>Compliance: We assume that your proposal is in compliance with this criteria. Please confirm that your bid is compliant with this criteria.</v>
      </c>
      <c r="S1932" s="436">
        <f t="shared" si="60"/>
        <v>1</v>
      </c>
      <c r="T1932" s="436"/>
      <c r="U1932" s="365" t="str">
        <f t="shared" si="61"/>
        <v>Open</v>
      </c>
    </row>
    <row r="1933" spans="1:21" ht="60">
      <c r="A1933" s="360" t="s">
        <v>1302</v>
      </c>
      <c r="B1933" s="360" t="s">
        <v>1196</v>
      </c>
      <c r="C1933" s="362" t="s">
        <v>169</v>
      </c>
      <c r="D1933" s="362" t="s">
        <v>847</v>
      </c>
      <c r="E1933" s="362" t="s">
        <v>704</v>
      </c>
      <c r="F1933" s="361" t="s">
        <v>174</v>
      </c>
      <c r="G1933" s="362" t="s">
        <v>593</v>
      </c>
      <c r="H1933" s="384">
        <v>1</v>
      </c>
      <c r="I1933" s="364"/>
      <c r="J1933" s="365"/>
      <c r="K1933" s="365"/>
      <c r="L1933" s="365">
        <v>1</v>
      </c>
      <c r="M1933" s="364" t="s">
        <v>1462</v>
      </c>
      <c r="N1933" s="365"/>
      <c r="O1933" s="366" t="s">
        <v>1047</v>
      </c>
      <c r="Q1933" s="376"/>
      <c r="R1933" s="436" t="str">
        <f>IF(L1933=1,IF(M1933="",ZTE!$A$2,""),"")</f>
        <v>Compliance: We assume that your proposal is in compliance with this criteria. Please confirm that your bid is compliant with this criteria.</v>
      </c>
      <c r="S1933" s="436">
        <f t="shared" si="60"/>
        <v>1</v>
      </c>
      <c r="T1933" s="436"/>
      <c r="U1933" s="365" t="str">
        <f t="shared" si="61"/>
        <v>Open</v>
      </c>
    </row>
    <row r="1934" spans="1:21" ht="60">
      <c r="A1934" s="360" t="s">
        <v>1302</v>
      </c>
      <c r="B1934" s="360" t="s">
        <v>1196</v>
      </c>
      <c r="C1934" s="362" t="s">
        <v>169</v>
      </c>
      <c r="D1934" s="362" t="s">
        <v>847</v>
      </c>
      <c r="E1934" s="362" t="s">
        <v>704</v>
      </c>
      <c r="F1934" s="361" t="s">
        <v>174</v>
      </c>
      <c r="G1934" s="362" t="s">
        <v>611</v>
      </c>
      <c r="H1934" s="384">
        <v>1</v>
      </c>
      <c r="I1934" s="364"/>
      <c r="J1934" s="365"/>
      <c r="K1934" s="365"/>
      <c r="L1934" s="365">
        <v>1</v>
      </c>
      <c r="M1934" s="364" t="s">
        <v>1462</v>
      </c>
      <c r="N1934" s="365"/>
      <c r="O1934" s="366" t="s">
        <v>1047</v>
      </c>
      <c r="Q1934" s="376"/>
      <c r="R1934" s="436" t="str">
        <f>IF(L1934=1,IF(M1934="",ZTE!$A$2,""),"")</f>
        <v>Compliance: We assume that your proposal is in compliance with this criteria. Please confirm that your bid is compliant with this criteria.</v>
      </c>
      <c r="S1934" s="436">
        <f t="shared" si="60"/>
        <v>1</v>
      </c>
      <c r="T1934" s="436"/>
      <c r="U1934" s="365" t="str">
        <f t="shared" si="61"/>
        <v>Open</v>
      </c>
    </row>
    <row r="1935" spans="1:21" ht="60">
      <c r="A1935" s="360" t="s">
        <v>1302</v>
      </c>
      <c r="B1935" s="360" t="s">
        <v>1196</v>
      </c>
      <c r="C1935" s="362" t="s">
        <v>169</v>
      </c>
      <c r="D1935" s="362" t="s">
        <v>847</v>
      </c>
      <c r="E1935" s="362" t="s">
        <v>704</v>
      </c>
      <c r="F1935" s="361" t="s">
        <v>174</v>
      </c>
      <c r="G1935" s="362" t="s">
        <v>612</v>
      </c>
      <c r="H1935" s="384">
        <v>1</v>
      </c>
      <c r="I1935" s="364"/>
      <c r="J1935" s="365"/>
      <c r="K1935" s="365"/>
      <c r="L1935" s="365">
        <v>1</v>
      </c>
      <c r="M1935" s="364" t="s">
        <v>1462</v>
      </c>
      <c r="N1935" s="365"/>
      <c r="O1935" s="366" t="s">
        <v>1047</v>
      </c>
      <c r="Q1935" s="376"/>
      <c r="R1935" s="436" t="str">
        <f>IF(L1935=1,IF(M1935="",ZTE!$A$2,""),"")</f>
        <v>Compliance: We assume that your proposal is in compliance with this criteria. Please confirm that your bid is compliant with this criteria.</v>
      </c>
      <c r="S1935" s="436">
        <f t="shared" si="60"/>
        <v>1</v>
      </c>
      <c r="T1935" s="436"/>
      <c r="U1935" s="365" t="str">
        <f t="shared" si="61"/>
        <v>Open</v>
      </c>
    </row>
    <row r="1936" spans="1:21" ht="60">
      <c r="A1936" s="360" t="s">
        <v>1302</v>
      </c>
      <c r="B1936" s="360" t="s">
        <v>1196</v>
      </c>
      <c r="C1936" s="362" t="s">
        <v>169</v>
      </c>
      <c r="D1936" s="362" t="s">
        <v>847</v>
      </c>
      <c r="E1936" s="361" t="s">
        <v>1002</v>
      </c>
      <c r="F1936" s="361" t="s">
        <v>174</v>
      </c>
      <c r="G1936" s="362" t="s">
        <v>739</v>
      </c>
      <c r="H1936" s="384">
        <v>1</v>
      </c>
      <c r="I1936" s="364"/>
      <c r="J1936" s="365"/>
      <c r="K1936" s="365"/>
      <c r="L1936" s="365">
        <v>1</v>
      </c>
      <c r="M1936" s="364" t="s">
        <v>1462</v>
      </c>
      <c r="N1936" s="365"/>
      <c r="O1936" s="366" t="s">
        <v>1062</v>
      </c>
      <c r="Q1936" s="376"/>
      <c r="R1936" s="436" t="str">
        <f>IF(L1936=1,IF(M1936="",ZTE!$A$2,""),"")</f>
        <v>Compliance: We assume that your proposal is in compliance with this criteria. Please confirm that your bid is compliant with this criteria.</v>
      </c>
      <c r="S1936" s="436">
        <f t="shared" si="60"/>
        <v>1</v>
      </c>
      <c r="T1936" s="436"/>
      <c r="U1936" s="365" t="str">
        <f t="shared" si="61"/>
        <v>Open</v>
      </c>
    </row>
    <row r="1937" spans="1:21" ht="60">
      <c r="A1937" s="360" t="s">
        <v>1302</v>
      </c>
      <c r="B1937" s="360" t="s">
        <v>1196</v>
      </c>
      <c r="C1937" s="362" t="s">
        <v>169</v>
      </c>
      <c r="D1937" s="362" t="s">
        <v>847</v>
      </c>
      <c r="E1937" s="361" t="s">
        <v>1002</v>
      </c>
      <c r="F1937" s="361" t="s">
        <v>174</v>
      </c>
      <c r="G1937" s="362" t="s">
        <v>740</v>
      </c>
      <c r="H1937" s="384">
        <v>1</v>
      </c>
      <c r="I1937" s="364"/>
      <c r="J1937" s="365">
        <v>1</v>
      </c>
      <c r="K1937" s="365"/>
      <c r="L1937" s="365"/>
      <c r="M1937" s="364" t="s">
        <v>1462</v>
      </c>
      <c r="N1937" s="365" t="s">
        <v>1610</v>
      </c>
      <c r="Q1937" s="376"/>
      <c r="R1937" s="436" t="str">
        <f>IF(L1937=1,IF(M1937="",ZTE!$A$2,""),"")</f>
        <v/>
      </c>
      <c r="S1937" s="436">
        <f t="shared" si="60"/>
        <v>1</v>
      </c>
      <c r="T1937" s="436"/>
      <c r="U1937" s="365" t="str">
        <f t="shared" si="61"/>
        <v>Pass</v>
      </c>
    </row>
    <row r="1938" spans="1:21" ht="45">
      <c r="A1938" s="360" t="s">
        <v>1302</v>
      </c>
      <c r="B1938" s="360" t="s">
        <v>1196</v>
      </c>
      <c r="C1938" s="362" t="s">
        <v>169</v>
      </c>
      <c r="D1938" s="362" t="s">
        <v>999</v>
      </c>
      <c r="E1938" s="361" t="s">
        <v>1002</v>
      </c>
      <c r="F1938" s="361" t="s">
        <v>174</v>
      </c>
      <c r="G1938" s="362" t="s">
        <v>848</v>
      </c>
      <c r="H1938" s="384">
        <v>1</v>
      </c>
      <c r="I1938" s="364"/>
      <c r="J1938" s="365"/>
      <c r="K1938" s="365"/>
      <c r="L1938" s="365">
        <v>1</v>
      </c>
      <c r="M1938" s="364" t="s">
        <v>1462</v>
      </c>
      <c r="N1938" s="365"/>
      <c r="Q1938" s="376"/>
      <c r="R1938" s="436" t="str">
        <f>IF(L1938=1,IF(M1938="",ZTE!$A$2,""),"")</f>
        <v>Compliance: We assume that your proposal is in compliance with this criteria. Please confirm that your bid is compliant with this criteria.</v>
      </c>
      <c r="S1938" s="436">
        <f t="shared" si="60"/>
        <v>1</v>
      </c>
      <c r="T1938" s="436"/>
      <c r="U1938" s="365" t="str">
        <f t="shared" si="61"/>
        <v>Open</v>
      </c>
    </row>
    <row r="1939" spans="1:21" ht="60">
      <c r="A1939" s="360" t="s">
        <v>1302</v>
      </c>
      <c r="B1939" s="360" t="s">
        <v>1196</v>
      </c>
      <c r="C1939" s="362" t="s">
        <v>169</v>
      </c>
      <c r="D1939" s="362" t="s">
        <v>847</v>
      </c>
      <c r="E1939" s="362" t="s">
        <v>993</v>
      </c>
      <c r="F1939" s="361" t="s">
        <v>175</v>
      </c>
      <c r="G1939" s="362" t="s">
        <v>741</v>
      </c>
      <c r="H1939" s="384">
        <v>1</v>
      </c>
      <c r="I1939" s="364"/>
      <c r="J1939" s="365"/>
      <c r="K1939" s="365"/>
      <c r="L1939" s="365">
        <v>1</v>
      </c>
      <c r="M1939" s="364" t="s">
        <v>1462</v>
      </c>
      <c r="N1939" s="365"/>
      <c r="O1939" s="366" t="s">
        <v>1062</v>
      </c>
      <c r="Q1939" s="376"/>
      <c r="R1939" s="436" t="str">
        <f>IF(L1939=1,IF(M1939="",ZTE!$A$2,""),"")</f>
        <v>Compliance: We assume that your proposal is in compliance with this criteria. Please confirm that your bid is compliant with this criteria.</v>
      </c>
      <c r="S1939" s="436">
        <f t="shared" si="60"/>
        <v>1</v>
      </c>
      <c r="T1939" s="436"/>
      <c r="U1939" s="365" t="str">
        <f t="shared" si="61"/>
        <v>Open</v>
      </c>
    </row>
    <row r="1940" spans="1:21" ht="60">
      <c r="A1940" s="360" t="s">
        <v>1302</v>
      </c>
      <c r="B1940" s="360" t="s">
        <v>1196</v>
      </c>
      <c r="C1940" s="362" t="s">
        <v>169</v>
      </c>
      <c r="D1940" s="362" t="s">
        <v>847</v>
      </c>
      <c r="E1940" s="362" t="s">
        <v>993</v>
      </c>
      <c r="F1940" s="361" t="s">
        <v>176</v>
      </c>
      <c r="G1940" s="362" t="s">
        <v>742</v>
      </c>
      <c r="H1940" s="384">
        <v>1</v>
      </c>
      <c r="I1940" s="364"/>
      <c r="J1940" s="365">
        <v>1</v>
      </c>
      <c r="K1940" s="365"/>
      <c r="L1940" s="365"/>
      <c r="M1940" s="364" t="s">
        <v>1462</v>
      </c>
      <c r="N1940" s="365"/>
      <c r="Q1940" s="376"/>
      <c r="R1940" s="436" t="str">
        <f>IF(L1940=1,IF(M1940="",ZTE!$A$2,""),"")</f>
        <v/>
      </c>
      <c r="S1940" s="436">
        <f t="shared" si="60"/>
        <v>1</v>
      </c>
      <c r="T1940" s="436"/>
      <c r="U1940" s="365" t="str">
        <f t="shared" si="61"/>
        <v>Pass</v>
      </c>
    </row>
    <row r="1941" spans="1:21" ht="60">
      <c r="A1941" s="360" t="s">
        <v>1302</v>
      </c>
      <c r="B1941" s="360" t="s">
        <v>1196</v>
      </c>
      <c r="C1941" s="362" t="s">
        <v>169</v>
      </c>
      <c r="D1941" s="362" t="s">
        <v>847</v>
      </c>
      <c r="E1941" s="362" t="s">
        <v>993</v>
      </c>
      <c r="F1941" s="361" t="s">
        <v>177</v>
      </c>
      <c r="G1941" s="362" t="s">
        <v>743</v>
      </c>
      <c r="H1941" s="384">
        <v>1</v>
      </c>
      <c r="I1941" s="364"/>
      <c r="J1941" s="365"/>
      <c r="K1941" s="365"/>
      <c r="L1941" s="365">
        <v>1</v>
      </c>
      <c r="M1941" s="364" t="s">
        <v>1462</v>
      </c>
      <c r="N1941" s="365"/>
      <c r="O1941" s="366" t="s">
        <v>744</v>
      </c>
      <c r="Q1941" s="376"/>
      <c r="R1941" s="436" t="str">
        <f>IF(L1941=1,IF(M1941="",ZTE!$A$2,""),"")</f>
        <v>Compliance: We assume that your proposal is in compliance with this criteria. Please confirm that your bid is compliant with this criteria.</v>
      </c>
      <c r="S1941" s="436">
        <f t="shared" si="60"/>
        <v>1</v>
      </c>
      <c r="T1941" s="436"/>
      <c r="U1941" s="365" t="str">
        <f t="shared" si="61"/>
        <v>Open</v>
      </c>
    </row>
    <row r="1942" spans="1:21" ht="60">
      <c r="A1942" s="360" t="s">
        <v>1302</v>
      </c>
      <c r="B1942" s="360" t="s">
        <v>1196</v>
      </c>
      <c r="C1942" s="362" t="s">
        <v>169</v>
      </c>
      <c r="D1942" s="362" t="s">
        <v>847</v>
      </c>
      <c r="E1942" s="362" t="s">
        <v>745</v>
      </c>
      <c r="F1942" s="361" t="s">
        <v>178</v>
      </c>
      <c r="G1942" s="362" t="s">
        <v>746</v>
      </c>
      <c r="H1942" s="384">
        <v>1</v>
      </c>
      <c r="I1942" s="364"/>
      <c r="J1942" s="365"/>
      <c r="K1942" s="365"/>
      <c r="L1942" s="365"/>
      <c r="M1942" s="364" t="s">
        <v>1462</v>
      </c>
      <c r="N1942" s="365"/>
      <c r="Q1942" s="376"/>
      <c r="R1942" s="436" t="str">
        <f>IF(L1942=1,IF(M1942="",ZTE!$A$2,""),"")</f>
        <v/>
      </c>
      <c r="S1942" s="436">
        <f t="shared" si="60"/>
        <v>0</v>
      </c>
      <c r="T1942" s="436"/>
      <c r="U1942" s="365" t="str">
        <f t="shared" si="61"/>
        <v>Open</v>
      </c>
    </row>
    <row r="1943" spans="1:21" ht="60">
      <c r="A1943" s="360" t="s">
        <v>1302</v>
      </c>
      <c r="B1943" s="360" t="s">
        <v>1196</v>
      </c>
      <c r="C1943" s="362" t="s">
        <v>169</v>
      </c>
      <c r="D1943" s="362" t="s">
        <v>847</v>
      </c>
      <c r="E1943" s="362" t="s">
        <v>850</v>
      </c>
      <c r="F1943" s="361" t="s">
        <v>178</v>
      </c>
      <c r="G1943" s="362" t="s">
        <v>179</v>
      </c>
      <c r="H1943" s="384">
        <v>1</v>
      </c>
      <c r="I1943" s="364"/>
      <c r="J1943" s="365"/>
      <c r="K1943" s="365"/>
      <c r="L1943" s="365">
        <v>1</v>
      </c>
      <c r="M1943" s="364" t="s">
        <v>1462</v>
      </c>
      <c r="N1943" s="365"/>
      <c r="Q1943" s="376"/>
      <c r="R1943" s="436" t="str">
        <f>IF(L1943=1,IF(M1943="",ZTE!$A$2,""),"")</f>
        <v>Compliance: We assume that your proposal is in compliance with this criteria. Please confirm that your bid is compliant with this criteria.</v>
      </c>
      <c r="S1943" s="436">
        <f t="shared" si="60"/>
        <v>1</v>
      </c>
      <c r="T1943" s="436"/>
      <c r="U1943" s="365" t="str">
        <f t="shared" si="61"/>
        <v>Open</v>
      </c>
    </row>
    <row r="1944" spans="1:21" ht="60">
      <c r="A1944" s="360" t="s">
        <v>1302</v>
      </c>
      <c r="B1944" s="360" t="s">
        <v>1196</v>
      </c>
      <c r="C1944" s="362" t="s">
        <v>169</v>
      </c>
      <c r="D1944" s="362" t="s">
        <v>847</v>
      </c>
      <c r="E1944" s="362" t="s">
        <v>850</v>
      </c>
      <c r="F1944" s="361" t="s">
        <v>178</v>
      </c>
      <c r="G1944" s="362" t="s">
        <v>180</v>
      </c>
      <c r="H1944" s="384">
        <v>1</v>
      </c>
      <c r="I1944" s="364"/>
      <c r="J1944" s="365"/>
      <c r="K1944" s="365"/>
      <c r="L1944" s="365">
        <v>1</v>
      </c>
      <c r="M1944" s="364" t="s">
        <v>1462</v>
      </c>
      <c r="N1944" s="365"/>
      <c r="Q1944" s="376"/>
      <c r="R1944" s="436" t="str">
        <f>IF(L1944=1,IF(M1944="",ZTE!$A$2,""),"")</f>
        <v>Compliance: We assume that your proposal is in compliance with this criteria. Please confirm that your bid is compliant with this criteria.</v>
      </c>
      <c r="S1944" s="436">
        <f t="shared" si="60"/>
        <v>1</v>
      </c>
      <c r="T1944" s="436"/>
      <c r="U1944" s="365" t="str">
        <f t="shared" si="61"/>
        <v>Open</v>
      </c>
    </row>
    <row r="1945" spans="1:21" ht="60">
      <c r="A1945" s="360" t="s">
        <v>1302</v>
      </c>
      <c r="B1945" s="360" t="s">
        <v>1196</v>
      </c>
      <c r="C1945" s="362" t="s">
        <v>169</v>
      </c>
      <c r="D1945" s="362" t="s">
        <v>847</v>
      </c>
      <c r="E1945" s="362" t="s">
        <v>850</v>
      </c>
      <c r="F1945" s="361" t="s">
        <v>178</v>
      </c>
      <c r="G1945" s="362" t="s">
        <v>181</v>
      </c>
      <c r="H1945" s="384">
        <v>1</v>
      </c>
      <c r="I1945" s="364"/>
      <c r="J1945" s="444"/>
      <c r="K1945" s="365"/>
      <c r="L1945" s="365">
        <v>1</v>
      </c>
      <c r="M1945" s="364" t="s">
        <v>1462</v>
      </c>
      <c r="N1945" s="365"/>
      <c r="Q1945" s="376"/>
      <c r="R1945" s="436" t="str">
        <f>IF(L1945=1,IF(M1945="",ZTE!$A$2,""),"")</f>
        <v>Compliance: We assume that your proposal is in compliance with this criteria. Please confirm that your bid is compliant with this criteria.</v>
      </c>
      <c r="S1945" s="436">
        <f t="shared" si="60"/>
        <v>1</v>
      </c>
      <c r="T1945" s="436"/>
      <c r="U1945" s="365" t="str">
        <f t="shared" si="61"/>
        <v>Open</v>
      </c>
    </row>
    <row r="1946" spans="1:21" ht="60">
      <c r="A1946" s="360" t="s">
        <v>1302</v>
      </c>
      <c r="B1946" s="360" t="s">
        <v>1196</v>
      </c>
      <c r="C1946" s="362" t="s">
        <v>169</v>
      </c>
      <c r="D1946" s="362" t="s">
        <v>847</v>
      </c>
      <c r="E1946" s="362" t="s">
        <v>850</v>
      </c>
      <c r="F1946" s="361" t="s">
        <v>178</v>
      </c>
      <c r="G1946" s="362" t="s">
        <v>182</v>
      </c>
      <c r="H1946" s="384">
        <v>1</v>
      </c>
      <c r="I1946" s="364"/>
      <c r="J1946" s="365"/>
      <c r="K1946" s="365"/>
      <c r="L1946" s="365">
        <v>1</v>
      </c>
      <c r="M1946" s="364" t="s">
        <v>1462</v>
      </c>
      <c r="N1946" s="365"/>
      <c r="Q1946" s="376"/>
      <c r="R1946" s="436" t="str">
        <f>IF(L1946=1,IF(M1946="",ZTE!$A$2,""),"")</f>
        <v>Compliance: We assume that your proposal is in compliance with this criteria. Please confirm that your bid is compliant with this criteria.</v>
      </c>
      <c r="S1946" s="436">
        <f t="shared" si="60"/>
        <v>1</v>
      </c>
      <c r="T1946" s="436"/>
      <c r="U1946" s="365" t="str">
        <f t="shared" si="61"/>
        <v>Open</v>
      </c>
    </row>
    <row r="1947" spans="1:21" ht="30">
      <c r="A1947" s="360" t="s">
        <v>1302</v>
      </c>
      <c r="B1947" s="360" t="s">
        <v>1196</v>
      </c>
      <c r="C1947" s="362" t="s">
        <v>183</v>
      </c>
      <c r="D1947" s="362" t="s">
        <v>183</v>
      </c>
      <c r="E1947" s="362" t="s">
        <v>1008</v>
      </c>
      <c r="F1947" s="361" t="s">
        <v>184</v>
      </c>
      <c r="G1947" s="362" t="s">
        <v>747</v>
      </c>
      <c r="H1947" s="384">
        <v>1</v>
      </c>
      <c r="I1947" s="364"/>
      <c r="J1947" s="365"/>
      <c r="K1947" s="365"/>
      <c r="L1947" s="365">
        <v>1</v>
      </c>
      <c r="M1947" s="364" t="s">
        <v>1462</v>
      </c>
      <c r="N1947" s="365"/>
      <c r="Q1947" s="376"/>
      <c r="R1947" s="436" t="str">
        <f>IF(L1947=1,IF(M1947="",ZTE!$A$2,""),"")</f>
        <v>Compliance: We assume that your proposal is in compliance with this criteria. Please confirm that your bid is compliant with this criteria.</v>
      </c>
      <c r="S1947" s="436">
        <f t="shared" si="60"/>
        <v>1</v>
      </c>
      <c r="T1947" s="436"/>
      <c r="U1947" s="365" t="str">
        <f t="shared" si="61"/>
        <v>Open</v>
      </c>
    </row>
    <row r="1948" spans="1:21" ht="30">
      <c r="A1948" s="360" t="s">
        <v>1302</v>
      </c>
      <c r="B1948" s="360" t="s">
        <v>1196</v>
      </c>
      <c r="C1948" s="362" t="s">
        <v>183</v>
      </c>
      <c r="D1948" s="362" t="s">
        <v>183</v>
      </c>
      <c r="E1948" s="362" t="s">
        <v>829</v>
      </c>
      <c r="F1948" s="361" t="s">
        <v>184</v>
      </c>
      <c r="G1948" s="362" t="s">
        <v>188</v>
      </c>
      <c r="H1948" s="384">
        <v>1</v>
      </c>
      <c r="I1948" s="364"/>
      <c r="J1948" s="365">
        <v>1</v>
      </c>
      <c r="K1948" s="365"/>
      <c r="L1948" s="365"/>
      <c r="M1948" s="364" t="s">
        <v>1462</v>
      </c>
      <c r="N1948" s="365"/>
      <c r="Q1948" s="376"/>
      <c r="R1948" s="436" t="str">
        <f>IF(L1948=1,IF(M1948="",ZTE!$A$2,""),"")</f>
        <v/>
      </c>
      <c r="S1948" s="436">
        <f t="shared" si="60"/>
        <v>1</v>
      </c>
      <c r="T1948" s="436"/>
      <c r="U1948" s="365" t="str">
        <f t="shared" si="61"/>
        <v>Pass</v>
      </c>
    </row>
    <row r="1949" spans="1:21" ht="30">
      <c r="A1949" s="360" t="s">
        <v>1302</v>
      </c>
      <c r="B1949" s="360" t="s">
        <v>1196</v>
      </c>
      <c r="C1949" s="362" t="s">
        <v>183</v>
      </c>
      <c r="D1949" s="362" t="s">
        <v>183</v>
      </c>
      <c r="E1949" s="362" t="s">
        <v>829</v>
      </c>
      <c r="F1949" s="361" t="s">
        <v>184</v>
      </c>
      <c r="G1949" s="362" t="s">
        <v>185</v>
      </c>
      <c r="H1949" s="384">
        <v>1</v>
      </c>
      <c r="I1949" s="364"/>
      <c r="J1949" s="365">
        <v>1</v>
      </c>
      <c r="K1949" s="365"/>
      <c r="L1949" s="365"/>
      <c r="M1949" s="364" t="s">
        <v>1462</v>
      </c>
      <c r="N1949" s="365"/>
      <c r="Q1949" s="376"/>
      <c r="R1949" s="436" t="str">
        <f>IF(L1949=1,IF(M1949="",ZTE!$A$2,""),"")</f>
        <v/>
      </c>
      <c r="S1949" s="436">
        <f t="shared" si="60"/>
        <v>1</v>
      </c>
      <c r="T1949" s="436"/>
      <c r="U1949" s="365" t="str">
        <f t="shared" si="61"/>
        <v>Pass</v>
      </c>
    </row>
    <row r="1950" spans="1:21" ht="30">
      <c r="A1950" s="360" t="s">
        <v>1302</v>
      </c>
      <c r="B1950" s="360" t="s">
        <v>1196</v>
      </c>
      <c r="C1950" s="362" t="s">
        <v>183</v>
      </c>
      <c r="D1950" s="362" t="s">
        <v>183</v>
      </c>
      <c r="E1950" s="362" t="s">
        <v>829</v>
      </c>
      <c r="F1950" s="361" t="s">
        <v>184</v>
      </c>
      <c r="G1950" s="362" t="s">
        <v>186</v>
      </c>
      <c r="H1950" s="384">
        <v>1</v>
      </c>
      <c r="I1950" s="364"/>
      <c r="J1950" s="365">
        <v>1</v>
      </c>
      <c r="K1950" s="365"/>
      <c r="L1950" s="365"/>
      <c r="M1950" s="364" t="s">
        <v>1462</v>
      </c>
      <c r="N1950" s="365"/>
      <c r="Q1950" s="376"/>
      <c r="R1950" s="436" t="str">
        <f>IF(L1950=1,IF(M1950="",ZTE!$A$2,""),"")</f>
        <v/>
      </c>
      <c r="S1950" s="436">
        <f t="shared" si="60"/>
        <v>1</v>
      </c>
      <c r="T1950" s="436"/>
      <c r="U1950" s="365" t="str">
        <f t="shared" si="61"/>
        <v>Pass</v>
      </c>
    </row>
    <row r="1951" spans="1:21" ht="30">
      <c r="A1951" s="360" t="s">
        <v>1302</v>
      </c>
      <c r="B1951" s="360" t="s">
        <v>1196</v>
      </c>
      <c r="C1951" s="362" t="s">
        <v>183</v>
      </c>
      <c r="D1951" s="362" t="s">
        <v>183</v>
      </c>
      <c r="E1951" s="362" t="s">
        <v>829</v>
      </c>
      <c r="F1951" s="361" t="s">
        <v>184</v>
      </c>
      <c r="G1951" s="362" t="s">
        <v>187</v>
      </c>
      <c r="H1951" s="384">
        <v>1</v>
      </c>
      <c r="I1951" s="364"/>
      <c r="J1951" s="365">
        <v>1</v>
      </c>
      <c r="K1951" s="365"/>
      <c r="L1951" s="365"/>
      <c r="M1951" s="364" t="s">
        <v>1462</v>
      </c>
      <c r="N1951" s="365"/>
      <c r="Q1951" s="376"/>
      <c r="R1951" s="436" t="str">
        <f>IF(L1951=1,IF(M1951="",ZTE!$A$2,""),"")</f>
        <v/>
      </c>
      <c r="S1951" s="436">
        <f t="shared" si="60"/>
        <v>1</v>
      </c>
      <c r="T1951" s="436"/>
      <c r="U1951" s="365" t="str">
        <f t="shared" si="61"/>
        <v>Pass</v>
      </c>
    </row>
    <row r="1952" spans="1:21" ht="45">
      <c r="A1952" s="360" t="s">
        <v>1302</v>
      </c>
      <c r="B1952" s="360" t="s">
        <v>1196</v>
      </c>
      <c r="C1952" s="362" t="s">
        <v>183</v>
      </c>
      <c r="D1952" s="362" t="s">
        <v>183</v>
      </c>
      <c r="E1952" s="362" t="s">
        <v>821</v>
      </c>
      <c r="F1952" s="361" t="s">
        <v>189</v>
      </c>
      <c r="G1952" s="362" t="s">
        <v>190</v>
      </c>
      <c r="H1952" s="384">
        <v>1</v>
      </c>
      <c r="I1952" s="364"/>
      <c r="J1952" s="365">
        <v>1</v>
      </c>
      <c r="K1952" s="365"/>
      <c r="L1952" s="365"/>
      <c r="M1952" s="364" t="s">
        <v>1462</v>
      </c>
      <c r="N1952" s="365"/>
      <c r="Q1952" s="376"/>
      <c r="R1952" s="436" t="str">
        <f>IF(L1952=1,IF(M1952="",ZTE!$A$2,""),"")</f>
        <v/>
      </c>
      <c r="S1952" s="436">
        <f t="shared" si="60"/>
        <v>1</v>
      </c>
      <c r="T1952" s="436"/>
      <c r="U1952" s="365" t="str">
        <f t="shared" si="61"/>
        <v>Pass</v>
      </c>
    </row>
    <row r="1953" spans="1:21" ht="45">
      <c r="A1953" s="360" t="s">
        <v>1302</v>
      </c>
      <c r="B1953" s="360" t="s">
        <v>1196</v>
      </c>
      <c r="C1953" s="362" t="s">
        <v>183</v>
      </c>
      <c r="D1953" s="362" t="s">
        <v>183</v>
      </c>
      <c r="E1953" s="362" t="s">
        <v>821</v>
      </c>
      <c r="F1953" s="361" t="s">
        <v>189</v>
      </c>
      <c r="G1953" s="362" t="s">
        <v>191</v>
      </c>
      <c r="H1953" s="384">
        <v>3</v>
      </c>
      <c r="I1953" s="364"/>
      <c r="J1953" s="365">
        <v>1</v>
      </c>
      <c r="K1953" s="365"/>
      <c r="L1953" s="365"/>
      <c r="M1953" s="364" t="s">
        <v>1462</v>
      </c>
      <c r="N1953" s="365"/>
      <c r="Q1953" s="376"/>
      <c r="R1953" s="436" t="str">
        <f>IF(L1953=1,IF(M1953="",ZTE!$A$2,""),"")</f>
        <v/>
      </c>
      <c r="S1953" s="436">
        <f t="shared" si="60"/>
        <v>1</v>
      </c>
      <c r="T1953" s="436"/>
      <c r="U1953" s="365" t="str">
        <f t="shared" si="61"/>
        <v>Pass</v>
      </c>
    </row>
    <row r="1954" spans="1:21" ht="45">
      <c r="A1954" s="360" t="s">
        <v>1302</v>
      </c>
      <c r="B1954" s="360" t="s">
        <v>1196</v>
      </c>
      <c r="C1954" s="362" t="s">
        <v>183</v>
      </c>
      <c r="D1954" s="362" t="s">
        <v>183</v>
      </c>
      <c r="E1954" s="362" t="s">
        <v>821</v>
      </c>
      <c r="F1954" s="361" t="s">
        <v>189</v>
      </c>
      <c r="G1954" s="362" t="s">
        <v>192</v>
      </c>
      <c r="H1954" s="384">
        <v>3</v>
      </c>
      <c r="I1954" s="364"/>
      <c r="J1954" s="365">
        <v>1</v>
      </c>
      <c r="K1954" s="365"/>
      <c r="L1954" s="365"/>
      <c r="M1954" s="364" t="s">
        <v>1462</v>
      </c>
      <c r="N1954" s="365"/>
      <c r="Q1954" s="376"/>
      <c r="R1954" s="436" t="str">
        <f>IF(L1954=1,IF(M1954="",ZTE!$A$2,""),"")</f>
        <v/>
      </c>
      <c r="S1954" s="436">
        <f t="shared" si="60"/>
        <v>1</v>
      </c>
      <c r="T1954" s="436"/>
      <c r="U1954" s="365" t="str">
        <f t="shared" si="61"/>
        <v>Pass</v>
      </c>
    </row>
    <row r="1955" spans="1:21" ht="45">
      <c r="A1955" s="360" t="s">
        <v>1302</v>
      </c>
      <c r="B1955" s="360" t="s">
        <v>1196</v>
      </c>
      <c r="C1955" s="362" t="s">
        <v>183</v>
      </c>
      <c r="D1955" s="362" t="s">
        <v>183</v>
      </c>
      <c r="E1955" s="362" t="s">
        <v>821</v>
      </c>
      <c r="F1955" s="361" t="s">
        <v>189</v>
      </c>
      <c r="G1955" s="362" t="s">
        <v>193</v>
      </c>
      <c r="H1955" s="384">
        <v>3</v>
      </c>
      <c r="I1955" s="364"/>
      <c r="J1955" s="365">
        <v>1</v>
      </c>
      <c r="K1955" s="365"/>
      <c r="L1955" s="365"/>
      <c r="M1955" s="364" t="s">
        <v>1462</v>
      </c>
      <c r="N1955" s="365"/>
      <c r="Q1955" s="376"/>
      <c r="R1955" s="436" t="str">
        <f>IF(L1955=1,IF(M1955="",ZTE!$A$2,""),"")</f>
        <v/>
      </c>
      <c r="S1955" s="436">
        <f t="shared" si="60"/>
        <v>1</v>
      </c>
      <c r="T1955" s="436"/>
      <c r="U1955" s="365" t="str">
        <f t="shared" si="61"/>
        <v>Pass</v>
      </c>
    </row>
    <row r="1956" spans="1:21" ht="45">
      <c r="A1956" s="360" t="s">
        <v>1302</v>
      </c>
      <c r="B1956" s="360" t="s">
        <v>1196</v>
      </c>
      <c r="C1956" s="362" t="s">
        <v>183</v>
      </c>
      <c r="D1956" s="362" t="s">
        <v>183</v>
      </c>
      <c r="E1956" s="362" t="s">
        <v>821</v>
      </c>
      <c r="F1956" s="361" t="s">
        <v>189</v>
      </c>
      <c r="G1956" s="362" t="s">
        <v>194</v>
      </c>
      <c r="H1956" s="384">
        <v>2</v>
      </c>
      <c r="I1956" s="364"/>
      <c r="J1956" s="365">
        <v>1</v>
      </c>
      <c r="K1956" s="365"/>
      <c r="L1956" s="365"/>
      <c r="M1956" s="364" t="s">
        <v>1462</v>
      </c>
      <c r="N1956" s="365"/>
      <c r="Q1956" s="376"/>
      <c r="R1956" s="436" t="str">
        <f>IF(L1956=1,IF(M1956="",ZTE!$A$2,""),"")</f>
        <v/>
      </c>
      <c r="S1956" s="436">
        <f t="shared" si="60"/>
        <v>1</v>
      </c>
      <c r="T1956" s="436"/>
      <c r="U1956" s="365" t="str">
        <f t="shared" si="61"/>
        <v>Pass</v>
      </c>
    </row>
    <row r="1957" spans="1:21" ht="45">
      <c r="A1957" s="360" t="s">
        <v>1302</v>
      </c>
      <c r="B1957" s="360" t="s">
        <v>1196</v>
      </c>
      <c r="C1957" s="362" t="s">
        <v>183</v>
      </c>
      <c r="D1957" s="362" t="s">
        <v>183</v>
      </c>
      <c r="E1957" s="362" t="s">
        <v>821</v>
      </c>
      <c r="F1957" s="361" t="s">
        <v>189</v>
      </c>
      <c r="G1957" s="362" t="s">
        <v>195</v>
      </c>
      <c r="H1957" s="384">
        <v>2</v>
      </c>
      <c r="I1957" s="364"/>
      <c r="J1957" s="365"/>
      <c r="K1957" s="365"/>
      <c r="L1957" s="365">
        <v>1</v>
      </c>
      <c r="M1957" s="364" t="s">
        <v>1462</v>
      </c>
      <c r="N1957" s="365"/>
      <c r="Q1957" s="376"/>
      <c r="R1957" s="436" t="str">
        <f>IF(L1957=1,IF(M1957="",ZTE!$A$2,""),"")</f>
        <v>Compliance: We assume that your proposal is in compliance with this criteria. Please confirm that your bid is compliant with this criteria.</v>
      </c>
      <c r="S1957" s="436">
        <f t="shared" si="60"/>
        <v>1</v>
      </c>
      <c r="T1957" s="436"/>
      <c r="U1957" s="365" t="str">
        <f t="shared" si="61"/>
        <v>Open</v>
      </c>
    </row>
    <row r="1958" spans="1:21" ht="45">
      <c r="A1958" s="360" t="s">
        <v>1302</v>
      </c>
      <c r="B1958" s="360" t="s">
        <v>1196</v>
      </c>
      <c r="C1958" s="362" t="s">
        <v>183</v>
      </c>
      <c r="D1958" s="362" t="s">
        <v>183</v>
      </c>
      <c r="E1958" s="362" t="s">
        <v>821</v>
      </c>
      <c r="F1958" s="361" t="s">
        <v>189</v>
      </c>
      <c r="G1958" s="362" t="s">
        <v>196</v>
      </c>
      <c r="H1958" s="384">
        <v>2</v>
      </c>
      <c r="I1958" s="364"/>
      <c r="J1958" s="365"/>
      <c r="K1958" s="365"/>
      <c r="L1958" s="365">
        <v>1</v>
      </c>
      <c r="M1958" s="364" t="s">
        <v>1462</v>
      </c>
      <c r="N1958" s="365"/>
      <c r="Q1958" s="376"/>
      <c r="R1958" s="436" t="str">
        <f>IF(L1958=1,IF(M1958="",ZTE!$A$2,""),"")</f>
        <v>Compliance: We assume that your proposal is in compliance with this criteria. Please confirm that your bid is compliant with this criteria.</v>
      </c>
      <c r="S1958" s="436">
        <f t="shared" si="60"/>
        <v>1</v>
      </c>
      <c r="T1958" s="436"/>
      <c r="U1958" s="365" t="str">
        <f t="shared" si="61"/>
        <v>Open</v>
      </c>
    </row>
    <row r="1959" spans="1:21" ht="45">
      <c r="A1959" s="360" t="s">
        <v>1302</v>
      </c>
      <c r="B1959" s="360" t="s">
        <v>1196</v>
      </c>
      <c r="C1959" s="362" t="s">
        <v>183</v>
      </c>
      <c r="D1959" s="362" t="s">
        <v>183</v>
      </c>
      <c r="E1959" s="362" t="s">
        <v>821</v>
      </c>
      <c r="F1959" s="361" t="s">
        <v>189</v>
      </c>
      <c r="G1959" s="362" t="s">
        <v>197</v>
      </c>
      <c r="H1959" s="384">
        <v>2</v>
      </c>
      <c r="I1959" s="364"/>
      <c r="J1959" s="365"/>
      <c r="K1959" s="365"/>
      <c r="L1959" s="365">
        <v>1</v>
      </c>
      <c r="M1959" s="364" t="s">
        <v>1462</v>
      </c>
      <c r="N1959" s="365"/>
      <c r="Q1959" s="376"/>
      <c r="R1959" s="436" t="str">
        <f>IF(L1959=1,IF(M1959="",ZTE!$A$2,""),"")</f>
        <v>Compliance: We assume that your proposal is in compliance with this criteria. Please confirm that your bid is compliant with this criteria.</v>
      </c>
      <c r="S1959" s="436">
        <f t="shared" si="60"/>
        <v>1</v>
      </c>
      <c r="T1959" s="436"/>
      <c r="U1959" s="365" t="str">
        <f t="shared" si="61"/>
        <v>Open</v>
      </c>
    </row>
    <row r="1960" spans="1:21" ht="45">
      <c r="A1960" s="360" t="s">
        <v>1302</v>
      </c>
      <c r="B1960" s="360" t="s">
        <v>1196</v>
      </c>
      <c r="C1960" s="362" t="s">
        <v>183</v>
      </c>
      <c r="D1960" s="362" t="s">
        <v>183</v>
      </c>
      <c r="E1960" s="362" t="s">
        <v>821</v>
      </c>
      <c r="F1960" s="361" t="s">
        <v>189</v>
      </c>
      <c r="G1960" s="362" t="s">
        <v>198</v>
      </c>
      <c r="H1960" s="384">
        <v>2</v>
      </c>
      <c r="I1960" s="364"/>
      <c r="J1960" s="365">
        <v>1</v>
      </c>
      <c r="K1960" s="365"/>
      <c r="L1960" s="365"/>
      <c r="M1960" s="364" t="s">
        <v>1462</v>
      </c>
      <c r="N1960" s="365"/>
      <c r="Q1960" s="376"/>
      <c r="R1960" s="436" t="str">
        <f>IF(L1960=1,IF(M1960="",ZTE!$A$2,""),"")</f>
        <v/>
      </c>
      <c r="S1960" s="436">
        <f t="shared" si="60"/>
        <v>1</v>
      </c>
      <c r="T1960" s="436"/>
      <c r="U1960" s="365" t="str">
        <f t="shared" si="61"/>
        <v>Pass</v>
      </c>
    </row>
    <row r="1961" spans="1:21" ht="45">
      <c r="A1961" s="360" t="s">
        <v>1302</v>
      </c>
      <c r="B1961" s="360" t="s">
        <v>1196</v>
      </c>
      <c r="C1961" s="362" t="s">
        <v>183</v>
      </c>
      <c r="D1961" s="362" t="s">
        <v>183</v>
      </c>
      <c r="E1961" s="362" t="s">
        <v>821</v>
      </c>
      <c r="F1961" s="361" t="s">
        <v>189</v>
      </c>
      <c r="G1961" s="362" t="s">
        <v>199</v>
      </c>
      <c r="H1961" s="384">
        <v>2</v>
      </c>
      <c r="I1961" s="364"/>
      <c r="J1961" s="365"/>
      <c r="K1961" s="365"/>
      <c r="L1961" s="365">
        <v>1</v>
      </c>
      <c r="M1961" s="364" t="s">
        <v>1462</v>
      </c>
      <c r="N1961" s="365"/>
      <c r="Q1961" s="376"/>
      <c r="R1961" s="436" t="str">
        <f>IF(L1961=1,IF(M1961="",ZTE!$A$2,""),"")</f>
        <v>Compliance: We assume that your proposal is in compliance with this criteria. Please confirm that your bid is compliant with this criteria.</v>
      </c>
      <c r="S1961" s="436">
        <f t="shared" si="60"/>
        <v>1</v>
      </c>
      <c r="T1961" s="436"/>
      <c r="U1961" s="365" t="str">
        <f t="shared" si="61"/>
        <v>Open</v>
      </c>
    </row>
    <row r="1962" spans="1:21" ht="45">
      <c r="A1962" s="360" t="s">
        <v>1302</v>
      </c>
      <c r="B1962" s="360" t="s">
        <v>1196</v>
      </c>
      <c r="C1962" s="362" t="s">
        <v>183</v>
      </c>
      <c r="D1962" s="362" t="s">
        <v>183</v>
      </c>
      <c r="E1962" s="362" t="s">
        <v>821</v>
      </c>
      <c r="F1962" s="361" t="s">
        <v>189</v>
      </c>
      <c r="G1962" s="362" t="s">
        <v>200</v>
      </c>
      <c r="H1962" s="384">
        <v>3</v>
      </c>
      <c r="I1962" s="364"/>
      <c r="J1962" s="365">
        <v>1</v>
      </c>
      <c r="K1962" s="365"/>
      <c r="L1962" s="365"/>
      <c r="M1962" s="364" t="s">
        <v>1462</v>
      </c>
      <c r="N1962" s="365"/>
      <c r="Q1962" s="376"/>
      <c r="R1962" s="436" t="str">
        <f>IF(L1962=1,IF(M1962="",ZTE!$A$2,""),"")</f>
        <v/>
      </c>
      <c r="S1962" s="436">
        <f t="shared" si="60"/>
        <v>1</v>
      </c>
      <c r="T1962" s="436"/>
      <c r="U1962" s="365" t="str">
        <f t="shared" si="61"/>
        <v>Pass</v>
      </c>
    </row>
    <row r="1963" spans="1:21" ht="45">
      <c r="A1963" s="360" t="s">
        <v>1302</v>
      </c>
      <c r="B1963" s="360" t="s">
        <v>1196</v>
      </c>
      <c r="C1963" s="362" t="s">
        <v>183</v>
      </c>
      <c r="D1963" s="362" t="s">
        <v>183</v>
      </c>
      <c r="E1963" s="362" t="s">
        <v>821</v>
      </c>
      <c r="F1963" s="361" t="s">
        <v>189</v>
      </c>
      <c r="G1963" s="362" t="s">
        <v>201</v>
      </c>
      <c r="H1963" s="384">
        <v>3</v>
      </c>
      <c r="I1963" s="364"/>
      <c r="J1963" s="365">
        <v>1</v>
      </c>
      <c r="K1963" s="365"/>
      <c r="L1963" s="365"/>
      <c r="M1963" s="364" t="s">
        <v>1462</v>
      </c>
      <c r="N1963" s="365"/>
      <c r="Q1963" s="376"/>
      <c r="R1963" s="436" t="str">
        <f>IF(L1963=1,IF(M1963="",ZTE!$A$2,""),"")</f>
        <v/>
      </c>
      <c r="S1963" s="436">
        <f t="shared" si="60"/>
        <v>1</v>
      </c>
      <c r="T1963" s="436"/>
      <c r="U1963" s="365" t="str">
        <f t="shared" si="61"/>
        <v>Pass</v>
      </c>
    </row>
    <row r="1964" spans="1:21" ht="45">
      <c r="A1964" s="360" t="s">
        <v>1302</v>
      </c>
      <c r="B1964" s="360" t="s">
        <v>1196</v>
      </c>
      <c r="C1964" s="362" t="s">
        <v>183</v>
      </c>
      <c r="D1964" s="362" t="s">
        <v>183</v>
      </c>
      <c r="E1964" s="362" t="s">
        <v>821</v>
      </c>
      <c r="F1964" s="361" t="s">
        <v>189</v>
      </c>
      <c r="G1964" s="362" t="s">
        <v>202</v>
      </c>
      <c r="H1964" s="384">
        <v>3</v>
      </c>
      <c r="I1964" s="364"/>
      <c r="J1964" s="365">
        <v>1</v>
      </c>
      <c r="K1964" s="365"/>
      <c r="L1964" s="365"/>
      <c r="M1964" s="364" t="s">
        <v>1462</v>
      </c>
      <c r="N1964" s="365"/>
      <c r="Q1964" s="376"/>
      <c r="R1964" s="436" t="str">
        <f>IF(L1964=1,IF(M1964="",ZTE!$A$2,""),"")</f>
        <v/>
      </c>
      <c r="S1964" s="436">
        <f t="shared" si="60"/>
        <v>1</v>
      </c>
      <c r="T1964" s="436"/>
      <c r="U1964" s="365" t="str">
        <f t="shared" si="61"/>
        <v>Pass</v>
      </c>
    </row>
    <row r="1965" spans="1:21" ht="45">
      <c r="A1965" s="360" t="s">
        <v>1302</v>
      </c>
      <c r="B1965" s="360" t="s">
        <v>1196</v>
      </c>
      <c r="C1965" s="362" t="s">
        <v>183</v>
      </c>
      <c r="D1965" s="362" t="s">
        <v>183</v>
      </c>
      <c r="E1965" s="362" t="s">
        <v>821</v>
      </c>
      <c r="F1965" s="361" t="s">
        <v>189</v>
      </c>
      <c r="G1965" s="362" t="s">
        <v>203</v>
      </c>
      <c r="H1965" s="384">
        <v>2</v>
      </c>
      <c r="I1965" s="364"/>
      <c r="J1965" s="365"/>
      <c r="K1965" s="365"/>
      <c r="L1965" s="365">
        <v>1</v>
      </c>
      <c r="M1965" s="364" t="s">
        <v>1462</v>
      </c>
      <c r="N1965" s="365"/>
      <c r="Q1965" s="376"/>
      <c r="R1965" s="436" t="str">
        <f>IF(L1965=1,IF(M1965="",ZTE!$A$2,""),"")</f>
        <v>Compliance: We assume that your proposal is in compliance with this criteria. Please confirm that your bid is compliant with this criteria.</v>
      </c>
      <c r="S1965" s="436">
        <f t="shared" si="60"/>
        <v>1</v>
      </c>
      <c r="T1965" s="436"/>
      <c r="U1965" s="365" t="str">
        <f t="shared" si="61"/>
        <v>Open</v>
      </c>
    </row>
    <row r="1966" spans="1:21" ht="45">
      <c r="A1966" s="360" t="s">
        <v>1302</v>
      </c>
      <c r="B1966" s="360" t="s">
        <v>1196</v>
      </c>
      <c r="C1966" s="362" t="s">
        <v>183</v>
      </c>
      <c r="D1966" s="362" t="s">
        <v>183</v>
      </c>
      <c r="E1966" s="362" t="s">
        <v>821</v>
      </c>
      <c r="F1966" s="361" t="s">
        <v>189</v>
      </c>
      <c r="G1966" s="362" t="s">
        <v>204</v>
      </c>
      <c r="H1966" s="384">
        <v>3</v>
      </c>
      <c r="I1966" s="364"/>
      <c r="J1966" s="365"/>
      <c r="K1966" s="365"/>
      <c r="L1966" s="365">
        <v>1</v>
      </c>
      <c r="M1966" s="364" t="s">
        <v>1462</v>
      </c>
      <c r="N1966" s="365"/>
      <c r="Q1966" s="376"/>
      <c r="R1966" s="436" t="str">
        <f>IF(L1966=1,IF(M1966="",ZTE!$A$2,""),"")</f>
        <v>Compliance: We assume that your proposal is in compliance with this criteria. Please confirm that your bid is compliant with this criteria.</v>
      </c>
      <c r="S1966" s="436">
        <f t="shared" si="60"/>
        <v>1</v>
      </c>
      <c r="T1966" s="436"/>
      <c r="U1966" s="365" t="str">
        <f t="shared" si="61"/>
        <v>Open</v>
      </c>
    </row>
    <row r="1967" spans="1:21" ht="45">
      <c r="A1967" s="360" t="s">
        <v>1302</v>
      </c>
      <c r="B1967" s="360" t="s">
        <v>1196</v>
      </c>
      <c r="C1967" s="362" t="s">
        <v>183</v>
      </c>
      <c r="D1967" s="362" t="s">
        <v>183</v>
      </c>
      <c r="E1967" s="362" t="s">
        <v>821</v>
      </c>
      <c r="F1967" s="361" t="s">
        <v>189</v>
      </c>
      <c r="G1967" s="362" t="s">
        <v>205</v>
      </c>
      <c r="H1967" s="384">
        <v>1</v>
      </c>
      <c r="I1967" s="364"/>
      <c r="J1967" s="365"/>
      <c r="K1967" s="365"/>
      <c r="L1967" s="365">
        <v>1</v>
      </c>
      <c r="M1967" s="364" t="s">
        <v>1462</v>
      </c>
      <c r="N1967" s="365"/>
      <c r="Q1967" s="376"/>
      <c r="R1967" s="436" t="str">
        <f>IF(L1967=1,IF(M1967="",ZTE!$A$2,""),"")</f>
        <v>Compliance: We assume that your proposal is in compliance with this criteria. Please confirm that your bid is compliant with this criteria.</v>
      </c>
      <c r="S1967" s="436">
        <f t="shared" si="60"/>
        <v>1</v>
      </c>
      <c r="T1967" s="436"/>
      <c r="U1967" s="365" t="str">
        <f t="shared" si="61"/>
        <v>Open</v>
      </c>
    </row>
    <row r="1968" spans="1:21" ht="45">
      <c r="A1968" s="360" t="s">
        <v>1302</v>
      </c>
      <c r="B1968" s="360" t="s">
        <v>1196</v>
      </c>
      <c r="C1968" s="362" t="s">
        <v>183</v>
      </c>
      <c r="D1968" s="362" t="s">
        <v>183</v>
      </c>
      <c r="E1968" s="362" t="s">
        <v>821</v>
      </c>
      <c r="F1968" s="361" t="s">
        <v>189</v>
      </c>
      <c r="G1968" s="362" t="s">
        <v>206</v>
      </c>
      <c r="H1968" s="384">
        <v>1</v>
      </c>
      <c r="I1968" s="364"/>
      <c r="J1968" s="365"/>
      <c r="K1968" s="365"/>
      <c r="L1968" s="365">
        <v>1</v>
      </c>
      <c r="M1968" s="364" t="s">
        <v>1462</v>
      </c>
      <c r="N1968" s="365"/>
      <c r="Q1968" s="376"/>
      <c r="R1968" s="436" t="str">
        <f>IF(L1968=1,IF(M1968="",ZTE!$A$2,""),"")</f>
        <v>Compliance: We assume that your proposal is in compliance with this criteria. Please confirm that your bid is compliant with this criteria.</v>
      </c>
      <c r="S1968" s="436">
        <f t="shared" si="60"/>
        <v>1</v>
      </c>
      <c r="T1968" s="436"/>
      <c r="U1968" s="365" t="str">
        <f t="shared" si="61"/>
        <v>Open</v>
      </c>
    </row>
    <row r="1969" spans="1:21" ht="45">
      <c r="A1969" s="360" t="s">
        <v>1302</v>
      </c>
      <c r="B1969" s="360" t="s">
        <v>1196</v>
      </c>
      <c r="C1969" s="362" t="s">
        <v>183</v>
      </c>
      <c r="D1969" s="362" t="s">
        <v>183</v>
      </c>
      <c r="E1969" s="362" t="s">
        <v>821</v>
      </c>
      <c r="F1969" s="361" t="s">
        <v>189</v>
      </c>
      <c r="G1969" s="362" t="s">
        <v>207</v>
      </c>
      <c r="H1969" s="384">
        <v>2</v>
      </c>
      <c r="I1969" s="364"/>
      <c r="J1969" s="365"/>
      <c r="K1969" s="365"/>
      <c r="L1969" s="365">
        <v>1</v>
      </c>
      <c r="M1969" s="364" t="s">
        <v>1462</v>
      </c>
      <c r="N1969" s="365"/>
      <c r="Q1969" s="376"/>
      <c r="R1969" s="436" t="str">
        <f>IF(L1969=1,IF(M1969="",ZTE!$A$2,""),"")</f>
        <v>Compliance: We assume that your proposal is in compliance with this criteria. Please confirm that your bid is compliant with this criteria.</v>
      </c>
      <c r="S1969" s="436">
        <f t="shared" si="60"/>
        <v>1</v>
      </c>
      <c r="T1969" s="436"/>
      <c r="U1969" s="365" t="str">
        <f t="shared" si="61"/>
        <v>Open</v>
      </c>
    </row>
    <row r="1970" spans="1:21" ht="45">
      <c r="A1970" s="360" t="s">
        <v>1302</v>
      </c>
      <c r="B1970" s="360" t="s">
        <v>1196</v>
      </c>
      <c r="C1970" s="362" t="s">
        <v>183</v>
      </c>
      <c r="D1970" s="362" t="s">
        <v>183</v>
      </c>
      <c r="E1970" s="362" t="s">
        <v>821</v>
      </c>
      <c r="F1970" s="361" t="s">
        <v>189</v>
      </c>
      <c r="G1970" s="362" t="s">
        <v>208</v>
      </c>
      <c r="H1970" s="384">
        <v>1</v>
      </c>
      <c r="I1970" s="364"/>
      <c r="J1970" s="365"/>
      <c r="K1970" s="365"/>
      <c r="L1970" s="365">
        <v>1</v>
      </c>
      <c r="M1970" s="364" t="s">
        <v>1462</v>
      </c>
      <c r="N1970" s="365"/>
      <c r="Q1970" s="376"/>
      <c r="R1970" s="436" t="str">
        <f>IF(L1970=1,IF(M1970="",ZTE!$A$2,""),"")</f>
        <v>Compliance: We assume that your proposal is in compliance with this criteria. Please confirm that your bid is compliant with this criteria.</v>
      </c>
      <c r="S1970" s="436">
        <f t="shared" si="60"/>
        <v>1</v>
      </c>
      <c r="T1970" s="436"/>
      <c r="U1970" s="365" t="str">
        <f t="shared" si="61"/>
        <v>Open</v>
      </c>
    </row>
    <row r="1971" spans="1:21" ht="45">
      <c r="A1971" s="360" t="s">
        <v>1302</v>
      </c>
      <c r="B1971" s="360" t="s">
        <v>1196</v>
      </c>
      <c r="C1971" s="362" t="s">
        <v>183</v>
      </c>
      <c r="D1971" s="362" t="s">
        <v>183</v>
      </c>
      <c r="E1971" s="362" t="s">
        <v>821</v>
      </c>
      <c r="F1971" s="361" t="s">
        <v>189</v>
      </c>
      <c r="G1971" s="362" t="s">
        <v>209</v>
      </c>
      <c r="H1971" s="384">
        <v>1</v>
      </c>
      <c r="I1971" s="364">
        <v>1</v>
      </c>
      <c r="J1971" s="365"/>
      <c r="K1971" s="365"/>
      <c r="L1971" s="365"/>
      <c r="M1971" s="364" t="s">
        <v>1462</v>
      </c>
      <c r="N1971" s="365"/>
      <c r="Q1971" s="376"/>
      <c r="R1971" s="436" t="str">
        <f>IF(L1971=1,IF(M1971="",ZTE!$A$2,""),"")</f>
        <v/>
      </c>
      <c r="S1971" s="436">
        <f t="shared" si="60"/>
        <v>0</v>
      </c>
      <c r="T1971" s="436"/>
      <c r="U1971" s="365" t="str">
        <f t="shared" si="61"/>
        <v>Open</v>
      </c>
    </row>
    <row r="1972" spans="1:21" ht="45">
      <c r="A1972" s="360" t="s">
        <v>1302</v>
      </c>
      <c r="B1972" s="360" t="s">
        <v>1196</v>
      </c>
      <c r="C1972" s="362" t="s">
        <v>183</v>
      </c>
      <c r="D1972" s="362" t="s">
        <v>183</v>
      </c>
      <c r="E1972" s="362" t="s">
        <v>821</v>
      </c>
      <c r="F1972" s="361" t="s">
        <v>189</v>
      </c>
      <c r="G1972" s="362" t="s">
        <v>210</v>
      </c>
      <c r="H1972" s="384">
        <v>3</v>
      </c>
      <c r="I1972" s="364"/>
      <c r="J1972" s="365"/>
      <c r="K1972" s="365"/>
      <c r="L1972" s="365">
        <v>1</v>
      </c>
      <c r="M1972" s="364" t="s">
        <v>1462</v>
      </c>
      <c r="N1972" s="365"/>
      <c r="Q1972" s="376"/>
      <c r="R1972" s="436" t="str">
        <f>IF(L1972=1,IF(M1972="",ZTE!$A$2,""),"")</f>
        <v>Compliance: We assume that your proposal is in compliance with this criteria. Please confirm that your bid is compliant with this criteria.</v>
      </c>
      <c r="S1972" s="436">
        <f t="shared" si="60"/>
        <v>1</v>
      </c>
      <c r="T1972" s="436"/>
      <c r="U1972" s="365" t="str">
        <f t="shared" si="61"/>
        <v>Open</v>
      </c>
    </row>
    <row r="1973" spans="1:21" ht="45">
      <c r="A1973" s="360" t="s">
        <v>1302</v>
      </c>
      <c r="B1973" s="360" t="s">
        <v>1196</v>
      </c>
      <c r="C1973" s="362" t="s">
        <v>183</v>
      </c>
      <c r="D1973" s="362" t="s">
        <v>183</v>
      </c>
      <c r="E1973" s="362" t="s">
        <v>821</v>
      </c>
      <c r="F1973" s="361" t="s">
        <v>189</v>
      </c>
      <c r="G1973" s="362" t="s">
        <v>211</v>
      </c>
      <c r="H1973" s="384">
        <v>1</v>
      </c>
      <c r="I1973" s="364"/>
      <c r="J1973" s="365"/>
      <c r="K1973" s="365"/>
      <c r="L1973" s="365">
        <v>1</v>
      </c>
      <c r="M1973" s="364" t="s">
        <v>1462</v>
      </c>
      <c r="N1973" s="365"/>
      <c r="Q1973" s="376"/>
      <c r="R1973" s="436" t="str">
        <f>IF(L1973=1,IF(M1973="",ZTE!$A$2,""),"")</f>
        <v>Compliance: We assume that your proposal is in compliance with this criteria. Please confirm that your bid is compliant with this criteria.</v>
      </c>
      <c r="S1973" s="436">
        <f t="shared" si="60"/>
        <v>1</v>
      </c>
      <c r="T1973" s="436"/>
      <c r="U1973" s="365" t="str">
        <f t="shared" si="61"/>
        <v>Open</v>
      </c>
    </row>
    <row r="1974" spans="1:21" ht="45">
      <c r="A1974" s="360" t="s">
        <v>1302</v>
      </c>
      <c r="B1974" s="360" t="s">
        <v>1196</v>
      </c>
      <c r="C1974" s="362" t="s">
        <v>183</v>
      </c>
      <c r="D1974" s="362" t="s">
        <v>183</v>
      </c>
      <c r="E1974" s="362" t="s">
        <v>704</v>
      </c>
      <c r="F1974" s="361" t="s">
        <v>189</v>
      </c>
      <c r="G1974" s="362" t="s">
        <v>213</v>
      </c>
      <c r="H1974" s="384">
        <v>1</v>
      </c>
      <c r="I1974" s="364"/>
      <c r="J1974" s="365"/>
      <c r="K1974" s="365"/>
      <c r="L1974" s="365">
        <v>1</v>
      </c>
      <c r="M1974" s="364" t="s">
        <v>1462</v>
      </c>
      <c r="N1974" s="365"/>
      <c r="O1974" s="366" t="s">
        <v>1047</v>
      </c>
      <c r="Q1974" s="376"/>
      <c r="R1974" s="436" t="str">
        <f>IF(L1974=1,IF(M1974="",ZTE!$A$2,""),"")</f>
        <v>Compliance: We assume that your proposal is in compliance with this criteria. Please confirm that your bid is compliant with this criteria.</v>
      </c>
      <c r="S1974" s="436">
        <f t="shared" si="60"/>
        <v>1</v>
      </c>
      <c r="T1974" s="436"/>
      <c r="U1974" s="365" t="str">
        <f t="shared" si="61"/>
        <v>Open</v>
      </c>
    </row>
    <row r="1975" spans="1:21" ht="45">
      <c r="A1975" s="360" t="s">
        <v>1302</v>
      </c>
      <c r="B1975" s="360" t="s">
        <v>1196</v>
      </c>
      <c r="C1975" s="362" t="s">
        <v>183</v>
      </c>
      <c r="D1975" s="362" t="s">
        <v>183</v>
      </c>
      <c r="E1975" s="362" t="s">
        <v>704</v>
      </c>
      <c r="F1975" s="361" t="s">
        <v>189</v>
      </c>
      <c r="G1975" s="362" t="s">
        <v>214</v>
      </c>
      <c r="H1975" s="384">
        <v>1</v>
      </c>
      <c r="I1975" s="364"/>
      <c r="J1975" s="365"/>
      <c r="K1975" s="365"/>
      <c r="L1975" s="365">
        <v>1</v>
      </c>
      <c r="M1975" s="364" t="s">
        <v>1462</v>
      </c>
      <c r="N1975" s="365"/>
      <c r="O1975" s="366" t="s">
        <v>1047</v>
      </c>
      <c r="Q1975" s="376"/>
      <c r="R1975" s="436" t="str">
        <f>IF(L1975=1,IF(M1975="",ZTE!$A$2,""),"")</f>
        <v>Compliance: We assume that your proposal is in compliance with this criteria. Please confirm that your bid is compliant with this criteria.</v>
      </c>
      <c r="S1975" s="436">
        <f t="shared" si="60"/>
        <v>1</v>
      </c>
      <c r="T1975" s="436"/>
      <c r="U1975" s="365" t="str">
        <f t="shared" si="61"/>
        <v>Open</v>
      </c>
    </row>
    <row r="1976" spans="1:21" ht="45">
      <c r="A1976" s="360" t="s">
        <v>1302</v>
      </c>
      <c r="B1976" s="360" t="s">
        <v>1196</v>
      </c>
      <c r="C1976" s="362" t="s">
        <v>183</v>
      </c>
      <c r="D1976" s="362" t="s">
        <v>183</v>
      </c>
      <c r="E1976" s="362" t="s">
        <v>704</v>
      </c>
      <c r="F1976" s="361" t="s">
        <v>189</v>
      </c>
      <c r="G1976" s="362" t="s">
        <v>215</v>
      </c>
      <c r="H1976" s="384">
        <v>1</v>
      </c>
      <c r="I1976" s="364"/>
      <c r="J1976" s="365"/>
      <c r="K1976" s="365"/>
      <c r="L1976" s="365">
        <v>1</v>
      </c>
      <c r="M1976" s="364" t="s">
        <v>1462</v>
      </c>
      <c r="N1976" s="365"/>
      <c r="O1976" s="366" t="s">
        <v>1047</v>
      </c>
      <c r="Q1976" s="376"/>
      <c r="R1976" s="436" t="str">
        <f>IF(L1976=1,IF(M1976="",ZTE!$A$2,""),"")</f>
        <v>Compliance: We assume that your proposal is in compliance with this criteria. Please confirm that your bid is compliant with this criteria.</v>
      </c>
      <c r="S1976" s="436">
        <f t="shared" si="60"/>
        <v>1</v>
      </c>
      <c r="T1976" s="436"/>
      <c r="U1976" s="365" t="str">
        <f t="shared" si="61"/>
        <v>Open</v>
      </c>
    </row>
    <row r="1977" spans="1:21" ht="45">
      <c r="A1977" s="360" t="s">
        <v>1302</v>
      </c>
      <c r="B1977" s="360" t="s">
        <v>1196</v>
      </c>
      <c r="C1977" s="362" t="s">
        <v>183</v>
      </c>
      <c r="D1977" s="362" t="s">
        <v>183</v>
      </c>
      <c r="E1977" s="362" t="s">
        <v>704</v>
      </c>
      <c r="F1977" s="361" t="s">
        <v>189</v>
      </c>
      <c r="G1977" s="362" t="s">
        <v>216</v>
      </c>
      <c r="H1977" s="384">
        <v>1</v>
      </c>
      <c r="I1977" s="364"/>
      <c r="J1977" s="365"/>
      <c r="K1977" s="365"/>
      <c r="L1977" s="365">
        <v>1</v>
      </c>
      <c r="M1977" s="364" t="s">
        <v>1462</v>
      </c>
      <c r="N1977" s="365"/>
      <c r="O1977" s="366" t="s">
        <v>1047</v>
      </c>
      <c r="Q1977" s="376"/>
      <c r="R1977" s="436" t="str">
        <f>IF(L1977=1,IF(M1977="",ZTE!$A$2,""),"")</f>
        <v>Compliance: We assume that your proposal is in compliance with this criteria. Please confirm that your bid is compliant with this criteria.</v>
      </c>
      <c r="S1977" s="436">
        <f t="shared" si="60"/>
        <v>1</v>
      </c>
      <c r="T1977" s="436"/>
      <c r="U1977" s="365" t="str">
        <f t="shared" si="61"/>
        <v>Open</v>
      </c>
    </row>
    <row r="1978" spans="1:21" ht="30">
      <c r="A1978" s="360" t="s">
        <v>1302</v>
      </c>
      <c r="B1978" s="360" t="s">
        <v>1196</v>
      </c>
      <c r="C1978" s="362" t="s">
        <v>183</v>
      </c>
      <c r="D1978" s="362" t="s">
        <v>183</v>
      </c>
      <c r="E1978" s="362" t="s">
        <v>704</v>
      </c>
      <c r="F1978" s="361" t="s">
        <v>189</v>
      </c>
      <c r="G1978" s="362" t="s">
        <v>748</v>
      </c>
      <c r="H1978" s="384">
        <v>1</v>
      </c>
      <c r="I1978" s="364"/>
      <c r="J1978" s="365"/>
      <c r="K1978" s="365"/>
      <c r="L1978" s="365">
        <v>1</v>
      </c>
      <c r="M1978" s="364" t="s">
        <v>1462</v>
      </c>
      <c r="N1978" s="365"/>
      <c r="O1978" s="366" t="s">
        <v>1062</v>
      </c>
      <c r="Q1978" s="376"/>
      <c r="R1978" s="436" t="str">
        <f>IF(L1978=1,IF(M1978="",ZTE!$A$2,""),"")</f>
        <v>Compliance: We assume that your proposal is in compliance with this criteria. Please confirm that your bid is compliant with this criteria.</v>
      </c>
      <c r="S1978" s="436">
        <f t="shared" si="60"/>
        <v>1</v>
      </c>
      <c r="T1978" s="436"/>
      <c r="U1978" s="365" t="str">
        <f t="shared" si="61"/>
        <v>Open</v>
      </c>
    </row>
    <row r="1979" spans="1:21" ht="45">
      <c r="A1979" s="360" t="s">
        <v>1302</v>
      </c>
      <c r="B1979" s="360" t="s">
        <v>1196</v>
      </c>
      <c r="C1979" s="362" t="s">
        <v>183</v>
      </c>
      <c r="D1979" s="362" t="s">
        <v>183</v>
      </c>
      <c r="E1979" s="362" t="s">
        <v>704</v>
      </c>
      <c r="F1979" s="361" t="s">
        <v>212</v>
      </c>
      <c r="G1979" s="362" t="s">
        <v>749</v>
      </c>
      <c r="H1979" s="384">
        <v>1</v>
      </c>
      <c r="I1979" s="364"/>
      <c r="J1979" s="365"/>
      <c r="K1979" s="365"/>
      <c r="L1979" s="365">
        <v>1</v>
      </c>
      <c r="M1979" s="364" t="s">
        <v>1156</v>
      </c>
      <c r="N1979" s="365"/>
      <c r="Q1979" s="376"/>
      <c r="R1979" s="436" t="str">
        <f>IF(L1979=1,IF(M1979="",ZTE!$A$2,""),"")</f>
        <v/>
      </c>
      <c r="S1979" s="436">
        <f t="shared" si="60"/>
        <v>1</v>
      </c>
      <c r="T1979" s="436"/>
      <c r="U1979" s="365" t="str">
        <f t="shared" si="61"/>
        <v>Open</v>
      </c>
    </row>
    <row r="1980" spans="1:21" ht="45">
      <c r="A1980" s="360" t="s">
        <v>1302</v>
      </c>
      <c r="B1980" s="360" t="s">
        <v>1196</v>
      </c>
      <c r="C1980" s="362" t="s">
        <v>183</v>
      </c>
      <c r="D1980" s="362" t="s">
        <v>999</v>
      </c>
      <c r="E1980" s="361" t="s">
        <v>1002</v>
      </c>
      <c r="F1980" s="361" t="s">
        <v>212</v>
      </c>
      <c r="G1980" s="362" t="s">
        <v>750</v>
      </c>
      <c r="H1980" s="384">
        <v>1</v>
      </c>
      <c r="I1980" s="364"/>
      <c r="J1980" s="365"/>
      <c r="K1980" s="365"/>
      <c r="L1980" s="365">
        <v>1</v>
      </c>
      <c r="M1980" s="364" t="s">
        <v>1462</v>
      </c>
      <c r="N1980" s="365"/>
      <c r="Q1980" s="376"/>
      <c r="R1980" s="436" t="str">
        <f>IF(L1980=1,IF(M1980="",ZTE!$A$2,""),"")</f>
        <v>Compliance: We assume that your proposal is in compliance with this criteria. Please confirm that your bid is compliant with this criteria.</v>
      </c>
      <c r="S1980" s="436">
        <f t="shared" si="60"/>
        <v>1</v>
      </c>
      <c r="T1980" s="436"/>
      <c r="U1980" s="365" t="str">
        <f t="shared" si="61"/>
        <v>Open</v>
      </c>
    </row>
    <row r="1981" spans="1:21" ht="45">
      <c r="A1981" s="360" t="s">
        <v>1257</v>
      </c>
      <c r="B1981" s="360" t="s">
        <v>1196</v>
      </c>
      <c r="C1981" s="362" t="s">
        <v>169</v>
      </c>
      <c r="D1981" s="362" t="s">
        <v>169</v>
      </c>
      <c r="E1981" s="362" t="s">
        <v>1009</v>
      </c>
      <c r="F1981" s="361" t="s">
        <v>170</v>
      </c>
      <c r="G1981" s="362" t="s">
        <v>844</v>
      </c>
      <c r="H1981" s="384">
        <v>3</v>
      </c>
      <c r="I1981" s="364"/>
      <c r="J1981" s="365">
        <v>1</v>
      </c>
      <c r="K1981" s="365"/>
      <c r="L1981" s="365"/>
      <c r="M1981" s="364" t="s">
        <v>1462</v>
      </c>
      <c r="N1981" s="365"/>
      <c r="Q1981" s="376"/>
      <c r="R1981" s="436" t="str">
        <f>IF(L1981=1,IF(M1981="",ZTE!$A$2,""),"")</f>
        <v/>
      </c>
      <c r="S1981" s="436">
        <f t="shared" si="60"/>
        <v>1</v>
      </c>
      <c r="T1981" s="436"/>
      <c r="U1981" s="365" t="str">
        <f t="shared" si="61"/>
        <v>Pass</v>
      </c>
    </row>
    <row r="1982" spans="1:21" ht="45">
      <c r="A1982" s="360" t="s">
        <v>1257</v>
      </c>
      <c r="B1982" s="360" t="s">
        <v>1196</v>
      </c>
      <c r="C1982" s="362" t="s">
        <v>169</v>
      </c>
      <c r="D1982" s="362" t="s">
        <v>169</v>
      </c>
      <c r="E1982" s="362" t="s">
        <v>1009</v>
      </c>
      <c r="F1982" s="361" t="s">
        <v>171</v>
      </c>
      <c r="G1982" s="362" t="s">
        <v>736</v>
      </c>
      <c r="H1982" s="384">
        <v>1</v>
      </c>
      <c r="I1982" s="364"/>
      <c r="J1982" s="365"/>
      <c r="K1982" s="365"/>
      <c r="L1982" s="365">
        <v>1</v>
      </c>
      <c r="M1982" s="364" t="s">
        <v>1462</v>
      </c>
      <c r="N1982" s="365"/>
      <c r="Q1982" s="376"/>
      <c r="R1982" s="436" t="str">
        <f>IF(L1982=1,IF(M1982="",ZTE!$A$2,""),"")</f>
        <v>Compliance: We assume that your proposal is in compliance with this criteria. Please confirm that your bid is compliant with this criteria.</v>
      </c>
      <c r="S1982" s="436">
        <f t="shared" si="60"/>
        <v>1</v>
      </c>
      <c r="T1982" s="436"/>
      <c r="U1982" s="365" t="str">
        <f t="shared" si="61"/>
        <v>Open</v>
      </c>
    </row>
    <row r="1983" spans="1:21" ht="45">
      <c r="A1983" s="360" t="s">
        <v>1257</v>
      </c>
      <c r="B1983" s="360" t="s">
        <v>1196</v>
      </c>
      <c r="C1983" s="362" t="s">
        <v>169</v>
      </c>
      <c r="D1983" s="362" t="s">
        <v>1019</v>
      </c>
      <c r="E1983" s="362" t="s">
        <v>1009</v>
      </c>
      <c r="F1983" s="361" t="s">
        <v>172</v>
      </c>
      <c r="G1983" s="362" t="s">
        <v>845</v>
      </c>
      <c r="H1983" s="384">
        <v>1</v>
      </c>
      <c r="I1983" s="364"/>
      <c r="J1983" s="365">
        <v>1</v>
      </c>
      <c r="K1983" s="365"/>
      <c r="L1983" s="365"/>
      <c r="M1983" s="364" t="s">
        <v>1462</v>
      </c>
      <c r="N1983" s="365"/>
      <c r="Q1983" s="376"/>
      <c r="R1983" s="436" t="str">
        <f>IF(L1983=1,IF(M1983="",ZTE!$A$2,""),"")</f>
        <v/>
      </c>
      <c r="S1983" s="436">
        <f t="shared" si="60"/>
        <v>1</v>
      </c>
      <c r="T1983" s="436"/>
      <c r="U1983" s="365" t="str">
        <f t="shared" si="61"/>
        <v>Pass</v>
      </c>
    </row>
    <row r="1984" spans="1:21" ht="45">
      <c r="A1984" s="360" t="s">
        <v>1257</v>
      </c>
      <c r="B1984" s="360" t="s">
        <v>1196</v>
      </c>
      <c r="C1984" s="362" t="s">
        <v>169</v>
      </c>
      <c r="D1984" s="362" t="s">
        <v>1019</v>
      </c>
      <c r="E1984" s="362" t="s">
        <v>1009</v>
      </c>
      <c r="F1984" s="361" t="s">
        <v>172</v>
      </c>
      <c r="G1984" s="362" t="s">
        <v>602</v>
      </c>
      <c r="H1984" s="384">
        <v>1</v>
      </c>
      <c r="I1984" s="364"/>
      <c r="J1984" s="365">
        <v>1</v>
      </c>
      <c r="K1984" s="365"/>
      <c r="L1984" s="365"/>
      <c r="M1984" s="364" t="s">
        <v>1462</v>
      </c>
      <c r="N1984" s="365"/>
      <c r="Q1984" s="376"/>
      <c r="R1984" s="436" t="str">
        <f>IF(L1984=1,IF(M1984="",ZTE!$A$2,""),"")</f>
        <v/>
      </c>
      <c r="S1984" s="436">
        <f t="shared" si="60"/>
        <v>1</v>
      </c>
      <c r="T1984" s="436"/>
      <c r="U1984" s="365" t="str">
        <f t="shared" si="61"/>
        <v>Pass</v>
      </c>
    </row>
    <row r="1985" spans="1:21" ht="45">
      <c r="A1985" s="360" t="s">
        <v>1257</v>
      </c>
      <c r="B1985" s="360" t="s">
        <v>1196</v>
      </c>
      <c r="C1985" s="362" t="s">
        <v>169</v>
      </c>
      <c r="D1985" s="362" t="s">
        <v>1019</v>
      </c>
      <c r="E1985" s="360" t="s">
        <v>846</v>
      </c>
      <c r="F1985" s="361" t="s">
        <v>172</v>
      </c>
      <c r="G1985" s="362" t="s">
        <v>603</v>
      </c>
      <c r="H1985" s="384">
        <v>1</v>
      </c>
      <c r="I1985" s="364"/>
      <c r="J1985" s="365">
        <v>1</v>
      </c>
      <c r="K1985" s="365"/>
      <c r="L1985" s="365"/>
      <c r="M1985" s="364" t="s">
        <v>1462</v>
      </c>
      <c r="N1985" s="365"/>
      <c r="Q1985" s="376"/>
      <c r="R1985" s="436" t="str">
        <f>IF(L1985=1,IF(M1985="",ZTE!$A$2,""),"")</f>
        <v/>
      </c>
      <c r="S1985" s="436">
        <f t="shared" si="60"/>
        <v>1</v>
      </c>
      <c r="T1985" s="436"/>
      <c r="U1985" s="365" t="str">
        <f t="shared" si="61"/>
        <v>Pass</v>
      </c>
    </row>
    <row r="1986" spans="1:21" ht="45">
      <c r="A1986" s="360" t="s">
        <v>1257</v>
      </c>
      <c r="B1986" s="360" t="s">
        <v>1196</v>
      </c>
      <c r="C1986" s="362" t="s">
        <v>169</v>
      </c>
      <c r="D1986" s="362" t="s">
        <v>1019</v>
      </c>
      <c r="E1986" s="360" t="s">
        <v>846</v>
      </c>
      <c r="F1986" s="361" t="s">
        <v>172</v>
      </c>
      <c r="G1986" s="362" t="s">
        <v>604</v>
      </c>
      <c r="H1986" s="384">
        <v>1</v>
      </c>
      <c r="I1986" s="364"/>
      <c r="J1986" s="365">
        <v>1</v>
      </c>
      <c r="K1986" s="365"/>
      <c r="L1986" s="365"/>
      <c r="M1986" s="364" t="s">
        <v>1462</v>
      </c>
      <c r="N1986" s="365"/>
      <c r="Q1986" s="376"/>
      <c r="R1986" s="436" t="str">
        <f>IF(L1986=1,IF(M1986="",ZTE!$A$2,""),"")</f>
        <v/>
      </c>
      <c r="S1986" s="436">
        <f t="shared" ref="S1986:S2049" si="62">SUM(J1986:L1986)</f>
        <v>1</v>
      </c>
      <c r="T1986" s="436"/>
      <c r="U1986" s="365" t="str">
        <f t="shared" ref="U1986:U2049" si="63">IF(J1986=1,"Pass",IF(K1986=1,"Fail","Open"))</f>
        <v>Pass</v>
      </c>
    </row>
    <row r="1987" spans="1:21" ht="45">
      <c r="A1987" s="360" t="s">
        <v>1257</v>
      </c>
      <c r="B1987" s="360" t="s">
        <v>1196</v>
      </c>
      <c r="C1987" s="362" t="s">
        <v>169</v>
      </c>
      <c r="D1987" s="362" t="s">
        <v>1019</v>
      </c>
      <c r="E1987" s="360" t="s">
        <v>846</v>
      </c>
      <c r="F1987" s="361" t="s">
        <v>172</v>
      </c>
      <c r="G1987" s="362" t="s">
        <v>605</v>
      </c>
      <c r="H1987" s="384">
        <v>1</v>
      </c>
      <c r="I1987" s="364"/>
      <c r="J1987" s="365">
        <v>1</v>
      </c>
      <c r="K1987" s="365"/>
      <c r="L1987" s="365"/>
      <c r="M1987" s="364" t="s">
        <v>1462</v>
      </c>
      <c r="N1987" s="365"/>
      <c r="Q1987" s="376"/>
      <c r="R1987" s="436" t="str">
        <f>IF(L1987=1,IF(M1987="",ZTE!$A$2,""),"")</f>
        <v/>
      </c>
      <c r="S1987" s="436">
        <f t="shared" si="62"/>
        <v>1</v>
      </c>
      <c r="T1987" s="436"/>
      <c r="U1987" s="365" t="str">
        <f t="shared" si="63"/>
        <v>Pass</v>
      </c>
    </row>
    <row r="1988" spans="1:21" ht="45">
      <c r="A1988" s="360" t="s">
        <v>1257</v>
      </c>
      <c r="B1988" s="360" t="s">
        <v>1196</v>
      </c>
      <c r="C1988" s="362" t="s">
        <v>169</v>
      </c>
      <c r="D1988" s="362" t="s">
        <v>1019</v>
      </c>
      <c r="E1988" s="360" t="s">
        <v>846</v>
      </c>
      <c r="F1988" s="361" t="s">
        <v>172</v>
      </c>
      <c r="G1988" s="362" t="s">
        <v>606</v>
      </c>
      <c r="H1988" s="384">
        <v>1</v>
      </c>
      <c r="I1988" s="364"/>
      <c r="J1988" s="365">
        <v>1</v>
      </c>
      <c r="K1988" s="365"/>
      <c r="L1988" s="365"/>
      <c r="M1988" s="364" t="s">
        <v>1462</v>
      </c>
      <c r="N1988" s="365"/>
      <c r="Q1988" s="376"/>
      <c r="R1988" s="436" t="str">
        <f>IF(L1988=1,IF(M1988="",ZTE!$A$2,""),"")</f>
        <v/>
      </c>
      <c r="S1988" s="436">
        <f t="shared" si="62"/>
        <v>1</v>
      </c>
      <c r="T1988" s="436"/>
      <c r="U1988" s="365" t="str">
        <f t="shared" si="63"/>
        <v>Pass</v>
      </c>
    </row>
    <row r="1989" spans="1:21" ht="45">
      <c r="A1989" s="360" t="s">
        <v>1257</v>
      </c>
      <c r="B1989" s="360" t="s">
        <v>1196</v>
      </c>
      <c r="C1989" s="362" t="s">
        <v>169</v>
      </c>
      <c r="D1989" s="362" t="s">
        <v>1019</v>
      </c>
      <c r="E1989" s="360" t="s">
        <v>846</v>
      </c>
      <c r="F1989" s="361" t="s">
        <v>172</v>
      </c>
      <c r="G1989" s="362" t="s">
        <v>607</v>
      </c>
      <c r="H1989" s="384">
        <v>1</v>
      </c>
      <c r="I1989" s="364"/>
      <c r="J1989" s="365"/>
      <c r="K1989" s="365"/>
      <c r="L1989" s="365">
        <v>1</v>
      </c>
      <c r="M1989" s="364" t="s">
        <v>1462</v>
      </c>
      <c r="N1989" s="365"/>
      <c r="O1989" s="366" t="s">
        <v>1068</v>
      </c>
      <c r="Q1989" s="376"/>
      <c r="R1989" s="436" t="str">
        <f>IF(L1989=1,IF(M1989="",ZTE!$A$2,""),"")</f>
        <v>Compliance: We assume that your proposal is in compliance with this criteria. Please confirm that your bid is compliant with this criteria.</v>
      </c>
      <c r="S1989" s="436">
        <f t="shared" si="62"/>
        <v>1</v>
      </c>
      <c r="T1989" s="436"/>
      <c r="U1989" s="365" t="str">
        <f t="shared" si="63"/>
        <v>Open</v>
      </c>
    </row>
    <row r="1990" spans="1:21" ht="45">
      <c r="A1990" s="360" t="s">
        <v>1257</v>
      </c>
      <c r="B1990" s="360" t="s">
        <v>1196</v>
      </c>
      <c r="C1990" s="362" t="s">
        <v>169</v>
      </c>
      <c r="D1990" s="362" t="s">
        <v>1019</v>
      </c>
      <c r="E1990" s="362" t="s">
        <v>704</v>
      </c>
      <c r="F1990" s="361" t="s">
        <v>172</v>
      </c>
      <c r="G1990" s="362" t="s">
        <v>737</v>
      </c>
      <c r="H1990" s="384">
        <v>1</v>
      </c>
      <c r="I1990" s="364"/>
      <c r="J1990" s="365"/>
      <c r="K1990" s="365"/>
      <c r="L1990" s="365">
        <v>1</v>
      </c>
      <c r="M1990" s="364" t="s">
        <v>1462</v>
      </c>
      <c r="N1990" s="365"/>
      <c r="O1990" s="366" t="s">
        <v>738</v>
      </c>
      <c r="Q1990" s="376"/>
      <c r="R1990" s="436" t="str">
        <f>IF(L1990=1,IF(M1990="",ZTE!$A$2,""),"")</f>
        <v>Compliance: We assume that your proposal is in compliance with this criteria. Please confirm that your bid is compliant with this criteria.</v>
      </c>
      <c r="S1990" s="436">
        <f t="shared" si="62"/>
        <v>1</v>
      </c>
      <c r="T1990" s="436"/>
      <c r="U1990" s="365" t="str">
        <f t="shared" si="63"/>
        <v>Open</v>
      </c>
    </row>
    <row r="1991" spans="1:21" ht="60">
      <c r="A1991" s="360" t="s">
        <v>1257</v>
      </c>
      <c r="B1991" s="360" t="s">
        <v>1196</v>
      </c>
      <c r="C1991" s="362" t="s">
        <v>169</v>
      </c>
      <c r="D1991" s="362" t="s">
        <v>847</v>
      </c>
      <c r="E1991" s="360" t="s">
        <v>821</v>
      </c>
      <c r="F1991" s="361" t="s">
        <v>173</v>
      </c>
      <c r="G1991" s="362" t="s">
        <v>608</v>
      </c>
      <c r="H1991" s="384">
        <v>1</v>
      </c>
      <c r="I1991" s="364"/>
      <c r="J1991" s="365">
        <v>1</v>
      </c>
      <c r="K1991" s="365"/>
      <c r="L1991" s="365"/>
      <c r="M1991" s="364" t="s">
        <v>1462</v>
      </c>
      <c r="N1991" s="365"/>
      <c r="Q1991" s="376"/>
      <c r="R1991" s="436" t="str">
        <f>IF(L1991=1,IF(M1991="",ZTE!$A$2,""),"")</f>
        <v/>
      </c>
      <c r="S1991" s="436">
        <f t="shared" si="62"/>
        <v>1</v>
      </c>
      <c r="T1991" s="436"/>
      <c r="U1991" s="365" t="str">
        <f t="shared" si="63"/>
        <v>Pass</v>
      </c>
    </row>
    <row r="1992" spans="1:21" ht="60">
      <c r="A1992" s="360" t="s">
        <v>1257</v>
      </c>
      <c r="B1992" s="360" t="s">
        <v>1196</v>
      </c>
      <c r="C1992" s="362" t="s">
        <v>169</v>
      </c>
      <c r="D1992" s="362" t="s">
        <v>847</v>
      </c>
      <c r="E1992" s="360" t="s">
        <v>821</v>
      </c>
      <c r="F1992" s="361" t="s">
        <v>173</v>
      </c>
      <c r="G1992" s="362" t="s">
        <v>568</v>
      </c>
      <c r="H1992" s="384">
        <v>1</v>
      </c>
      <c r="I1992" s="364"/>
      <c r="J1992" s="365">
        <v>1</v>
      </c>
      <c r="K1992" s="365"/>
      <c r="L1992" s="365"/>
      <c r="M1992" s="364" t="s">
        <v>1462</v>
      </c>
      <c r="N1992" s="365"/>
      <c r="Q1992" s="376"/>
      <c r="R1992" s="436" t="str">
        <f>IF(L1992=1,IF(M1992="",ZTE!$A$2,""),"")</f>
        <v/>
      </c>
      <c r="S1992" s="436">
        <f t="shared" si="62"/>
        <v>1</v>
      </c>
      <c r="T1992" s="436"/>
      <c r="U1992" s="365" t="str">
        <f t="shared" si="63"/>
        <v>Pass</v>
      </c>
    </row>
    <row r="1993" spans="1:21" ht="60">
      <c r="A1993" s="360" t="s">
        <v>1257</v>
      </c>
      <c r="B1993" s="360" t="s">
        <v>1196</v>
      </c>
      <c r="C1993" s="362" t="s">
        <v>169</v>
      </c>
      <c r="D1993" s="362" t="s">
        <v>847</v>
      </c>
      <c r="E1993" s="360" t="s">
        <v>821</v>
      </c>
      <c r="F1993" s="361" t="s">
        <v>173</v>
      </c>
      <c r="G1993" s="362" t="s">
        <v>569</v>
      </c>
      <c r="H1993" s="384">
        <v>1</v>
      </c>
      <c r="I1993" s="364"/>
      <c r="J1993" s="365">
        <v>1</v>
      </c>
      <c r="K1993" s="365"/>
      <c r="L1993" s="365"/>
      <c r="M1993" s="364" t="s">
        <v>1462</v>
      </c>
      <c r="N1993" s="365"/>
      <c r="Q1993" s="376"/>
      <c r="R1993" s="436" t="str">
        <f>IF(L1993=1,IF(M1993="",ZTE!$A$2,""),"")</f>
        <v/>
      </c>
      <c r="S1993" s="436">
        <f t="shared" si="62"/>
        <v>1</v>
      </c>
      <c r="T1993" s="436"/>
      <c r="U1993" s="365" t="str">
        <f t="shared" si="63"/>
        <v>Pass</v>
      </c>
    </row>
    <row r="1994" spans="1:21" ht="60">
      <c r="A1994" s="360" t="s">
        <v>1257</v>
      </c>
      <c r="B1994" s="360" t="s">
        <v>1196</v>
      </c>
      <c r="C1994" s="362" t="s">
        <v>169</v>
      </c>
      <c r="D1994" s="362" t="s">
        <v>847</v>
      </c>
      <c r="E1994" s="360" t="s">
        <v>821</v>
      </c>
      <c r="F1994" s="361" t="s">
        <v>173</v>
      </c>
      <c r="G1994" s="362" t="s">
        <v>570</v>
      </c>
      <c r="H1994" s="384">
        <v>1</v>
      </c>
      <c r="I1994" s="364"/>
      <c r="J1994" s="365">
        <v>1</v>
      </c>
      <c r="K1994" s="365"/>
      <c r="L1994" s="365"/>
      <c r="M1994" s="364" t="s">
        <v>1462</v>
      </c>
      <c r="N1994" s="365"/>
      <c r="Q1994" s="376"/>
      <c r="R1994" s="436" t="str">
        <f>IF(L1994=1,IF(M1994="",ZTE!$A$2,""),"")</f>
        <v/>
      </c>
      <c r="S1994" s="436">
        <f t="shared" si="62"/>
        <v>1</v>
      </c>
      <c r="T1994" s="436"/>
      <c r="U1994" s="365" t="str">
        <f t="shared" si="63"/>
        <v>Pass</v>
      </c>
    </row>
    <row r="1995" spans="1:21" ht="60">
      <c r="A1995" s="360" t="s">
        <v>1257</v>
      </c>
      <c r="B1995" s="360" t="s">
        <v>1196</v>
      </c>
      <c r="C1995" s="362" t="s">
        <v>169</v>
      </c>
      <c r="D1995" s="362" t="s">
        <v>847</v>
      </c>
      <c r="E1995" s="360" t="s">
        <v>821</v>
      </c>
      <c r="F1995" s="361" t="s">
        <v>173</v>
      </c>
      <c r="G1995" s="362" t="s">
        <v>571</v>
      </c>
      <c r="H1995" s="384">
        <v>1</v>
      </c>
      <c r="I1995" s="364"/>
      <c r="J1995" s="365">
        <v>1</v>
      </c>
      <c r="K1995" s="365"/>
      <c r="L1995" s="365"/>
      <c r="M1995" s="364" t="s">
        <v>1462</v>
      </c>
      <c r="N1995" s="365"/>
      <c r="Q1995" s="376"/>
      <c r="R1995" s="436" t="str">
        <f>IF(L1995=1,IF(M1995="",ZTE!$A$2,""),"")</f>
        <v/>
      </c>
      <c r="S1995" s="436">
        <f t="shared" si="62"/>
        <v>1</v>
      </c>
      <c r="T1995" s="436"/>
      <c r="U1995" s="365" t="str">
        <f t="shared" si="63"/>
        <v>Pass</v>
      </c>
    </row>
    <row r="1996" spans="1:21" ht="60">
      <c r="A1996" s="360" t="s">
        <v>1257</v>
      </c>
      <c r="B1996" s="360" t="s">
        <v>1196</v>
      </c>
      <c r="C1996" s="362" t="s">
        <v>169</v>
      </c>
      <c r="D1996" s="362" t="s">
        <v>847</v>
      </c>
      <c r="E1996" s="360" t="s">
        <v>821</v>
      </c>
      <c r="F1996" s="361" t="s">
        <v>173</v>
      </c>
      <c r="G1996" s="362" t="s">
        <v>572</v>
      </c>
      <c r="H1996" s="384">
        <v>1</v>
      </c>
      <c r="I1996" s="364"/>
      <c r="J1996" s="365">
        <v>1</v>
      </c>
      <c r="K1996" s="365"/>
      <c r="L1996" s="365"/>
      <c r="M1996" s="364" t="s">
        <v>1462</v>
      </c>
      <c r="N1996" s="365"/>
      <c r="Q1996" s="376"/>
      <c r="R1996" s="436" t="str">
        <f>IF(L1996=1,IF(M1996="",ZTE!$A$2,""),"")</f>
        <v/>
      </c>
      <c r="S1996" s="436">
        <f t="shared" si="62"/>
        <v>1</v>
      </c>
      <c r="T1996" s="436"/>
      <c r="U1996" s="365" t="str">
        <f t="shared" si="63"/>
        <v>Pass</v>
      </c>
    </row>
    <row r="1997" spans="1:21" ht="60">
      <c r="A1997" s="360" t="s">
        <v>1257</v>
      </c>
      <c r="B1997" s="360" t="s">
        <v>1196</v>
      </c>
      <c r="C1997" s="362" t="s">
        <v>169</v>
      </c>
      <c r="D1997" s="362" t="s">
        <v>847</v>
      </c>
      <c r="E1997" s="360" t="s">
        <v>821</v>
      </c>
      <c r="F1997" s="361" t="s">
        <v>173</v>
      </c>
      <c r="G1997" s="362" t="s">
        <v>573</v>
      </c>
      <c r="H1997" s="384">
        <v>1</v>
      </c>
      <c r="I1997" s="364"/>
      <c r="J1997" s="365">
        <v>1</v>
      </c>
      <c r="K1997" s="365"/>
      <c r="L1997" s="365"/>
      <c r="M1997" s="364" t="s">
        <v>1462</v>
      </c>
      <c r="N1997" s="365"/>
      <c r="Q1997" s="376"/>
      <c r="R1997" s="436" t="str">
        <f>IF(L1997=1,IF(M1997="",ZTE!$A$2,""),"")</f>
        <v/>
      </c>
      <c r="S1997" s="436">
        <f t="shared" si="62"/>
        <v>1</v>
      </c>
      <c r="T1997" s="436"/>
      <c r="U1997" s="365" t="str">
        <f t="shared" si="63"/>
        <v>Pass</v>
      </c>
    </row>
    <row r="1998" spans="1:21" ht="60">
      <c r="A1998" s="360" t="s">
        <v>1257</v>
      </c>
      <c r="B1998" s="360" t="s">
        <v>1196</v>
      </c>
      <c r="C1998" s="362" t="s">
        <v>169</v>
      </c>
      <c r="D1998" s="362" t="s">
        <v>847</v>
      </c>
      <c r="E1998" s="360" t="s">
        <v>821</v>
      </c>
      <c r="F1998" s="361" t="s">
        <v>173</v>
      </c>
      <c r="G1998" s="362" t="s">
        <v>574</v>
      </c>
      <c r="H1998" s="384">
        <v>3</v>
      </c>
      <c r="I1998" s="364"/>
      <c r="J1998" s="365">
        <v>1</v>
      </c>
      <c r="K1998" s="365"/>
      <c r="L1998" s="365"/>
      <c r="M1998" s="364" t="s">
        <v>1462</v>
      </c>
      <c r="N1998" s="365"/>
      <c r="O1998" s="366" t="s">
        <v>1069</v>
      </c>
      <c r="Q1998" s="376"/>
      <c r="R1998" s="436" t="str">
        <f>IF(L1998=1,IF(M1998="",ZTE!$A$2,""),"")</f>
        <v/>
      </c>
      <c r="S1998" s="436">
        <f t="shared" si="62"/>
        <v>1</v>
      </c>
      <c r="T1998" s="436"/>
      <c r="U1998" s="365" t="str">
        <f t="shared" si="63"/>
        <v>Pass</v>
      </c>
    </row>
    <row r="1999" spans="1:21" ht="60">
      <c r="A1999" s="360" t="s">
        <v>1257</v>
      </c>
      <c r="B1999" s="360" t="s">
        <v>1196</v>
      </c>
      <c r="C1999" s="362" t="s">
        <v>169</v>
      </c>
      <c r="D1999" s="362" t="s">
        <v>847</v>
      </c>
      <c r="E1999" s="360" t="s">
        <v>821</v>
      </c>
      <c r="F1999" s="361" t="s">
        <v>173</v>
      </c>
      <c r="G1999" s="362" t="s">
        <v>575</v>
      </c>
      <c r="H1999" s="384">
        <v>1</v>
      </c>
      <c r="I1999" s="364"/>
      <c r="J1999" s="365">
        <v>1</v>
      </c>
      <c r="K1999" s="365"/>
      <c r="L1999" s="365"/>
      <c r="M1999" s="364" t="s">
        <v>1462</v>
      </c>
      <c r="N1999" s="365"/>
      <c r="Q1999" s="376"/>
      <c r="R1999" s="436" t="str">
        <f>IF(L1999=1,IF(M1999="",ZTE!$A$2,""),"")</f>
        <v/>
      </c>
      <c r="S1999" s="436">
        <f t="shared" si="62"/>
        <v>1</v>
      </c>
      <c r="T1999" s="436"/>
      <c r="U1999" s="365" t="str">
        <f t="shared" si="63"/>
        <v>Pass</v>
      </c>
    </row>
    <row r="2000" spans="1:21" ht="60">
      <c r="A2000" s="360" t="s">
        <v>1257</v>
      </c>
      <c r="B2000" s="360" t="s">
        <v>1196</v>
      </c>
      <c r="C2000" s="362" t="s">
        <v>169</v>
      </c>
      <c r="D2000" s="362" t="s">
        <v>847</v>
      </c>
      <c r="E2000" s="360" t="s">
        <v>821</v>
      </c>
      <c r="F2000" s="361" t="s">
        <v>173</v>
      </c>
      <c r="G2000" s="362" t="s">
        <v>576</v>
      </c>
      <c r="H2000" s="384">
        <v>1</v>
      </c>
      <c r="I2000" s="364"/>
      <c r="J2000" s="365">
        <v>1</v>
      </c>
      <c r="K2000" s="365"/>
      <c r="L2000" s="365"/>
      <c r="M2000" s="364" t="s">
        <v>1462</v>
      </c>
      <c r="N2000" s="365"/>
      <c r="Q2000" s="376"/>
      <c r="R2000" s="436" t="str">
        <f>IF(L2000=1,IF(M2000="",ZTE!$A$2,""),"")</f>
        <v/>
      </c>
      <c r="S2000" s="436">
        <f t="shared" si="62"/>
        <v>1</v>
      </c>
      <c r="T2000" s="436"/>
      <c r="U2000" s="365" t="str">
        <f t="shared" si="63"/>
        <v>Pass</v>
      </c>
    </row>
    <row r="2001" spans="1:21" ht="60">
      <c r="A2001" s="360" t="s">
        <v>1257</v>
      </c>
      <c r="B2001" s="360" t="s">
        <v>1196</v>
      </c>
      <c r="C2001" s="362" t="s">
        <v>169</v>
      </c>
      <c r="D2001" s="362" t="s">
        <v>847</v>
      </c>
      <c r="E2001" s="360" t="s">
        <v>821</v>
      </c>
      <c r="F2001" s="361" t="s">
        <v>173</v>
      </c>
      <c r="G2001" s="362" t="s">
        <v>609</v>
      </c>
      <c r="H2001" s="384">
        <v>1</v>
      </c>
      <c r="I2001" s="364"/>
      <c r="J2001" s="365">
        <v>1</v>
      </c>
      <c r="K2001" s="365"/>
      <c r="L2001" s="365"/>
      <c r="M2001" s="364" t="s">
        <v>1462</v>
      </c>
      <c r="N2001" s="365"/>
      <c r="Q2001" s="376"/>
      <c r="R2001" s="436" t="str">
        <f>IF(L2001=1,IF(M2001="",ZTE!$A$2,""),"")</f>
        <v/>
      </c>
      <c r="S2001" s="436">
        <f t="shared" si="62"/>
        <v>1</v>
      </c>
      <c r="T2001" s="436"/>
      <c r="U2001" s="365" t="str">
        <f t="shared" si="63"/>
        <v>Pass</v>
      </c>
    </row>
    <row r="2002" spans="1:21" ht="60">
      <c r="A2002" s="360" t="s">
        <v>1257</v>
      </c>
      <c r="B2002" s="360" t="s">
        <v>1196</v>
      </c>
      <c r="C2002" s="362" t="s">
        <v>169</v>
      </c>
      <c r="D2002" s="362" t="s">
        <v>847</v>
      </c>
      <c r="E2002" s="360" t="s">
        <v>821</v>
      </c>
      <c r="F2002" s="361" t="s">
        <v>173</v>
      </c>
      <c r="G2002" s="362" t="s">
        <v>578</v>
      </c>
      <c r="H2002" s="384">
        <v>3</v>
      </c>
      <c r="I2002" s="364"/>
      <c r="J2002" s="365"/>
      <c r="K2002" s="365"/>
      <c r="L2002" s="365">
        <v>1</v>
      </c>
      <c r="M2002" s="364" t="s">
        <v>1156</v>
      </c>
      <c r="N2002" s="365"/>
      <c r="Q2002" s="376"/>
      <c r="R2002" s="436" t="str">
        <f>IF(L2002=1,IF(M2002="",ZTE!$A$2,""),"")</f>
        <v/>
      </c>
      <c r="S2002" s="436">
        <f t="shared" si="62"/>
        <v>1</v>
      </c>
      <c r="T2002" s="436"/>
      <c r="U2002" s="365" t="str">
        <f t="shared" si="63"/>
        <v>Open</v>
      </c>
    </row>
    <row r="2003" spans="1:21" ht="60">
      <c r="A2003" s="360" t="s">
        <v>1257</v>
      </c>
      <c r="B2003" s="360" t="s">
        <v>1196</v>
      </c>
      <c r="C2003" s="362" t="s">
        <v>169</v>
      </c>
      <c r="D2003" s="362" t="s">
        <v>847</v>
      </c>
      <c r="E2003" s="360" t="s">
        <v>821</v>
      </c>
      <c r="F2003" s="361" t="s">
        <v>173</v>
      </c>
      <c r="G2003" s="362" t="s">
        <v>579</v>
      </c>
      <c r="H2003" s="384">
        <v>1</v>
      </c>
      <c r="I2003" s="364"/>
      <c r="J2003" s="365">
        <v>1</v>
      </c>
      <c r="K2003" s="365"/>
      <c r="L2003" s="365"/>
      <c r="M2003" s="364" t="s">
        <v>1462</v>
      </c>
      <c r="N2003" s="365"/>
      <c r="Q2003" s="376"/>
      <c r="R2003" s="436" t="str">
        <f>IF(L2003=1,IF(M2003="",ZTE!$A$2,""),"")</f>
        <v/>
      </c>
      <c r="S2003" s="436">
        <f t="shared" si="62"/>
        <v>1</v>
      </c>
      <c r="T2003" s="436"/>
      <c r="U2003" s="365" t="str">
        <f t="shared" si="63"/>
        <v>Pass</v>
      </c>
    </row>
    <row r="2004" spans="1:21" ht="60">
      <c r="A2004" s="360" t="s">
        <v>1257</v>
      </c>
      <c r="B2004" s="360" t="s">
        <v>1196</v>
      </c>
      <c r="C2004" s="362" t="s">
        <v>169</v>
      </c>
      <c r="D2004" s="362" t="s">
        <v>847</v>
      </c>
      <c r="E2004" s="360" t="s">
        <v>821</v>
      </c>
      <c r="F2004" s="361" t="s">
        <v>173</v>
      </c>
      <c r="G2004" s="362" t="s">
        <v>580</v>
      </c>
      <c r="H2004" s="384">
        <v>1</v>
      </c>
      <c r="I2004" s="364"/>
      <c r="J2004" s="365">
        <v>1</v>
      </c>
      <c r="K2004" s="365"/>
      <c r="L2004" s="365"/>
      <c r="M2004" s="364" t="s">
        <v>1462</v>
      </c>
      <c r="N2004" s="365"/>
      <c r="Q2004" s="376"/>
      <c r="R2004" s="436" t="str">
        <f>IF(L2004=1,IF(M2004="",ZTE!$A$2,""),"")</f>
        <v/>
      </c>
      <c r="S2004" s="436">
        <f t="shared" si="62"/>
        <v>1</v>
      </c>
      <c r="T2004" s="436"/>
      <c r="U2004" s="365" t="str">
        <f t="shared" si="63"/>
        <v>Pass</v>
      </c>
    </row>
    <row r="2005" spans="1:21" ht="60">
      <c r="A2005" s="360" t="s">
        <v>1257</v>
      </c>
      <c r="B2005" s="360" t="s">
        <v>1196</v>
      </c>
      <c r="C2005" s="362" t="s">
        <v>169</v>
      </c>
      <c r="D2005" s="362" t="s">
        <v>847</v>
      </c>
      <c r="E2005" s="360" t="s">
        <v>821</v>
      </c>
      <c r="F2005" s="361" t="s">
        <v>173</v>
      </c>
      <c r="G2005" s="362" t="s">
        <v>208</v>
      </c>
      <c r="H2005" s="384">
        <v>1</v>
      </c>
      <c r="I2005" s="364"/>
      <c r="J2005" s="365">
        <v>1</v>
      </c>
      <c r="K2005" s="365"/>
      <c r="L2005" s="365"/>
      <c r="M2005" s="364" t="s">
        <v>1462</v>
      </c>
      <c r="N2005" s="365"/>
      <c r="Q2005" s="376"/>
      <c r="R2005" s="436" t="str">
        <f>IF(L2005=1,IF(M2005="",ZTE!$A$2,""),"")</f>
        <v/>
      </c>
      <c r="S2005" s="436">
        <f t="shared" si="62"/>
        <v>1</v>
      </c>
      <c r="T2005" s="436"/>
      <c r="U2005" s="365" t="str">
        <f t="shared" si="63"/>
        <v>Pass</v>
      </c>
    </row>
    <row r="2006" spans="1:21" ht="60">
      <c r="A2006" s="360" t="s">
        <v>1257</v>
      </c>
      <c r="B2006" s="360" t="s">
        <v>1196</v>
      </c>
      <c r="C2006" s="362" t="s">
        <v>169</v>
      </c>
      <c r="D2006" s="362" t="s">
        <v>847</v>
      </c>
      <c r="E2006" s="360" t="s">
        <v>821</v>
      </c>
      <c r="F2006" s="361" t="s">
        <v>173</v>
      </c>
      <c r="G2006" s="362" t="s">
        <v>581</v>
      </c>
      <c r="H2006" s="384">
        <v>1</v>
      </c>
      <c r="I2006" s="364"/>
      <c r="J2006" s="365">
        <v>1</v>
      </c>
      <c r="K2006" s="365"/>
      <c r="L2006" s="365"/>
      <c r="M2006" s="364" t="s">
        <v>1462</v>
      </c>
      <c r="N2006" s="365"/>
      <c r="O2006" s="366" t="s">
        <v>1069</v>
      </c>
      <c r="Q2006" s="376"/>
      <c r="R2006" s="436" t="str">
        <f>IF(L2006=1,IF(M2006="",ZTE!$A$2,""),"")</f>
        <v/>
      </c>
      <c r="S2006" s="436">
        <f t="shared" si="62"/>
        <v>1</v>
      </c>
      <c r="T2006" s="436"/>
      <c r="U2006" s="365" t="str">
        <f t="shared" si="63"/>
        <v>Pass</v>
      </c>
    </row>
    <row r="2007" spans="1:21" ht="60">
      <c r="A2007" s="360" t="s">
        <v>1257</v>
      </c>
      <c r="B2007" s="360" t="s">
        <v>1196</v>
      </c>
      <c r="C2007" s="362" t="s">
        <v>169</v>
      </c>
      <c r="D2007" s="362" t="s">
        <v>847</v>
      </c>
      <c r="E2007" s="360" t="s">
        <v>821</v>
      </c>
      <c r="F2007" s="361" t="s">
        <v>173</v>
      </c>
      <c r="G2007" s="362" t="s">
        <v>513</v>
      </c>
      <c r="H2007" s="384">
        <v>2</v>
      </c>
      <c r="I2007" s="364"/>
      <c r="J2007" s="365"/>
      <c r="K2007" s="365"/>
      <c r="L2007" s="365">
        <v>1</v>
      </c>
      <c r="M2007" s="364" t="s">
        <v>1156</v>
      </c>
      <c r="N2007" s="365"/>
      <c r="Q2007" s="376"/>
      <c r="R2007" s="436" t="str">
        <f>IF(L2007=1,IF(M2007="",ZTE!$A$2,""),"")</f>
        <v/>
      </c>
      <c r="S2007" s="436">
        <f t="shared" si="62"/>
        <v>1</v>
      </c>
      <c r="T2007" s="436"/>
      <c r="U2007" s="365" t="str">
        <f t="shared" si="63"/>
        <v>Open</v>
      </c>
    </row>
    <row r="2008" spans="1:21" ht="60">
      <c r="A2008" s="360" t="s">
        <v>1257</v>
      </c>
      <c r="B2008" s="360" t="s">
        <v>1196</v>
      </c>
      <c r="C2008" s="362" t="s">
        <v>169</v>
      </c>
      <c r="D2008" s="362" t="s">
        <v>847</v>
      </c>
      <c r="E2008" s="360" t="s">
        <v>821</v>
      </c>
      <c r="F2008" s="361" t="s">
        <v>173</v>
      </c>
      <c r="G2008" s="362" t="s">
        <v>510</v>
      </c>
      <c r="H2008" s="384">
        <v>1</v>
      </c>
      <c r="I2008" s="364"/>
      <c r="J2008" s="365">
        <v>1</v>
      </c>
      <c r="K2008" s="365"/>
      <c r="L2008" s="365"/>
      <c r="M2008" s="364" t="s">
        <v>1462</v>
      </c>
      <c r="N2008" s="365"/>
      <c r="Q2008" s="376"/>
      <c r="R2008" s="436" t="str">
        <f>IF(L2008=1,IF(M2008="",ZTE!$A$2,""),"")</f>
        <v/>
      </c>
      <c r="S2008" s="436">
        <f t="shared" si="62"/>
        <v>1</v>
      </c>
      <c r="T2008" s="436"/>
      <c r="U2008" s="365" t="str">
        <f t="shared" si="63"/>
        <v>Pass</v>
      </c>
    </row>
    <row r="2009" spans="1:21" ht="60">
      <c r="A2009" s="360" t="s">
        <v>1257</v>
      </c>
      <c r="B2009" s="360" t="s">
        <v>1196</v>
      </c>
      <c r="C2009" s="362" t="s">
        <v>169</v>
      </c>
      <c r="D2009" s="362" t="s">
        <v>847</v>
      </c>
      <c r="E2009" s="360" t="s">
        <v>821</v>
      </c>
      <c r="F2009" s="361" t="s">
        <v>173</v>
      </c>
      <c r="G2009" s="362" t="s">
        <v>210</v>
      </c>
      <c r="H2009" s="384">
        <v>3</v>
      </c>
      <c r="I2009" s="364"/>
      <c r="J2009" s="365"/>
      <c r="K2009" s="365"/>
      <c r="L2009" s="365">
        <v>1</v>
      </c>
      <c r="M2009" s="364" t="s">
        <v>1156</v>
      </c>
      <c r="N2009" s="365"/>
      <c r="Q2009" s="376"/>
      <c r="R2009" s="436" t="str">
        <f>IF(L2009=1,IF(M2009="",ZTE!$A$2,""),"")</f>
        <v/>
      </c>
      <c r="S2009" s="436">
        <f t="shared" si="62"/>
        <v>1</v>
      </c>
      <c r="T2009" s="436"/>
      <c r="U2009" s="365" t="str">
        <f t="shared" si="63"/>
        <v>Open</v>
      </c>
    </row>
    <row r="2010" spans="1:21" ht="60">
      <c r="A2010" s="360" t="s">
        <v>1257</v>
      </c>
      <c r="B2010" s="360" t="s">
        <v>1196</v>
      </c>
      <c r="C2010" s="362" t="s">
        <v>169</v>
      </c>
      <c r="D2010" s="362" t="s">
        <v>847</v>
      </c>
      <c r="E2010" s="360" t="s">
        <v>821</v>
      </c>
      <c r="F2010" s="361" t="s">
        <v>173</v>
      </c>
      <c r="G2010" s="362" t="s">
        <v>582</v>
      </c>
      <c r="H2010" s="384">
        <v>3</v>
      </c>
      <c r="I2010" s="364"/>
      <c r="J2010" s="365"/>
      <c r="K2010" s="365"/>
      <c r="L2010" s="365">
        <v>1</v>
      </c>
      <c r="M2010" s="364" t="s">
        <v>1156</v>
      </c>
      <c r="N2010" s="365"/>
      <c r="Q2010" s="376"/>
      <c r="R2010" s="436" t="str">
        <f>IF(L2010=1,IF(M2010="",ZTE!$A$2,""),"")</f>
        <v/>
      </c>
      <c r="S2010" s="436">
        <f t="shared" si="62"/>
        <v>1</v>
      </c>
      <c r="T2010" s="436"/>
      <c r="U2010" s="365" t="str">
        <f t="shared" si="63"/>
        <v>Open</v>
      </c>
    </row>
    <row r="2011" spans="1:21" ht="60">
      <c r="A2011" s="360" t="s">
        <v>1257</v>
      </c>
      <c r="B2011" s="360" t="s">
        <v>1196</v>
      </c>
      <c r="C2011" s="362" t="s">
        <v>169</v>
      </c>
      <c r="D2011" s="362" t="s">
        <v>847</v>
      </c>
      <c r="E2011" s="360" t="s">
        <v>821</v>
      </c>
      <c r="F2011" s="361" t="s">
        <v>173</v>
      </c>
      <c r="G2011" s="362" t="s">
        <v>583</v>
      </c>
      <c r="H2011" s="384">
        <v>1</v>
      </c>
      <c r="I2011" s="364"/>
      <c r="J2011" s="365">
        <v>1</v>
      </c>
      <c r="K2011" s="365"/>
      <c r="L2011" s="365"/>
      <c r="M2011" s="364" t="s">
        <v>1462</v>
      </c>
      <c r="N2011" s="365"/>
      <c r="Q2011" s="376"/>
      <c r="R2011" s="436" t="str">
        <f>IF(L2011=1,IF(M2011="",ZTE!$A$2,""),"")</f>
        <v/>
      </c>
      <c r="S2011" s="436">
        <f t="shared" si="62"/>
        <v>1</v>
      </c>
      <c r="T2011" s="436"/>
      <c r="U2011" s="365" t="str">
        <f t="shared" si="63"/>
        <v>Pass</v>
      </c>
    </row>
    <row r="2012" spans="1:21" ht="60">
      <c r="A2012" s="360" t="s">
        <v>1257</v>
      </c>
      <c r="B2012" s="360" t="s">
        <v>1196</v>
      </c>
      <c r="C2012" s="362" t="s">
        <v>169</v>
      </c>
      <c r="D2012" s="362" t="s">
        <v>847</v>
      </c>
      <c r="E2012" s="360" t="s">
        <v>821</v>
      </c>
      <c r="F2012" s="361" t="s">
        <v>173</v>
      </c>
      <c r="G2012" s="362" t="s">
        <v>584</v>
      </c>
      <c r="H2012" s="384">
        <v>1</v>
      </c>
      <c r="I2012" s="364"/>
      <c r="J2012" s="365">
        <v>1</v>
      </c>
      <c r="K2012" s="365"/>
      <c r="L2012" s="365"/>
      <c r="M2012" s="364" t="s">
        <v>1462</v>
      </c>
      <c r="N2012" s="365"/>
      <c r="Q2012" s="376"/>
      <c r="R2012" s="436" t="str">
        <f>IF(L2012=1,IF(M2012="",ZTE!$A$2,""),"")</f>
        <v/>
      </c>
      <c r="S2012" s="436">
        <f t="shared" si="62"/>
        <v>1</v>
      </c>
      <c r="T2012" s="436"/>
      <c r="U2012" s="365" t="str">
        <f t="shared" si="63"/>
        <v>Pass</v>
      </c>
    </row>
    <row r="2013" spans="1:21" ht="60">
      <c r="A2013" s="360" t="s">
        <v>1257</v>
      </c>
      <c r="B2013" s="360" t="s">
        <v>1196</v>
      </c>
      <c r="C2013" s="362" t="s">
        <v>169</v>
      </c>
      <c r="D2013" s="362" t="s">
        <v>847</v>
      </c>
      <c r="E2013" s="360" t="s">
        <v>821</v>
      </c>
      <c r="F2013" s="361" t="s">
        <v>173</v>
      </c>
      <c r="G2013" s="362" t="s">
        <v>585</v>
      </c>
      <c r="H2013" s="384">
        <v>3</v>
      </c>
      <c r="I2013" s="364"/>
      <c r="J2013" s="365">
        <v>1</v>
      </c>
      <c r="K2013" s="365"/>
      <c r="L2013" s="365"/>
      <c r="M2013" s="364" t="s">
        <v>1462</v>
      </c>
      <c r="N2013" s="365"/>
      <c r="Q2013" s="376"/>
      <c r="R2013" s="436" t="str">
        <f>IF(L2013=1,IF(M2013="",ZTE!$A$2,""),"")</f>
        <v/>
      </c>
      <c r="S2013" s="436">
        <f t="shared" si="62"/>
        <v>1</v>
      </c>
      <c r="T2013" s="436"/>
      <c r="U2013" s="365" t="str">
        <f t="shared" si="63"/>
        <v>Pass</v>
      </c>
    </row>
    <row r="2014" spans="1:21" ht="60">
      <c r="A2014" s="360" t="s">
        <v>1257</v>
      </c>
      <c r="B2014" s="360" t="s">
        <v>1196</v>
      </c>
      <c r="C2014" s="362" t="s">
        <v>169</v>
      </c>
      <c r="D2014" s="362" t="s">
        <v>847</v>
      </c>
      <c r="E2014" s="360" t="s">
        <v>821</v>
      </c>
      <c r="F2014" s="361" t="s">
        <v>173</v>
      </c>
      <c r="G2014" s="362" t="s">
        <v>586</v>
      </c>
      <c r="H2014" s="384">
        <v>3</v>
      </c>
      <c r="I2014" s="364"/>
      <c r="J2014" s="365"/>
      <c r="K2014" s="365"/>
      <c r="L2014" s="365">
        <v>1</v>
      </c>
      <c r="M2014" s="364" t="s">
        <v>1462</v>
      </c>
      <c r="N2014" s="365"/>
      <c r="Q2014" s="376"/>
      <c r="R2014" s="436" t="str">
        <f>IF(L2014=1,IF(M2014="",ZTE!$A$2,""),"")</f>
        <v>Compliance: We assume that your proposal is in compliance with this criteria. Please confirm that your bid is compliant with this criteria.</v>
      </c>
      <c r="S2014" s="436">
        <f t="shared" si="62"/>
        <v>1</v>
      </c>
      <c r="T2014" s="436"/>
      <c r="U2014" s="365" t="str">
        <f t="shared" si="63"/>
        <v>Open</v>
      </c>
    </row>
    <row r="2015" spans="1:21" ht="60">
      <c r="A2015" s="360" t="s">
        <v>1257</v>
      </c>
      <c r="B2015" s="360" t="s">
        <v>1196</v>
      </c>
      <c r="C2015" s="362" t="s">
        <v>169</v>
      </c>
      <c r="D2015" s="362" t="s">
        <v>847</v>
      </c>
      <c r="E2015" s="360" t="s">
        <v>821</v>
      </c>
      <c r="F2015" s="361" t="s">
        <v>173</v>
      </c>
      <c r="G2015" s="362" t="s">
        <v>209</v>
      </c>
      <c r="H2015" s="384">
        <v>1</v>
      </c>
      <c r="I2015" s="364"/>
      <c r="J2015" s="365"/>
      <c r="K2015" s="365"/>
      <c r="L2015" s="365">
        <v>1</v>
      </c>
      <c r="M2015" s="364" t="s">
        <v>1156</v>
      </c>
      <c r="N2015" s="365"/>
      <c r="Q2015" s="376"/>
      <c r="R2015" s="436" t="str">
        <f>IF(L2015=1,IF(M2015="",ZTE!$A$2,""),"")</f>
        <v/>
      </c>
      <c r="S2015" s="436">
        <f t="shared" si="62"/>
        <v>1</v>
      </c>
      <c r="T2015" s="436"/>
      <c r="U2015" s="365" t="str">
        <f t="shared" si="63"/>
        <v>Open</v>
      </c>
    </row>
    <row r="2016" spans="1:21" ht="60">
      <c r="A2016" s="360" t="s">
        <v>1257</v>
      </c>
      <c r="B2016" s="360" t="s">
        <v>1196</v>
      </c>
      <c r="C2016" s="362" t="s">
        <v>169</v>
      </c>
      <c r="D2016" s="362" t="s">
        <v>847</v>
      </c>
      <c r="E2016" s="360" t="s">
        <v>821</v>
      </c>
      <c r="F2016" s="361" t="s">
        <v>173</v>
      </c>
      <c r="G2016" s="362" t="s">
        <v>587</v>
      </c>
      <c r="H2016" s="384">
        <v>1</v>
      </c>
      <c r="I2016" s="364"/>
      <c r="J2016" s="365"/>
      <c r="K2016" s="365"/>
      <c r="L2016" s="365">
        <v>1</v>
      </c>
      <c r="M2016" s="364" t="s">
        <v>1156</v>
      </c>
      <c r="N2016" s="365"/>
      <c r="Q2016" s="376"/>
      <c r="R2016" s="436" t="str">
        <f>IF(L2016=1,IF(M2016="",ZTE!$A$2,""),"")</f>
        <v/>
      </c>
      <c r="S2016" s="436">
        <f t="shared" si="62"/>
        <v>1</v>
      </c>
      <c r="T2016" s="436"/>
      <c r="U2016" s="365" t="str">
        <f t="shared" si="63"/>
        <v>Open</v>
      </c>
    </row>
    <row r="2017" spans="1:21" ht="60">
      <c r="A2017" s="360" t="s">
        <v>1257</v>
      </c>
      <c r="B2017" s="360" t="s">
        <v>1196</v>
      </c>
      <c r="C2017" s="362" t="s">
        <v>169</v>
      </c>
      <c r="D2017" s="362" t="s">
        <v>847</v>
      </c>
      <c r="E2017" s="360" t="s">
        <v>821</v>
      </c>
      <c r="F2017" s="361" t="s">
        <v>173</v>
      </c>
      <c r="G2017" s="362" t="s">
        <v>610</v>
      </c>
      <c r="H2017" s="384">
        <v>2</v>
      </c>
      <c r="I2017" s="364"/>
      <c r="J2017" s="365">
        <v>1</v>
      </c>
      <c r="K2017" s="365"/>
      <c r="L2017" s="365"/>
      <c r="M2017" s="364" t="s">
        <v>1462</v>
      </c>
      <c r="N2017" s="365"/>
      <c r="Q2017" s="376"/>
      <c r="R2017" s="436" t="str">
        <f>IF(L2017=1,IF(M2017="",ZTE!$A$2,""),"")</f>
        <v/>
      </c>
      <c r="S2017" s="436">
        <f t="shared" si="62"/>
        <v>1</v>
      </c>
      <c r="T2017" s="436"/>
      <c r="U2017" s="365" t="str">
        <f t="shared" si="63"/>
        <v>Pass</v>
      </c>
    </row>
    <row r="2018" spans="1:21" ht="60">
      <c r="A2018" s="360" t="s">
        <v>1257</v>
      </c>
      <c r="B2018" s="360" t="s">
        <v>1196</v>
      </c>
      <c r="C2018" s="362" t="s">
        <v>169</v>
      </c>
      <c r="D2018" s="362" t="s">
        <v>847</v>
      </c>
      <c r="E2018" s="360" t="s">
        <v>821</v>
      </c>
      <c r="F2018" s="361" t="s">
        <v>173</v>
      </c>
      <c r="G2018" s="362" t="s">
        <v>589</v>
      </c>
      <c r="H2018" s="384">
        <v>2</v>
      </c>
      <c r="I2018" s="364"/>
      <c r="J2018" s="365"/>
      <c r="K2018" s="365"/>
      <c r="L2018" s="365">
        <v>1</v>
      </c>
      <c r="M2018" s="364" t="s">
        <v>1462</v>
      </c>
      <c r="N2018" s="365"/>
      <c r="Q2018" s="376"/>
      <c r="R2018" s="436" t="str">
        <f>IF(L2018=1,IF(M2018="",ZTE!$A$2,""),"")</f>
        <v>Compliance: We assume that your proposal is in compliance with this criteria. Please confirm that your bid is compliant with this criteria.</v>
      </c>
      <c r="S2018" s="436">
        <f t="shared" si="62"/>
        <v>1</v>
      </c>
      <c r="T2018" s="436"/>
      <c r="U2018" s="365" t="str">
        <f t="shared" si="63"/>
        <v>Open</v>
      </c>
    </row>
    <row r="2019" spans="1:21" ht="60">
      <c r="A2019" s="360" t="s">
        <v>1257</v>
      </c>
      <c r="B2019" s="360" t="s">
        <v>1196</v>
      </c>
      <c r="C2019" s="362" t="s">
        <v>169</v>
      </c>
      <c r="D2019" s="362" t="s">
        <v>847</v>
      </c>
      <c r="E2019" s="362" t="s">
        <v>704</v>
      </c>
      <c r="F2019" s="361" t="s">
        <v>174</v>
      </c>
      <c r="G2019" s="362" t="s">
        <v>590</v>
      </c>
      <c r="H2019" s="384">
        <v>1</v>
      </c>
      <c r="I2019" s="364"/>
      <c r="J2019" s="365"/>
      <c r="K2019" s="365"/>
      <c r="L2019" s="365">
        <v>1</v>
      </c>
      <c r="M2019" s="364" t="s">
        <v>1462</v>
      </c>
      <c r="N2019" s="365"/>
      <c r="O2019" s="366" t="s">
        <v>1047</v>
      </c>
      <c r="Q2019" s="376"/>
      <c r="R2019" s="436" t="str">
        <f>IF(L2019=1,IF(M2019="",ZTE!$A$2,""),"")</f>
        <v>Compliance: We assume that your proposal is in compliance with this criteria. Please confirm that your bid is compliant with this criteria.</v>
      </c>
      <c r="S2019" s="436">
        <f t="shared" si="62"/>
        <v>1</v>
      </c>
      <c r="T2019" s="436"/>
      <c r="U2019" s="365" t="str">
        <f t="shared" si="63"/>
        <v>Open</v>
      </c>
    </row>
    <row r="2020" spans="1:21" ht="60">
      <c r="A2020" s="360" t="s">
        <v>1257</v>
      </c>
      <c r="B2020" s="360" t="s">
        <v>1196</v>
      </c>
      <c r="C2020" s="362" t="s">
        <v>169</v>
      </c>
      <c r="D2020" s="362" t="s">
        <v>847</v>
      </c>
      <c r="E2020" s="362" t="s">
        <v>704</v>
      </c>
      <c r="F2020" s="361" t="s">
        <v>174</v>
      </c>
      <c r="G2020" s="362" t="s">
        <v>591</v>
      </c>
      <c r="H2020" s="384">
        <v>1</v>
      </c>
      <c r="I2020" s="364"/>
      <c r="J2020" s="365">
        <v>1</v>
      </c>
      <c r="K2020" s="365"/>
      <c r="L2020" s="365"/>
      <c r="M2020" s="364" t="s">
        <v>1462</v>
      </c>
      <c r="N2020" s="365"/>
      <c r="O2020" s="366" t="s">
        <v>1047</v>
      </c>
      <c r="Q2020" s="376"/>
      <c r="R2020" s="436" t="str">
        <f>IF(L2020=1,IF(M2020="",ZTE!$A$2,""),"")</f>
        <v/>
      </c>
      <c r="S2020" s="436">
        <f t="shared" si="62"/>
        <v>1</v>
      </c>
      <c r="T2020" s="436"/>
      <c r="U2020" s="365" t="str">
        <f t="shared" si="63"/>
        <v>Pass</v>
      </c>
    </row>
    <row r="2021" spans="1:21" ht="60">
      <c r="A2021" s="360" t="s">
        <v>1257</v>
      </c>
      <c r="B2021" s="360" t="s">
        <v>1196</v>
      </c>
      <c r="C2021" s="362" t="s">
        <v>169</v>
      </c>
      <c r="D2021" s="362" t="s">
        <v>847</v>
      </c>
      <c r="E2021" s="362" t="s">
        <v>704</v>
      </c>
      <c r="F2021" s="361" t="s">
        <v>174</v>
      </c>
      <c r="G2021" s="362" t="s">
        <v>592</v>
      </c>
      <c r="H2021" s="384">
        <v>1</v>
      </c>
      <c r="I2021" s="364"/>
      <c r="J2021" s="365"/>
      <c r="K2021" s="365"/>
      <c r="L2021" s="365">
        <v>1</v>
      </c>
      <c r="M2021" s="364" t="s">
        <v>1462</v>
      </c>
      <c r="N2021" s="365"/>
      <c r="O2021" s="366" t="s">
        <v>1047</v>
      </c>
      <c r="Q2021" s="376"/>
      <c r="R2021" s="436" t="str">
        <f>IF(L2021=1,IF(M2021="",ZTE!$A$2,""),"")</f>
        <v>Compliance: We assume that your proposal is in compliance with this criteria. Please confirm that your bid is compliant with this criteria.</v>
      </c>
      <c r="S2021" s="436">
        <f t="shared" si="62"/>
        <v>1</v>
      </c>
      <c r="T2021" s="436"/>
      <c r="U2021" s="365" t="str">
        <f t="shared" si="63"/>
        <v>Open</v>
      </c>
    </row>
    <row r="2022" spans="1:21" ht="60">
      <c r="A2022" s="360" t="s">
        <v>1257</v>
      </c>
      <c r="B2022" s="360" t="s">
        <v>1196</v>
      </c>
      <c r="C2022" s="362" t="s">
        <v>169</v>
      </c>
      <c r="D2022" s="362" t="s">
        <v>847</v>
      </c>
      <c r="E2022" s="362" t="s">
        <v>704</v>
      </c>
      <c r="F2022" s="361" t="s">
        <v>174</v>
      </c>
      <c r="G2022" s="362" t="s">
        <v>593</v>
      </c>
      <c r="H2022" s="384">
        <v>1</v>
      </c>
      <c r="I2022" s="364"/>
      <c r="J2022" s="365"/>
      <c r="K2022" s="365"/>
      <c r="L2022" s="365">
        <v>1</v>
      </c>
      <c r="M2022" s="364" t="s">
        <v>1462</v>
      </c>
      <c r="N2022" s="365"/>
      <c r="O2022" s="366" t="s">
        <v>1047</v>
      </c>
      <c r="Q2022" s="376"/>
      <c r="R2022" s="436" t="str">
        <f>IF(L2022=1,IF(M2022="",ZTE!$A$2,""),"")</f>
        <v>Compliance: We assume that your proposal is in compliance with this criteria. Please confirm that your bid is compliant with this criteria.</v>
      </c>
      <c r="S2022" s="436">
        <f t="shared" si="62"/>
        <v>1</v>
      </c>
      <c r="T2022" s="436"/>
      <c r="U2022" s="365" t="str">
        <f t="shared" si="63"/>
        <v>Open</v>
      </c>
    </row>
    <row r="2023" spans="1:21" ht="60">
      <c r="A2023" s="360" t="s">
        <v>1257</v>
      </c>
      <c r="B2023" s="360" t="s">
        <v>1196</v>
      </c>
      <c r="C2023" s="362" t="s">
        <v>169</v>
      </c>
      <c r="D2023" s="362" t="s">
        <v>847</v>
      </c>
      <c r="E2023" s="362" t="s">
        <v>704</v>
      </c>
      <c r="F2023" s="361" t="s">
        <v>174</v>
      </c>
      <c r="G2023" s="362" t="s">
        <v>611</v>
      </c>
      <c r="H2023" s="384">
        <v>1</v>
      </c>
      <c r="I2023" s="364"/>
      <c r="J2023" s="365"/>
      <c r="K2023" s="365"/>
      <c r="L2023" s="365">
        <v>1</v>
      </c>
      <c r="M2023" s="364" t="s">
        <v>1462</v>
      </c>
      <c r="N2023" s="365"/>
      <c r="O2023" s="366" t="s">
        <v>1047</v>
      </c>
      <c r="Q2023" s="376"/>
      <c r="R2023" s="436" t="str">
        <f>IF(L2023=1,IF(M2023="",ZTE!$A$2,""),"")</f>
        <v>Compliance: We assume that your proposal is in compliance with this criteria. Please confirm that your bid is compliant with this criteria.</v>
      </c>
      <c r="S2023" s="436">
        <f t="shared" si="62"/>
        <v>1</v>
      </c>
      <c r="T2023" s="436"/>
      <c r="U2023" s="365" t="str">
        <f t="shared" si="63"/>
        <v>Open</v>
      </c>
    </row>
    <row r="2024" spans="1:21" ht="60">
      <c r="A2024" s="360" t="s">
        <v>1257</v>
      </c>
      <c r="B2024" s="360" t="s">
        <v>1196</v>
      </c>
      <c r="C2024" s="362" t="s">
        <v>169</v>
      </c>
      <c r="D2024" s="362" t="s">
        <v>847</v>
      </c>
      <c r="E2024" s="362" t="s">
        <v>704</v>
      </c>
      <c r="F2024" s="361" t="s">
        <v>174</v>
      </c>
      <c r="G2024" s="362" t="s">
        <v>612</v>
      </c>
      <c r="H2024" s="384">
        <v>1</v>
      </c>
      <c r="I2024" s="364"/>
      <c r="J2024" s="365"/>
      <c r="K2024" s="365"/>
      <c r="L2024" s="365">
        <v>1</v>
      </c>
      <c r="M2024" s="364" t="s">
        <v>1462</v>
      </c>
      <c r="N2024" s="365"/>
      <c r="O2024" s="366" t="s">
        <v>1047</v>
      </c>
      <c r="Q2024" s="376"/>
      <c r="R2024" s="436" t="str">
        <f>IF(L2024=1,IF(M2024="",ZTE!$A$2,""),"")</f>
        <v>Compliance: We assume that your proposal is in compliance with this criteria. Please confirm that your bid is compliant with this criteria.</v>
      </c>
      <c r="S2024" s="436">
        <f t="shared" si="62"/>
        <v>1</v>
      </c>
      <c r="T2024" s="436"/>
      <c r="U2024" s="365" t="str">
        <f t="shared" si="63"/>
        <v>Open</v>
      </c>
    </row>
    <row r="2025" spans="1:21" ht="60">
      <c r="A2025" s="360" t="s">
        <v>1257</v>
      </c>
      <c r="B2025" s="360" t="s">
        <v>1196</v>
      </c>
      <c r="C2025" s="362" t="s">
        <v>169</v>
      </c>
      <c r="D2025" s="362" t="s">
        <v>847</v>
      </c>
      <c r="E2025" s="361" t="s">
        <v>1002</v>
      </c>
      <c r="F2025" s="361" t="s">
        <v>174</v>
      </c>
      <c r="G2025" s="362" t="s">
        <v>739</v>
      </c>
      <c r="H2025" s="384">
        <v>1</v>
      </c>
      <c r="I2025" s="364"/>
      <c r="J2025" s="365"/>
      <c r="K2025" s="365"/>
      <c r="L2025" s="365">
        <v>1</v>
      </c>
      <c r="M2025" s="364" t="s">
        <v>1462</v>
      </c>
      <c r="N2025" s="365"/>
      <c r="O2025" s="366" t="s">
        <v>1062</v>
      </c>
      <c r="Q2025" s="376"/>
      <c r="R2025" s="436" t="str">
        <f>IF(L2025=1,IF(M2025="",ZTE!$A$2,""),"")</f>
        <v>Compliance: We assume that your proposal is in compliance with this criteria. Please confirm that your bid is compliant with this criteria.</v>
      </c>
      <c r="S2025" s="436">
        <f t="shared" si="62"/>
        <v>1</v>
      </c>
      <c r="T2025" s="436"/>
      <c r="U2025" s="365" t="str">
        <f t="shared" si="63"/>
        <v>Open</v>
      </c>
    </row>
    <row r="2026" spans="1:21" ht="60">
      <c r="A2026" s="360" t="s">
        <v>1257</v>
      </c>
      <c r="B2026" s="360" t="s">
        <v>1196</v>
      </c>
      <c r="C2026" s="362" t="s">
        <v>169</v>
      </c>
      <c r="D2026" s="362" t="s">
        <v>847</v>
      </c>
      <c r="E2026" s="361" t="s">
        <v>1002</v>
      </c>
      <c r="F2026" s="361" t="s">
        <v>174</v>
      </c>
      <c r="G2026" s="362" t="s">
        <v>740</v>
      </c>
      <c r="H2026" s="384">
        <v>1</v>
      </c>
      <c r="I2026" s="364"/>
      <c r="J2026" s="365"/>
      <c r="K2026" s="365"/>
      <c r="L2026" s="365">
        <v>1</v>
      </c>
      <c r="M2026" s="364" t="s">
        <v>1462</v>
      </c>
      <c r="N2026" s="365"/>
      <c r="Q2026" s="376"/>
      <c r="R2026" s="436" t="str">
        <f>IF(L2026=1,IF(M2026="",ZTE!$A$2,""),"")</f>
        <v>Compliance: We assume that your proposal is in compliance with this criteria. Please confirm that your bid is compliant with this criteria.</v>
      </c>
      <c r="S2026" s="436">
        <f t="shared" si="62"/>
        <v>1</v>
      </c>
      <c r="T2026" s="436"/>
      <c r="U2026" s="365" t="str">
        <f t="shared" si="63"/>
        <v>Open</v>
      </c>
    </row>
    <row r="2027" spans="1:21" ht="45">
      <c r="A2027" s="360" t="s">
        <v>1257</v>
      </c>
      <c r="B2027" s="360" t="s">
        <v>1196</v>
      </c>
      <c r="C2027" s="362" t="s">
        <v>169</v>
      </c>
      <c r="D2027" s="362" t="s">
        <v>999</v>
      </c>
      <c r="E2027" s="361" t="s">
        <v>1002</v>
      </c>
      <c r="F2027" s="361" t="s">
        <v>174</v>
      </c>
      <c r="G2027" s="362" t="s">
        <v>848</v>
      </c>
      <c r="H2027" s="384">
        <v>1</v>
      </c>
      <c r="I2027" s="364"/>
      <c r="J2027" s="365"/>
      <c r="K2027" s="365"/>
      <c r="L2027" s="365">
        <v>1</v>
      </c>
      <c r="M2027" s="364" t="s">
        <v>1462</v>
      </c>
      <c r="N2027" s="365"/>
      <c r="Q2027" s="376"/>
      <c r="R2027" s="436" t="str">
        <f>IF(L2027=1,IF(M2027="",ZTE!$A$2,""),"")</f>
        <v>Compliance: We assume that your proposal is in compliance with this criteria. Please confirm that your bid is compliant with this criteria.</v>
      </c>
      <c r="S2027" s="436">
        <f t="shared" si="62"/>
        <v>1</v>
      </c>
      <c r="T2027" s="436"/>
      <c r="U2027" s="365" t="str">
        <f t="shared" si="63"/>
        <v>Open</v>
      </c>
    </row>
    <row r="2028" spans="1:21" ht="60">
      <c r="A2028" s="360" t="s">
        <v>1257</v>
      </c>
      <c r="B2028" s="360" t="s">
        <v>1196</v>
      </c>
      <c r="C2028" s="362" t="s">
        <v>169</v>
      </c>
      <c r="D2028" s="362" t="s">
        <v>847</v>
      </c>
      <c r="E2028" s="362" t="s">
        <v>993</v>
      </c>
      <c r="F2028" s="361" t="s">
        <v>175</v>
      </c>
      <c r="G2028" s="362" t="s">
        <v>741</v>
      </c>
      <c r="H2028" s="384">
        <v>1</v>
      </c>
      <c r="I2028" s="364"/>
      <c r="J2028" s="365">
        <v>1</v>
      </c>
      <c r="K2028" s="365"/>
      <c r="L2028" s="365"/>
      <c r="M2028" s="364" t="s">
        <v>1462</v>
      </c>
      <c r="N2028" s="365"/>
      <c r="O2028" s="366" t="s">
        <v>1062</v>
      </c>
      <c r="Q2028" s="376"/>
      <c r="R2028" s="436" t="str">
        <f>IF(L2028=1,IF(M2028="",ZTE!$A$2,""),"")</f>
        <v/>
      </c>
      <c r="S2028" s="436">
        <f t="shared" si="62"/>
        <v>1</v>
      </c>
      <c r="T2028" s="436"/>
      <c r="U2028" s="365" t="str">
        <f t="shared" si="63"/>
        <v>Pass</v>
      </c>
    </row>
    <row r="2029" spans="1:21" ht="60">
      <c r="A2029" s="360" t="s">
        <v>1257</v>
      </c>
      <c r="B2029" s="360" t="s">
        <v>1196</v>
      </c>
      <c r="C2029" s="362" t="s">
        <v>169</v>
      </c>
      <c r="D2029" s="362" t="s">
        <v>847</v>
      </c>
      <c r="E2029" s="362" t="s">
        <v>993</v>
      </c>
      <c r="F2029" s="361" t="s">
        <v>176</v>
      </c>
      <c r="G2029" s="362" t="s">
        <v>742</v>
      </c>
      <c r="H2029" s="384">
        <v>1</v>
      </c>
      <c r="I2029" s="364"/>
      <c r="J2029" s="365"/>
      <c r="K2029" s="365"/>
      <c r="L2029" s="365">
        <v>1</v>
      </c>
      <c r="M2029" s="364" t="s">
        <v>1462</v>
      </c>
      <c r="N2029" s="365"/>
      <c r="Q2029" s="376"/>
      <c r="R2029" s="436" t="str">
        <f>IF(L2029=1,IF(M2029="",ZTE!$A$2,""),"")</f>
        <v>Compliance: We assume that your proposal is in compliance with this criteria. Please confirm that your bid is compliant with this criteria.</v>
      </c>
      <c r="S2029" s="436">
        <f t="shared" si="62"/>
        <v>1</v>
      </c>
      <c r="T2029" s="436"/>
      <c r="U2029" s="365" t="str">
        <f t="shared" si="63"/>
        <v>Open</v>
      </c>
    </row>
    <row r="2030" spans="1:21" ht="60">
      <c r="A2030" s="360" t="s">
        <v>1257</v>
      </c>
      <c r="B2030" s="360" t="s">
        <v>1196</v>
      </c>
      <c r="C2030" s="362" t="s">
        <v>169</v>
      </c>
      <c r="D2030" s="362" t="s">
        <v>847</v>
      </c>
      <c r="E2030" s="362" t="s">
        <v>993</v>
      </c>
      <c r="F2030" s="361" t="s">
        <v>177</v>
      </c>
      <c r="G2030" s="362" t="s">
        <v>743</v>
      </c>
      <c r="H2030" s="384">
        <v>1</v>
      </c>
      <c r="I2030" s="364"/>
      <c r="J2030" s="365">
        <v>1</v>
      </c>
      <c r="K2030" s="365"/>
      <c r="L2030" s="365"/>
      <c r="M2030" s="364" t="s">
        <v>1462</v>
      </c>
      <c r="N2030" s="365"/>
      <c r="O2030" s="366" t="s">
        <v>744</v>
      </c>
      <c r="Q2030" s="376"/>
      <c r="R2030" s="436" t="str">
        <f>IF(L2030=1,IF(M2030="",ZTE!$A$2,""),"")</f>
        <v/>
      </c>
      <c r="S2030" s="436">
        <f t="shared" si="62"/>
        <v>1</v>
      </c>
      <c r="T2030" s="436"/>
      <c r="U2030" s="365" t="str">
        <f t="shared" si="63"/>
        <v>Pass</v>
      </c>
    </row>
    <row r="2031" spans="1:21" ht="60">
      <c r="A2031" s="360" t="s">
        <v>1257</v>
      </c>
      <c r="B2031" s="360" t="s">
        <v>1196</v>
      </c>
      <c r="C2031" s="362" t="s">
        <v>169</v>
      </c>
      <c r="D2031" s="362" t="s">
        <v>847</v>
      </c>
      <c r="E2031" s="362" t="s">
        <v>745</v>
      </c>
      <c r="F2031" s="361" t="s">
        <v>178</v>
      </c>
      <c r="G2031" s="362" t="s">
        <v>746</v>
      </c>
      <c r="H2031" s="384">
        <v>1</v>
      </c>
      <c r="I2031" s="364"/>
      <c r="J2031" s="365"/>
      <c r="K2031" s="365"/>
      <c r="L2031" s="365">
        <v>1</v>
      </c>
      <c r="M2031" s="364" t="s">
        <v>1462</v>
      </c>
      <c r="N2031" s="365"/>
      <c r="Q2031" s="376"/>
      <c r="R2031" s="436" t="str">
        <f>IF(L2031=1,IF(M2031="",ZTE!$A$2,""),"")</f>
        <v>Compliance: We assume that your proposal is in compliance with this criteria. Please confirm that your bid is compliant with this criteria.</v>
      </c>
      <c r="S2031" s="436">
        <f t="shared" si="62"/>
        <v>1</v>
      </c>
      <c r="T2031" s="436"/>
      <c r="U2031" s="365" t="str">
        <f t="shared" si="63"/>
        <v>Open</v>
      </c>
    </row>
    <row r="2032" spans="1:21" ht="60">
      <c r="A2032" s="360" t="s">
        <v>1257</v>
      </c>
      <c r="B2032" s="360" t="s">
        <v>1196</v>
      </c>
      <c r="C2032" s="362" t="s">
        <v>169</v>
      </c>
      <c r="D2032" s="362" t="s">
        <v>847</v>
      </c>
      <c r="E2032" s="362" t="s">
        <v>850</v>
      </c>
      <c r="F2032" s="361" t="s">
        <v>178</v>
      </c>
      <c r="G2032" s="362" t="s">
        <v>179</v>
      </c>
      <c r="H2032" s="384">
        <v>1</v>
      </c>
      <c r="I2032" s="364"/>
      <c r="J2032" s="365"/>
      <c r="K2032" s="365"/>
      <c r="L2032" s="365">
        <v>1</v>
      </c>
      <c r="M2032" s="364" t="s">
        <v>1462</v>
      </c>
      <c r="N2032" s="365"/>
      <c r="Q2032" s="376"/>
      <c r="R2032" s="436" t="str">
        <f>IF(L2032=1,IF(M2032="",ZTE!$A$2,""),"")</f>
        <v>Compliance: We assume that your proposal is in compliance with this criteria. Please confirm that your bid is compliant with this criteria.</v>
      </c>
      <c r="S2032" s="436">
        <f t="shared" si="62"/>
        <v>1</v>
      </c>
      <c r="T2032" s="436"/>
      <c r="U2032" s="365" t="str">
        <f t="shared" si="63"/>
        <v>Open</v>
      </c>
    </row>
    <row r="2033" spans="1:21" ht="60">
      <c r="A2033" s="360" t="s">
        <v>1257</v>
      </c>
      <c r="B2033" s="360" t="s">
        <v>1196</v>
      </c>
      <c r="C2033" s="362" t="s">
        <v>169</v>
      </c>
      <c r="D2033" s="362" t="s">
        <v>847</v>
      </c>
      <c r="E2033" s="362" t="s">
        <v>850</v>
      </c>
      <c r="F2033" s="361" t="s">
        <v>178</v>
      </c>
      <c r="G2033" s="362" t="s">
        <v>180</v>
      </c>
      <c r="H2033" s="384">
        <v>1</v>
      </c>
      <c r="I2033" s="364"/>
      <c r="J2033" s="365"/>
      <c r="K2033" s="365"/>
      <c r="L2033" s="365">
        <v>1</v>
      </c>
      <c r="M2033" s="364" t="s">
        <v>1462</v>
      </c>
      <c r="N2033" s="365"/>
      <c r="Q2033" s="376"/>
      <c r="R2033" s="436" t="str">
        <f>IF(L2033=1,IF(M2033="",ZTE!$A$2,""),"")</f>
        <v>Compliance: We assume that your proposal is in compliance with this criteria. Please confirm that your bid is compliant with this criteria.</v>
      </c>
      <c r="S2033" s="436">
        <f t="shared" si="62"/>
        <v>1</v>
      </c>
      <c r="T2033" s="436"/>
      <c r="U2033" s="365" t="str">
        <f t="shared" si="63"/>
        <v>Open</v>
      </c>
    </row>
    <row r="2034" spans="1:21" ht="60">
      <c r="A2034" s="360" t="s">
        <v>1257</v>
      </c>
      <c r="B2034" s="360" t="s">
        <v>1196</v>
      </c>
      <c r="C2034" s="362" t="s">
        <v>169</v>
      </c>
      <c r="D2034" s="362" t="s">
        <v>847</v>
      </c>
      <c r="E2034" s="362" t="s">
        <v>850</v>
      </c>
      <c r="F2034" s="361" t="s">
        <v>178</v>
      </c>
      <c r="G2034" s="362" t="s">
        <v>181</v>
      </c>
      <c r="H2034" s="384">
        <v>1</v>
      </c>
      <c r="I2034" s="364"/>
      <c r="J2034" s="444">
        <v>1</v>
      </c>
      <c r="K2034" s="365"/>
      <c r="L2034" s="365"/>
      <c r="M2034" s="364" t="s">
        <v>1462</v>
      </c>
      <c r="N2034" s="365"/>
      <c r="Q2034" s="376"/>
      <c r="R2034" s="436" t="str">
        <f>IF(L2034=1,IF(M2034="",ZTE!$A$2,""),"")</f>
        <v/>
      </c>
      <c r="S2034" s="436">
        <f t="shared" si="62"/>
        <v>1</v>
      </c>
      <c r="T2034" s="436"/>
      <c r="U2034" s="365" t="str">
        <f t="shared" si="63"/>
        <v>Pass</v>
      </c>
    </row>
    <row r="2035" spans="1:21" ht="60">
      <c r="A2035" s="360" t="s">
        <v>1257</v>
      </c>
      <c r="B2035" s="360" t="s">
        <v>1196</v>
      </c>
      <c r="C2035" s="362" t="s">
        <v>169</v>
      </c>
      <c r="D2035" s="362" t="s">
        <v>847</v>
      </c>
      <c r="E2035" s="362" t="s">
        <v>850</v>
      </c>
      <c r="F2035" s="361" t="s">
        <v>178</v>
      </c>
      <c r="G2035" s="362" t="s">
        <v>182</v>
      </c>
      <c r="H2035" s="384">
        <v>1</v>
      </c>
      <c r="I2035" s="364"/>
      <c r="J2035" s="365">
        <v>1</v>
      </c>
      <c r="K2035" s="365"/>
      <c r="L2035" s="365"/>
      <c r="M2035" s="364" t="s">
        <v>1462</v>
      </c>
      <c r="N2035" s="365"/>
      <c r="Q2035" s="376"/>
      <c r="R2035" s="436" t="str">
        <f>IF(L2035=1,IF(M2035="",ZTE!$A$2,""),"")</f>
        <v/>
      </c>
      <c r="S2035" s="436">
        <f t="shared" si="62"/>
        <v>1</v>
      </c>
      <c r="T2035" s="436"/>
      <c r="U2035" s="365" t="str">
        <f t="shared" si="63"/>
        <v>Pass</v>
      </c>
    </row>
    <row r="2036" spans="1:21" ht="30">
      <c r="A2036" s="360" t="s">
        <v>1257</v>
      </c>
      <c r="B2036" s="360" t="s">
        <v>1196</v>
      </c>
      <c r="C2036" s="362" t="s">
        <v>183</v>
      </c>
      <c r="D2036" s="362" t="s">
        <v>183</v>
      </c>
      <c r="E2036" s="362" t="s">
        <v>1008</v>
      </c>
      <c r="F2036" s="361" t="s">
        <v>184</v>
      </c>
      <c r="G2036" s="362" t="s">
        <v>747</v>
      </c>
      <c r="H2036" s="384">
        <v>1</v>
      </c>
      <c r="I2036" s="364"/>
      <c r="J2036" s="365"/>
      <c r="K2036" s="365"/>
      <c r="L2036" s="365">
        <v>1</v>
      </c>
      <c r="M2036" s="364" t="s">
        <v>1462</v>
      </c>
      <c r="N2036" s="365"/>
      <c r="Q2036" s="376"/>
      <c r="R2036" s="436" t="str">
        <f>IF(L2036=1,IF(M2036="",ZTE!$A$2,""),"")</f>
        <v>Compliance: We assume that your proposal is in compliance with this criteria. Please confirm that your bid is compliant with this criteria.</v>
      </c>
      <c r="S2036" s="436">
        <f t="shared" si="62"/>
        <v>1</v>
      </c>
      <c r="T2036" s="436"/>
      <c r="U2036" s="365" t="str">
        <f t="shared" si="63"/>
        <v>Open</v>
      </c>
    </row>
    <row r="2037" spans="1:21" ht="30">
      <c r="A2037" s="360" t="s">
        <v>1257</v>
      </c>
      <c r="B2037" s="360" t="s">
        <v>1196</v>
      </c>
      <c r="C2037" s="362" t="s">
        <v>183</v>
      </c>
      <c r="D2037" s="362" t="s">
        <v>183</v>
      </c>
      <c r="E2037" s="362" t="s">
        <v>829</v>
      </c>
      <c r="F2037" s="361" t="s">
        <v>184</v>
      </c>
      <c r="G2037" s="362" t="s">
        <v>188</v>
      </c>
      <c r="H2037" s="384">
        <v>1</v>
      </c>
      <c r="I2037" s="364"/>
      <c r="J2037" s="365">
        <v>1</v>
      </c>
      <c r="K2037" s="365"/>
      <c r="L2037" s="365"/>
      <c r="M2037" s="364" t="s">
        <v>1462</v>
      </c>
      <c r="N2037" s="365"/>
      <c r="Q2037" s="376"/>
      <c r="R2037" s="436" t="str">
        <f>IF(L2037=1,IF(M2037="",ZTE!$A$2,""),"")</f>
        <v/>
      </c>
      <c r="S2037" s="436">
        <f t="shared" si="62"/>
        <v>1</v>
      </c>
      <c r="T2037" s="436"/>
      <c r="U2037" s="365" t="str">
        <f t="shared" si="63"/>
        <v>Pass</v>
      </c>
    </row>
    <row r="2038" spans="1:21" ht="30">
      <c r="A2038" s="360" t="s">
        <v>1257</v>
      </c>
      <c r="B2038" s="360" t="s">
        <v>1196</v>
      </c>
      <c r="C2038" s="362" t="s">
        <v>183</v>
      </c>
      <c r="D2038" s="362" t="s">
        <v>183</v>
      </c>
      <c r="E2038" s="362" t="s">
        <v>829</v>
      </c>
      <c r="F2038" s="361" t="s">
        <v>184</v>
      </c>
      <c r="G2038" s="362" t="s">
        <v>185</v>
      </c>
      <c r="H2038" s="384">
        <v>1</v>
      </c>
      <c r="I2038" s="364"/>
      <c r="J2038" s="365">
        <v>1</v>
      </c>
      <c r="K2038" s="365"/>
      <c r="L2038" s="365"/>
      <c r="M2038" s="364" t="s">
        <v>1462</v>
      </c>
      <c r="N2038" s="365"/>
      <c r="Q2038" s="376"/>
      <c r="R2038" s="436" t="str">
        <f>IF(L2038=1,IF(M2038="",ZTE!$A$2,""),"")</f>
        <v/>
      </c>
      <c r="S2038" s="436">
        <f t="shared" si="62"/>
        <v>1</v>
      </c>
      <c r="T2038" s="436"/>
      <c r="U2038" s="365" t="str">
        <f t="shared" si="63"/>
        <v>Pass</v>
      </c>
    </row>
    <row r="2039" spans="1:21" ht="30">
      <c r="A2039" s="360" t="s">
        <v>1257</v>
      </c>
      <c r="B2039" s="360" t="s">
        <v>1196</v>
      </c>
      <c r="C2039" s="362" t="s">
        <v>183</v>
      </c>
      <c r="D2039" s="362" t="s">
        <v>183</v>
      </c>
      <c r="E2039" s="362" t="s">
        <v>829</v>
      </c>
      <c r="F2039" s="361" t="s">
        <v>184</v>
      </c>
      <c r="G2039" s="362" t="s">
        <v>186</v>
      </c>
      <c r="H2039" s="384">
        <v>1</v>
      </c>
      <c r="I2039" s="364"/>
      <c r="J2039" s="365">
        <v>1</v>
      </c>
      <c r="K2039" s="365"/>
      <c r="L2039" s="365"/>
      <c r="M2039" s="364" t="s">
        <v>1462</v>
      </c>
      <c r="N2039" s="365"/>
      <c r="Q2039" s="376"/>
      <c r="R2039" s="436" t="str">
        <f>IF(L2039=1,IF(M2039="",ZTE!$A$2,""),"")</f>
        <v/>
      </c>
      <c r="S2039" s="436">
        <f t="shared" si="62"/>
        <v>1</v>
      </c>
      <c r="T2039" s="436"/>
      <c r="U2039" s="365" t="str">
        <f t="shared" si="63"/>
        <v>Pass</v>
      </c>
    </row>
    <row r="2040" spans="1:21" ht="30">
      <c r="A2040" s="360" t="s">
        <v>1257</v>
      </c>
      <c r="B2040" s="360" t="s">
        <v>1196</v>
      </c>
      <c r="C2040" s="362" t="s">
        <v>183</v>
      </c>
      <c r="D2040" s="362" t="s">
        <v>183</v>
      </c>
      <c r="E2040" s="362" t="s">
        <v>829</v>
      </c>
      <c r="F2040" s="361" t="s">
        <v>184</v>
      </c>
      <c r="G2040" s="362" t="s">
        <v>187</v>
      </c>
      <c r="H2040" s="384">
        <v>1</v>
      </c>
      <c r="I2040" s="364"/>
      <c r="J2040" s="365">
        <v>1</v>
      </c>
      <c r="K2040" s="365"/>
      <c r="L2040" s="365"/>
      <c r="M2040" s="364" t="s">
        <v>1462</v>
      </c>
      <c r="N2040" s="365"/>
      <c r="Q2040" s="376"/>
      <c r="R2040" s="436" t="str">
        <f>IF(L2040=1,IF(M2040="",ZTE!$A$2,""),"")</f>
        <v/>
      </c>
      <c r="S2040" s="436">
        <f t="shared" si="62"/>
        <v>1</v>
      </c>
      <c r="T2040" s="436"/>
      <c r="U2040" s="365" t="str">
        <f t="shared" si="63"/>
        <v>Pass</v>
      </c>
    </row>
    <row r="2041" spans="1:21" ht="45">
      <c r="A2041" s="360" t="s">
        <v>1257</v>
      </c>
      <c r="B2041" s="360" t="s">
        <v>1196</v>
      </c>
      <c r="C2041" s="362" t="s">
        <v>183</v>
      </c>
      <c r="D2041" s="362" t="s">
        <v>183</v>
      </c>
      <c r="E2041" s="362" t="s">
        <v>821</v>
      </c>
      <c r="F2041" s="361" t="s">
        <v>189</v>
      </c>
      <c r="G2041" s="362" t="s">
        <v>190</v>
      </c>
      <c r="H2041" s="384">
        <v>1</v>
      </c>
      <c r="I2041" s="364"/>
      <c r="J2041" s="365">
        <v>1</v>
      </c>
      <c r="K2041" s="365"/>
      <c r="L2041" s="365"/>
      <c r="M2041" s="364" t="s">
        <v>1462</v>
      </c>
      <c r="N2041" s="365"/>
      <c r="Q2041" s="376"/>
      <c r="R2041" s="436" t="str">
        <f>IF(L2041=1,IF(M2041="",ZTE!$A$2,""),"")</f>
        <v/>
      </c>
      <c r="S2041" s="436">
        <f t="shared" si="62"/>
        <v>1</v>
      </c>
      <c r="T2041" s="436"/>
      <c r="U2041" s="365" t="str">
        <f t="shared" si="63"/>
        <v>Pass</v>
      </c>
    </row>
    <row r="2042" spans="1:21" ht="45">
      <c r="A2042" s="360" t="s">
        <v>1257</v>
      </c>
      <c r="B2042" s="360" t="s">
        <v>1196</v>
      </c>
      <c r="C2042" s="362" t="s">
        <v>183</v>
      </c>
      <c r="D2042" s="362" t="s">
        <v>183</v>
      </c>
      <c r="E2042" s="362" t="s">
        <v>821</v>
      </c>
      <c r="F2042" s="361" t="s">
        <v>189</v>
      </c>
      <c r="G2042" s="362" t="s">
        <v>191</v>
      </c>
      <c r="H2042" s="384">
        <v>3</v>
      </c>
      <c r="I2042" s="364"/>
      <c r="J2042" s="365"/>
      <c r="K2042" s="365"/>
      <c r="L2042" s="365">
        <v>1</v>
      </c>
      <c r="M2042" s="364" t="s">
        <v>1462</v>
      </c>
      <c r="N2042" s="365"/>
      <c r="Q2042" s="376"/>
      <c r="R2042" s="436" t="str">
        <f>IF(L2042=1,IF(M2042="",ZTE!$A$2,""),"")</f>
        <v>Compliance: We assume that your proposal is in compliance with this criteria. Please confirm that your bid is compliant with this criteria.</v>
      </c>
      <c r="S2042" s="436">
        <f t="shared" si="62"/>
        <v>1</v>
      </c>
      <c r="T2042" s="436"/>
      <c r="U2042" s="365" t="str">
        <f t="shared" si="63"/>
        <v>Open</v>
      </c>
    </row>
    <row r="2043" spans="1:21" ht="45">
      <c r="A2043" s="360" t="s">
        <v>1257</v>
      </c>
      <c r="B2043" s="360" t="s">
        <v>1196</v>
      </c>
      <c r="C2043" s="362" t="s">
        <v>183</v>
      </c>
      <c r="D2043" s="362" t="s">
        <v>183</v>
      </c>
      <c r="E2043" s="362" t="s">
        <v>821</v>
      </c>
      <c r="F2043" s="361" t="s">
        <v>189</v>
      </c>
      <c r="G2043" s="362" t="s">
        <v>192</v>
      </c>
      <c r="H2043" s="384">
        <v>3</v>
      </c>
      <c r="I2043" s="364"/>
      <c r="J2043" s="365"/>
      <c r="K2043" s="365"/>
      <c r="L2043" s="365">
        <v>1</v>
      </c>
      <c r="M2043" s="364" t="s">
        <v>1462</v>
      </c>
      <c r="N2043" s="365"/>
      <c r="Q2043" s="376"/>
      <c r="R2043" s="436" t="str">
        <f>IF(L2043=1,IF(M2043="",ZTE!$A$2,""),"")</f>
        <v>Compliance: We assume that your proposal is in compliance with this criteria. Please confirm that your bid is compliant with this criteria.</v>
      </c>
      <c r="S2043" s="436">
        <f t="shared" si="62"/>
        <v>1</v>
      </c>
      <c r="T2043" s="436"/>
      <c r="U2043" s="365" t="str">
        <f t="shared" si="63"/>
        <v>Open</v>
      </c>
    </row>
    <row r="2044" spans="1:21" ht="45">
      <c r="A2044" s="360" t="s">
        <v>1257</v>
      </c>
      <c r="B2044" s="360" t="s">
        <v>1196</v>
      </c>
      <c r="C2044" s="362" t="s">
        <v>183</v>
      </c>
      <c r="D2044" s="362" t="s">
        <v>183</v>
      </c>
      <c r="E2044" s="362" t="s">
        <v>821</v>
      </c>
      <c r="F2044" s="361" t="s">
        <v>189</v>
      </c>
      <c r="G2044" s="362" t="s">
        <v>193</v>
      </c>
      <c r="H2044" s="384">
        <v>3</v>
      </c>
      <c r="I2044" s="364"/>
      <c r="J2044" s="365">
        <v>1</v>
      </c>
      <c r="K2044" s="365"/>
      <c r="L2044" s="365"/>
      <c r="M2044" s="364" t="s">
        <v>1462</v>
      </c>
      <c r="N2044" s="365"/>
      <c r="Q2044" s="376"/>
      <c r="R2044" s="436" t="str">
        <f>IF(L2044=1,IF(M2044="",ZTE!$A$2,""),"")</f>
        <v/>
      </c>
      <c r="S2044" s="436">
        <f t="shared" si="62"/>
        <v>1</v>
      </c>
      <c r="T2044" s="436"/>
      <c r="U2044" s="365" t="str">
        <f t="shared" si="63"/>
        <v>Pass</v>
      </c>
    </row>
    <row r="2045" spans="1:21" ht="45">
      <c r="A2045" s="360" t="s">
        <v>1257</v>
      </c>
      <c r="B2045" s="360" t="s">
        <v>1196</v>
      </c>
      <c r="C2045" s="362" t="s">
        <v>183</v>
      </c>
      <c r="D2045" s="362" t="s">
        <v>183</v>
      </c>
      <c r="E2045" s="362" t="s">
        <v>821</v>
      </c>
      <c r="F2045" s="361" t="s">
        <v>189</v>
      </c>
      <c r="G2045" s="362" t="s">
        <v>194</v>
      </c>
      <c r="H2045" s="384">
        <v>2</v>
      </c>
      <c r="I2045" s="364"/>
      <c r="J2045" s="365"/>
      <c r="K2045" s="365"/>
      <c r="L2045" s="365">
        <v>1</v>
      </c>
      <c r="M2045" s="364" t="s">
        <v>1462</v>
      </c>
      <c r="N2045" s="365"/>
      <c r="Q2045" s="376"/>
      <c r="R2045" s="436" t="str">
        <f>IF(L2045=1,IF(M2045="",ZTE!$A$2,""),"")</f>
        <v>Compliance: We assume that your proposal is in compliance with this criteria. Please confirm that your bid is compliant with this criteria.</v>
      </c>
      <c r="S2045" s="436">
        <f t="shared" si="62"/>
        <v>1</v>
      </c>
      <c r="T2045" s="436"/>
      <c r="U2045" s="365" t="str">
        <f t="shared" si="63"/>
        <v>Open</v>
      </c>
    </row>
    <row r="2046" spans="1:21" ht="45">
      <c r="A2046" s="360" t="s">
        <v>1257</v>
      </c>
      <c r="B2046" s="360" t="s">
        <v>1196</v>
      </c>
      <c r="C2046" s="362" t="s">
        <v>183</v>
      </c>
      <c r="D2046" s="362" t="s">
        <v>183</v>
      </c>
      <c r="E2046" s="362" t="s">
        <v>821</v>
      </c>
      <c r="F2046" s="361" t="s">
        <v>189</v>
      </c>
      <c r="G2046" s="362" t="s">
        <v>195</v>
      </c>
      <c r="H2046" s="384">
        <v>2</v>
      </c>
      <c r="I2046" s="364"/>
      <c r="J2046" s="365"/>
      <c r="K2046" s="365"/>
      <c r="L2046" s="365">
        <v>1</v>
      </c>
      <c r="M2046" s="364" t="s">
        <v>1462</v>
      </c>
      <c r="N2046" s="365"/>
      <c r="Q2046" s="376"/>
      <c r="R2046" s="436" t="str">
        <f>IF(L2046=1,IF(M2046="",ZTE!$A$2,""),"")</f>
        <v>Compliance: We assume that your proposal is in compliance with this criteria. Please confirm that your bid is compliant with this criteria.</v>
      </c>
      <c r="S2046" s="436">
        <f t="shared" si="62"/>
        <v>1</v>
      </c>
      <c r="T2046" s="436"/>
      <c r="U2046" s="365" t="str">
        <f t="shared" si="63"/>
        <v>Open</v>
      </c>
    </row>
    <row r="2047" spans="1:21" ht="45">
      <c r="A2047" s="360" t="s">
        <v>1257</v>
      </c>
      <c r="B2047" s="360" t="s">
        <v>1196</v>
      </c>
      <c r="C2047" s="362" t="s">
        <v>183</v>
      </c>
      <c r="D2047" s="362" t="s">
        <v>183</v>
      </c>
      <c r="E2047" s="362" t="s">
        <v>821</v>
      </c>
      <c r="F2047" s="361" t="s">
        <v>189</v>
      </c>
      <c r="G2047" s="362" t="s">
        <v>196</v>
      </c>
      <c r="H2047" s="384">
        <v>2</v>
      </c>
      <c r="I2047" s="364"/>
      <c r="J2047" s="365"/>
      <c r="K2047" s="365"/>
      <c r="L2047" s="365">
        <v>1</v>
      </c>
      <c r="M2047" s="364" t="s">
        <v>1462</v>
      </c>
      <c r="N2047" s="365"/>
      <c r="Q2047" s="376"/>
      <c r="R2047" s="436" t="str">
        <f>IF(L2047=1,IF(M2047="",ZTE!$A$2,""),"")</f>
        <v>Compliance: We assume that your proposal is in compliance with this criteria. Please confirm that your bid is compliant with this criteria.</v>
      </c>
      <c r="S2047" s="436">
        <f t="shared" si="62"/>
        <v>1</v>
      </c>
      <c r="T2047" s="436"/>
      <c r="U2047" s="365" t="str">
        <f t="shared" si="63"/>
        <v>Open</v>
      </c>
    </row>
    <row r="2048" spans="1:21" ht="45">
      <c r="A2048" s="360" t="s">
        <v>1257</v>
      </c>
      <c r="B2048" s="360" t="s">
        <v>1196</v>
      </c>
      <c r="C2048" s="362" t="s">
        <v>183</v>
      </c>
      <c r="D2048" s="362" t="s">
        <v>183</v>
      </c>
      <c r="E2048" s="362" t="s">
        <v>821</v>
      </c>
      <c r="F2048" s="361" t="s">
        <v>189</v>
      </c>
      <c r="G2048" s="362" t="s">
        <v>197</v>
      </c>
      <c r="H2048" s="384">
        <v>2</v>
      </c>
      <c r="I2048" s="364"/>
      <c r="J2048" s="365"/>
      <c r="K2048" s="365"/>
      <c r="L2048" s="365">
        <v>1</v>
      </c>
      <c r="M2048" s="364" t="s">
        <v>1462</v>
      </c>
      <c r="N2048" s="365"/>
      <c r="Q2048" s="376"/>
      <c r="R2048" s="436" t="str">
        <f>IF(L2048=1,IF(M2048="",ZTE!$A$2,""),"")</f>
        <v>Compliance: We assume that your proposal is in compliance with this criteria. Please confirm that your bid is compliant with this criteria.</v>
      </c>
      <c r="S2048" s="436">
        <f t="shared" si="62"/>
        <v>1</v>
      </c>
      <c r="T2048" s="436"/>
      <c r="U2048" s="365" t="str">
        <f t="shared" si="63"/>
        <v>Open</v>
      </c>
    </row>
    <row r="2049" spans="1:21" ht="45">
      <c r="A2049" s="360" t="s">
        <v>1257</v>
      </c>
      <c r="B2049" s="360" t="s">
        <v>1196</v>
      </c>
      <c r="C2049" s="362" t="s">
        <v>183</v>
      </c>
      <c r="D2049" s="362" t="s">
        <v>183</v>
      </c>
      <c r="E2049" s="362" t="s">
        <v>821</v>
      </c>
      <c r="F2049" s="361" t="s">
        <v>189</v>
      </c>
      <c r="G2049" s="362" t="s">
        <v>198</v>
      </c>
      <c r="H2049" s="384">
        <v>2</v>
      </c>
      <c r="I2049" s="364"/>
      <c r="J2049" s="365">
        <v>1</v>
      </c>
      <c r="K2049" s="365"/>
      <c r="L2049" s="365"/>
      <c r="M2049" s="364" t="s">
        <v>1462</v>
      </c>
      <c r="N2049" s="365"/>
      <c r="Q2049" s="376"/>
      <c r="R2049" s="436" t="str">
        <f>IF(L2049=1,IF(M2049="",ZTE!$A$2,""),"")</f>
        <v/>
      </c>
      <c r="S2049" s="436">
        <f t="shared" si="62"/>
        <v>1</v>
      </c>
      <c r="T2049" s="436"/>
      <c r="U2049" s="365" t="str">
        <f t="shared" si="63"/>
        <v>Pass</v>
      </c>
    </row>
    <row r="2050" spans="1:21" ht="45">
      <c r="A2050" s="360" t="s">
        <v>1257</v>
      </c>
      <c r="B2050" s="360" t="s">
        <v>1196</v>
      </c>
      <c r="C2050" s="362" t="s">
        <v>183</v>
      </c>
      <c r="D2050" s="362" t="s">
        <v>183</v>
      </c>
      <c r="E2050" s="362" t="s">
        <v>821</v>
      </c>
      <c r="F2050" s="361" t="s">
        <v>189</v>
      </c>
      <c r="G2050" s="362" t="s">
        <v>199</v>
      </c>
      <c r="H2050" s="384">
        <v>2</v>
      </c>
      <c r="I2050" s="364"/>
      <c r="J2050" s="365"/>
      <c r="K2050" s="365"/>
      <c r="L2050" s="365">
        <v>1</v>
      </c>
      <c r="M2050" s="364" t="s">
        <v>1462</v>
      </c>
      <c r="N2050" s="365"/>
      <c r="Q2050" s="376"/>
      <c r="R2050" s="436" t="str">
        <f>IF(L2050=1,IF(M2050="",ZTE!$A$2,""),"")</f>
        <v>Compliance: We assume that your proposal is in compliance with this criteria. Please confirm that your bid is compliant with this criteria.</v>
      </c>
      <c r="S2050" s="436">
        <f t="shared" ref="S2050:S2113" si="64">SUM(J2050:L2050)</f>
        <v>1</v>
      </c>
      <c r="T2050" s="436"/>
      <c r="U2050" s="365" t="str">
        <f t="shared" ref="U2050:U2113" si="65">IF(J2050=1,"Pass",IF(K2050=1,"Fail","Open"))</f>
        <v>Open</v>
      </c>
    </row>
    <row r="2051" spans="1:21" ht="45">
      <c r="A2051" s="360" t="s">
        <v>1257</v>
      </c>
      <c r="B2051" s="360" t="s">
        <v>1196</v>
      </c>
      <c r="C2051" s="362" t="s">
        <v>183</v>
      </c>
      <c r="D2051" s="362" t="s">
        <v>183</v>
      </c>
      <c r="E2051" s="362" t="s">
        <v>821</v>
      </c>
      <c r="F2051" s="361" t="s">
        <v>189</v>
      </c>
      <c r="G2051" s="362" t="s">
        <v>200</v>
      </c>
      <c r="H2051" s="384">
        <v>3</v>
      </c>
      <c r="I2051" s="364"/>
      <c r="J2051" s="365">
        <v>1</v>
      </c>
      <c r="K2051" s="365"/>
      <c r="L2051" s="365"/>
      <c r="M2051" s="364" t="s">
        <v>1462</v>
      </c>
      <c r="N2051" s="365"/>
      <c r="Q2051" s="376"/>
      <c r="R2051" s="436" t="str">
        <f>IF(L2051=1,IF(M2051="",ZTE!$A$2,""),"")</f>
        <v/>
      </c>
      <c r="S2051" s="436">
        <f t="shared" si="64"/>
        <v>1</v>
      </c>
      <c r="T2051" s="436"/>
      <c r="U2051" s="365" t="str">
        <f t="shared" si="65"/>
        <v>Pass</v>
      </c>
    </row>
    <row r="2052" spans="1:21" ht="45">
      <c r="A2052" s="360" t="s">
        <v>1257</v>
      </c>
      <c r="B2052" s="360" t="s">
        <v>1196</v>
      </c>
      <c r="C2052" s="362" t="s">
        <v>183</v>
      </c>
      <c r="D2052" s="362" t="s">
        <v>183</v>
      </c>
      <c r="E2052" s="362" t="s">
        <v>821</v>
      </c>
      <c r="F2052" s="361" t="s">
        <v>189</v>
      </c>
      <c r="G2052" s="362" t="s">
        <v>201</v>
      </c>
      <c r="H2052" s="384">
        <v>3</v>
      </c>
      <c r="I2052" s="364"/>
      <c r="J2052" s="365">
        <v>1</v>
      </c>
      <c r="K2052" s="365"/>
      <c r="L2052" s="365"/>
      <c r="M2052" s="364" t="s">
        <v>1462</v>
      </c>
      <c r="N2052" s="365"/>
      <c r="Q2052" s="376"/>
      <c r="R2052" s="436" t="str">
        <f>IF(L2052=1,IF(M2052="",ZTE!$A$2,""),"")</f>
        <v/>
      </c>
      <c r="S2052" s="436">
        <f t="shared" si="64"/>
        <v>1</v>
      </c>
      <c r="T2052" s="436"/>
      <c r="U2052" s="365" t="str">
        <f t="shared" si="65"/>
        <v>Pass</v>
      </c>
    </row>
    <row r="2053" spans="1:21" ht="45">
      <c r="A2053" s="360" t="s">
        <v>1257</v>
      </c>
      <c r="B2053" s="360" t="s">
        <v>1196</v>
      </c>
      <c r="C2053" s="362" t="s">
        <v>183</v>
      </c>
      <c r="D2053" s="362" t="s">
        <v>183</v>
      </c>
      <c r="E2053" s="362" t="s">
        <v>821</v>
      </c>
      <c r="F2053" s="361" t="s">
        <v>189</v>
      </c>
      <c r="G2053" s="362" t="s">
        <v>202</v>
      </c>
      <c r="H2053" s="384">
        <v>3</v>
      </c>
      <c r="I2053" s="364"/>
      <c r="J2053" s="365">
        <v>1</v>
      </c>
      <c r="K2053" s="365"/>
      <c r="L2053" s="365"/>
      <c r="M2053" s="364" t="s">
        <v>1462</v>
      </c>
      <c r="N2053" s="365"/>
      <c r="Q2053" s="376"/>
      <c r="R2053" s="436" t="str">
        <f>IF(L2053=1,IF(M2053="",ZTE!$A$2,""),"")</f>
        <v/>
      </c>
      <c r="S2053" s="436">
        <f t="shared" si="64"/>
        <v>1</v>
      </c>
      <c r="T2053" s="436"/>
      <c r="U2053" s="365" t="str">
        <f t="shared" si="65"/>
        <v>Pass</v>
      </c>
    </row>
    <row r="2054" spans="1:21" ht="45">
      <c r="A2054" s="360" t="s">
        <v>1257</v>
      </c>
      <c r="B2054" s="360" t="s">
        <v>1196</v>
      </c>
      <c r="C2054" s="362" t="s">
        <v>183</v>
      </c>
      <c r="D2054" s="362" t="s">
        <v>183</v>
      </c>
      <c r="E2054" s="362" t="s">
        <v>821</v>
      </c>
      <c r="F2054" s="361" t="s">
        <v>189</v>
      </c>
      <c r="G2054" s="362" t="s">
        <v>203</v>
      </c>
      <c r="H2054" s="384">
        <v>2</v>
      </c>
      <c r="I2054" s="364"/>
      <c r="J2054" s="365"/>
      <c r="K2054" s="365"/>
      <c r="L2054" s="365">
        <v>1</v>
      </c>
      <c r="M2054" s="364" t="s">
        <v>1462</v>
      </c>
      <c r="N2054" s="365"/>
      <c r="Q2054" s="376"/>
      <c r="R2054" s="436" t="str">
        <f>IF(L2054=1,IF(M2054="",ZTE!$A$2,""),"")</f>
        <v>Compliance: We assume that your proposal is in compliance with this criteria. Please confirm that your bid is compliant with this criteria.</v>
      </c>
      <c r="S2054" s="436">
        <f t="shared" si="64"/>
        <v>1</v>
      </c>
      <c r="T2054" s="436"/>
      <c r="U2054" s="365" t="str">
        <f t="shared" si="65"/>
        <v>Open</v>
      </c>
    </row>
    <row r="2055" spans="1:21" ht="45">
      <c r="A2055" s="360" t="s">
        <v>1257</v>
      </c>
      <c r="B2055" s="360" t="s">
        <v>1196</v>
      </c>
      <c r="C2055" s="362" t="s">
        <v>183</v>
      </c>
      <c r="D2055" s="362" t="s">
        <v>183</v>
      </c>
      <c r="E2055" s="362" t="s">
        <v>821</v>
      </c>
      <c r="F2055" s="361" t="s">
        <v>189</v>
      </c>
      <c r="G2055" s="362" t="s">
        <v>204</v>
      </c>
      <c r="H2055" s="384">
        <v>3</v>
      </c>
      <c r="I2055" s="364"/>
      <c r="J2055" s="365"/>
      <c r="K2055" s="365"/>
      <c r="L2055" s="365">
        <v>1</v>
      </c>
      <c r="M2055" s="364" t="s">
        <v>1462</v>
      </c>
      <c r="N2055" s="365"/>
      <c r="Q2055" s="376"/>
      <c r="R2055" s="436" t="str">
        <f>IF(L2055=1,IF(M2055="",ZTE!$A$2,""),"")</f>
        <v>Compliance: We assume that your proposal is in compliance with this criteria. Please confirm that your bid is compliant with this criteria.</v>
      </c>
      <c r="S2055" s="436">
        <f t="shared" si="64"/>
        <v>1</v>
      </c>
      <c r="T2055" s="436"/>
      <c r="U2055" s="365" t="str">
        <f t="shared" si="65"/>
        <v>Open</v>
      </c>
    </row>
    <row r="2056" spans="1:21" ht="45">
      <c r="A2056" s="360" t="s">
        <v>1257</v>
      </c>
      <c r="B2056" s="360" t="s">
        <v>1196</v>
      </c>
      <c r="C2056" s="362" t="s">
        <v>183</v>
      </c>
      <c r="D2056" s="362" t="s">
        <v>183</v>
      </c>
      <c r="E2056" s="362" t="s">
        <v>821</v>
      </c>
      <c r="F2056" s="361" t="s">
        <v>189</v>
      </c>
      <c r="G2056" s="362" t="s">
        <v>205</v>
      </c>
      <c r="H2056" s="384">
        <v>1</v>
      </c>
      <c r="I2056" s="364"/>
      <c r="J2056" s="365"/>
      <c r="K2056" s="365"/>
      <c r="L2056" s="365">
        <v>1</v>
      </c>
      <c r="M2056" s="364" t="s">
        <v>1462</v>
      </c>
      <c r="N2056" s="365"/>
      <c r="Q2056" s="376"/>
      <c r="R2056" s="436" t="str">
        <f>IF(L2056=1,IF(M2056="",ZTE!$A$2,""),"")</f>
        <v>Compliance: We assume that your proposal is in compliance with this criteria. Please confirm that your bid is compliant with this criteria.</v>
      </c>
      <c r="S2056" s="436">
        <f t="shared" si="64"/>
        <v>1</v>
      </c>
      <c r="T2056" s="436"/>
      <c r="U2056" s="365" t="str">
        <f t="shared" si="65"/>
        <v>Open</v>
      </c>
    </row>
    <row r="2057" spans="1:21" ht="45">
      <c r="A2057" s="360" t="s">
        <v>1257</v>
      </c>
      <c r="B2057" s="360" t="s">
        <v>1196</v>
      </c>
      <c r="C2057" s="362" t="s">
        <v>183</v>
      </c>
      <c r="D2057" s="362" t="s">
        <v>183</v>
      </c>
      <c r="E2057" s="362" t="s">
        <v>821</v>
      </c>
      <c r="F2057" s="361" t="s">
        <v>189</v>
      </c>
      <c r="G2057" s="362" t="s">
        <v>206</v>
      </c>
      <c r="H2057" s="384">
        <v>1</v>
      </c>
      <c r="I2057" s="364"/>
      <c r="J2057" s="365"/>
      <c r="K2057" s="365"/>
      <c r="L2057" s="365">
        <v>1</v>
      </c>
      <c r="M2057" s="364" t="s">
        <v>1462</v>
      </c>
      <c r="N2057" s="365"/>
      <c r="Q2057" s="376"/>
      <c r="R2057" s="436" t="str">
        <f>IF(L2057=1,IF(M2057="",ZTE!$A$2,""),"")</f>
        <v>Compliance: We assume that your proposal is in compliance with this criteria. Please confirm that your bid is compliant with this criteria.</v>
      </c>
      <c r="S2057" s="436">
        <f t="shared" si="64"/>
        <v>1</v>
      </c>
      <c r="T2057" s="436"/>
      <c r="U2057" s="365" t="str">
        <f t="shared" si="65"/>
        <v>Open</v>
      </c>
    </row>
    <row r="2058" spans="1:21" ht="45">
      <c r="A2058" s="360" t="s">
        <v>1257</v>
      </c>
      <c r="B2058" s="360" t="s">
        <v>1196</v>
      </c>
      <c r="C2058" s="362" t="s">
        <v>183</v>
      </c>
      <c r="D2058" s="362" t="s">
        <v>183</v>
      </c>
      <c r="E2058" s="362" t="s">
        <v>821</v>
      </c>
      <c r="F2058" s="361" t="s">
        <v>189</v>
      </c>
      <c r="G2058" s="362" t="s">
        <v>207</v>
      </c>
      <c r="H2058" s="384">
        <v>2</v>
      </c>
      <c r="I2058" s="364"/>
      <c r="J2058" s="365"/>
      <c r="K2058" s="365"/>
      <c r="L2058" s="365">
        <v>1</v>
      </c>
      <c r="M2058" s="364" t="s">
        <v>1462</v>
      </c>
      <c r="N2058" s="365"/>
      <c r="Q2058" s="376"/>
      <c r="R2058" s="436" t="str">
        <f>IF(L2058=1,IF(M2058="",ZTE!$A$2,""),"")</f>
        <v>Compliance: We assume that your proposal is in compliance with this criteria. Please confirm that your bid is compliant with this criteria.</v>
      </c>
      <c r="S2058" s="436">
        <f t="shared" si="64"/>
        <v>1</v>
      </c>
      <c r="T2058" s="436"/>
      <c r="U2058" s="365" t="str">
        <f t="shared" si="65"/>
        <v>Open</v>
      </c>
    </row>
    <row r="2059" spans="1:21" ht="45">
      <c r="A2059" s="360" t="s">
        <v>1257</v>
      </c>
      <c r="B2059" s="360" t="s">
        <v>1196</v>
      </c>
      <c r="C2059" s="362" t="s">
        <v>183</v>
      </c>
      <c r="D2059" s="362" t="s">
        <v>183</v>
      </c>
      <c r="E2059" s="362" t="s">
        <v>821</v>
      </c>
      <c r="F2059" s="361" t="s">
        <v>189</v>
      </c>
      <c r="G2059" s="362" t="s">
        <v>208</v>
      </c>
      <c r="H2059" s="384">
        <v>1</v>
      </c>
      <c r="I2059" s="364"/>
      <c r="J2059" s="365"/>
      <c r="K2059" s="365"/>
      <c r="L2059" s="365">
        <v>1</v>
      </c>
      <c r="M2059" s="364" t="s">
        <v>1462</v>
      </c>
      <c r="N2059" s="365"/>
      <c r="Q2059" s="376"/>
      <c r="R2059" s="436" t="str">
        <f>IF(L2059=1,IF(M2059="",ZTE!$A$2,""),"")</f>
        <v>Compliance: We assume that your proposal is in compliance with this criteria. Please confirm that your bid is compliant with this criteria.</v>
      </c>
      <c r="S2059" s="436">
        <f t="shared" si="64"/>
        <v>1</v>
      </c>
      <c r="T2059" s="436"/>
      <c r="U2059" s="365" t="str">
        <f t="shared" si="65"/>
        <v>Open</v>
      </c>
    </row>
    <row r="2060" spans="1:21" ht="45">
      <c r="A2060" s="360" t="s">
        <v>1257</v>
      </c>
      <c r="B2060" s="360" t="s">
        <v>1196</v>
      </c>
      <c r="C2060" s="362" t="s">
        <v>183</v>
      </c>
      <c r="D2060" s="362" t="s">
        <v>183</v>
      </c>
      <c r="E2060" s="362" t="s">
        <v>821</v>
      </c>
      <c r="F2060" s="361" t="s">
        <v>189</v>
      </c>
      <c r="G2060" s="362" t="s">
        <v>209</v>
      </c>
      <c r="H2060" s="384">
        <v>1</v>
      </c>
      <c r="I2060" s="364"/>
      <c r="J2060" s="365"/>
      <c r="K2060" s="365"/>
      <c r="L2060" s="365">
        <v>1</v>
      </c>
      <c r="M2060" s="364" t="s">
        <v>1462</v>
      </c>
      <c r="N2060" s="365"/>
      <c r="Q2060" s="376"/>
      <c r="R2060" s="436" t="str">
        <f>IF(L2060=1,IF(M2060="",ZTE!$A$2,""),"")</f>
        <v>Compliance: We assume that your proposal is in compliance with this criteria. Please confirm that your bid is compliant with this criteria.</v>
      </c>
      <c r="S2060" s="436">
        <f t="shared" si="64"/>
        <v>1</v>
      </c>
      <c r="T2060" s="436"/>
      <c r="U2060" s="365" t="str">
        <f t="shared" si="65"/>
        <v>Open</v>
      </c>
    </row>
    <row r="2061" spans="1:21" ht="45">
      <c r="A2061" s="360" t="s">
        <v>1257</v>
      </c>
      <c r="B2061" s="360" t="s">
        <v>1196</v>
      </c>
      <c r="C2061" s="362" t="s">
        <v>183</v>
      </c>
      <c r="D2061" s="362" t="s">
        <v>183</v>
      </c>
      <c r="E2061" s="362" t="s">
        <v>821</v>
      </c>
      <c r="F2061" s="361" t="s">
        <v>189</v>
      </c>
      <c r="G2061" s="362" t="s">
        <v>210</v>
      </c>
      <c r="H2061" s="384">
        <v>3</v>
      </c>
      <c r="I2061" s="364"/>
      <c r="J2061" s="365"/>
      <c r="K2061" s="365"/>
      <c r="L2061" s="365">
        <v>1</v>
      </c>
      <c r="M2061" s="364" t="s">
        <v>1462</v>
      </c>
      <c r="N2061" s="365"/>
      <c r="Q2061" s="376"/>
      <c r="R2061" s="436" t="str">
        <f>IF(L2061=1,IF(M2061="",ZTE!$A$2,""),"")</f>
        <v>Compliance: We assume that your proposal is in compliance with this criteria. Please confirm that your bid is compliant with this criteria.</v>
      </c>
      <c r="S2061" s="436">
        <f t="shared" si="64"/>
        <v>1</v>
      </c>
      <c r="T2061" s="436"/>
      <c r="U2061" s="365" t="str">
        <f t="shared" si="65"/>
        <v>Open</v>
      </c>
    </row>
    <row r="2062" spans="1:21" ht="45">
      <c r="A2062" s="360" t="s">
        <v>1257</v>
      </c>
      <c r="B2062" s="360" t="s">
        <v>1196</v>
      </c>
      <c r="C2062" s="362" t="s">
        <v>183</v>
      </c>
      <c r="D2062" s="362" t="s">
        <v>183</v>
      </c>
      <c r="E2062" s="362" t="s">
        <v>821</v>
      </c>
      <c r="F2062" s="361" t="s">
        <v>189</v>
      </c>
      <c r="G2062" s="362" t="s">
        <v>211</v>
      </c>
      <c r="H2062" s="384">
        <v>1</v>
      </c>
      <c r="I2062" s="364"/>
      <c r="J2062" s="365"/>
      <c r="K2062" s="365"/>
      <c r="L2062" s="365">
        <v>1</v>
      </c>
      <c r="M2062" s="364" t="s">
        <v>1462</v>
      </c>
      <c r="N2062" s="365"/>
      <c r="Q2062" s="376"/>
      <c r="R2062" s="436" t="str">
        <f>IF(L2062=1,IF(M2062="",ZTE!$A$2,""),"")</f>
        <v>Compliance: We assume that your proposal is in compliance with this criteria. Please confirm that your bid is compliant with this criteria.</v>
      </c>
      <c r="S2062" s="436">
        <f t="shared" si="64"/>
        <v>1</v>
      </c>
      <c r="T2062" s="436"/>
      <c r="U2062" s="365" t="str">
        <f t="shared" si="65"/>
        <v>Open</v>
      </c>
    </row>
    <row r="2063" spans="1:21" ht="45">
      <c r="A2063" s="360" t="s">
        <v>1257</v>
      </c>
      <c r="B2063" s="360" t="s">
        <v>1196</v>
      </c>
      <c r="C2063" s="362" t="s">
        <v>183</v>
      </c>
      <c r="D2063" s="362" t="s">
        <v>183</v>
      </c>
      <c r="E2063" s="362" t="s">
        <v>704</v>
      </c>
      <c r="F2063" s="361" t="s">
        <v>189</v>
      </c>
      <c r="G2063" s="362" t="s">
        <v>213</v>
      </c>
      <c r="H2063" s="384">
        <v>1</v>
      </c>
      <c r="I2063" s="364"/>
      <c r="J2063" s="365"/>
      <c r="K2063" s="365"/>
      <c r="L2063" s="365">
        <v>1</v>
      </c>
      <c r="M2063" s="364" t="s">
        <v>1462</v>
      </c>
      <c r="N2063" s="365"/>
      <c r="O2063" s="366" t="s">
        <v>1047</v>
      </c>
      <c r="Q2063" s="376"/>
      <c r="R2063" s="436" t="str">
        <f>IF(L2063=1,IF(M2063="",ZTE!$A$2,""),"")</f>
        <v>Compliance: We assume that your proposal is in compliance with this criteria. Please confirm that your bid is compliant with this criteria.</v>
      </c>
      <c r="S2063" s="436">
        <f t="shared" si="64"/>
        <v>1</v>
      </c>
      <c r="T2063" s="436"/>
      <c r="U2063" s="365" t="str">
        <f t="shared" si="65"/>
        <v>Open</v>
      </c>
    </row>
    <row r="2064" spans="1:21" ht="45">
      <c r="A2064" s="360" t="s">
        <v>1257</v>
      </c>
      <c r="B2064" s="360" t="s">
        <v>1196</v>
      </c>
      <c r="C2064" s="362" t="s">
        <v>183</v>
      </c>
      <c r="D2064" s="362" t="s">
        <v>183</v>
      </c>
      <c r="E2064" s="362" t="s">
        <v>704</v>
      </c>
      <c r="F2064" s="361" t="s">
        <v>189</v>
      </c>
      <c r="G2064" s="362" t="s">
        <v>214</v>
      </c>
      <c r="H2064" s="384">
        <v>1</v>
      </c>
      <c r="I2064" s="364"/>
      <c r="J2064" s="365"/>
      <c r="K2064" s="365"/>
      <c r="L2064" s="365">
        <v>1</v>
      </c>
      <c r="M2064" s="364" t="s">
        <v>1462</v>
      </c>
      <c r="N2064" s="365"/>
      <c r="O2064" s="366" t="s">
        <v>1047</v>
      </c>
      <c r="Q2064" s="376"/>
      <c r="R2064" s="436" t="str">
        <f>IF(L2064=1,IF(M2064="",ZTE!$A$2,""),"")</f>
        <v>Compliance: We assume that your proposal is in compliance with this criteria. Please confirm that your bid is compliant with this criteria.</v>
      </c>
      <c r="S2064" s="436">
        <f t="shared" si="64"/>
        <v>1</v>
      </c>
      <c r="T2064" s="436"/>
      <c r="U2064" s="365" t="str">
        <f t="shared" si="65"/>
        <v>Open</v>
      </c>
    </row>
    <row r="2065" spans="1:21" ht="45">
      <c r="A2065" s="360" t="s">
        <v>1257</v>
      </c>
      <c r="B2065" s="360" t="s">
        <v>1196</v>
      </c>
      <c r="C2065" s="362" t="s">
        <v>183</v>
      </c>
      <c r="D2065" s="362" t="s">
        <v>183</v>
      </c>
      <c r="E2065" s="362" t="s">
        <v>704</v>
      </c>
      <c r="F2065" s="361" t="s">
        <v>189</v>
      </c>
      <c r="G2065" s="362" t="s">
        <v>215</v>
      </c>
      <c r="H2065" s="384">
        <v>1</v>
      </c>
      <c r="I2065" s="364"/>
      <c r="J2065" s="365"/>
      <c r="K2065" s="365"/>
      <c r="L2065" s="365">
        <v>1</v>
      </c>
      <c r="M2065" s="364" t="s">
        <v>1462</v>
      </c>
      <c r="N2065" s="365"/>
      <c r="O2065" s="366" t="s">
        <v>1047</v>
      </c>
      <c r="Q2065" s="376"/>
      <c r="R2065" s="436" t="str">
        <f>IF(L2065=1,IF(M2065="",ZTE!$A$2,""),"")</f>
        <v>Compliance: We assume that your proposal is in compliance with this criteria. Please confirm that your bid is compliant with this criteria.</v>
      </c>
      <c r="S2065" s="436">
        <f t="shared" si="64"/>
        <v>1</v>
      </c>
      <c r="T2065" s="436"/>
      <c r="U2065" s="365" t="str">
        <f t="shared" si="65"/>
        <v>Open</v>
      </c>
    </row>
    <row r="2066" spans="1:21" ht="45">
      <c r="A2066" s="360" t="s">
        <v>1257</v>
      </c>
      <c r="B2066" s="360" t="s">
        <v>1196</v>
      </c>
      <c r="C2066" s="362" t="s">
        <v>183</v>
      </c>
      <c r="D2066" s="362" t="s">
        <v>183</v>
      </c>
      <c r="E2066" s="362" t="s">
        <v>704</v>
      </c>
      <c r="F2066" s="361" t="s">
        <v>189</v>
      </c>
      <c r="G2066" s="362" t="s">
        <v>216</v>
      </c>
      <c r="H2066" s="384">
        <v>1</v>
      </c>
      <c r="I2066" s="364"/>
      <c r="J2066" s="365"/>
      <c r="K2066" s="365"/>
      <c r="L2066" s="365">
        <v>1</v>
      </c>
      <c r="M2066" s="364" t="s">
        <v>1462</v>
      </c>
      <c r="N2066" s="365"/>
      <c r="O2066" s="366" t="s">
        <v>1047</v>
      </c>
      <c r="Q2066" s="376"/>
      <c r="R2066" s="436" t="str">
        <f>IF(L2066=1,IF(M2066="",ZTE!$A$2,""),"")</f>
        <v>Compliance: We assume that your proposal is in compliance with this criteria. Please confirm that your bid is compliant with this criteria.</v>
      </c>
      <c r="S2066" s="436">
        <f t="shared" si="64"/>
        <v>1</v>
      </c>
      <c r="T2066" s="436"/>
      <c r="U2066" s="365" t="str">
        <f t="shared" si="65"/>
        <v>Open</v>
      </c>
    </row>
    <row r="2067" spans="1:21" ht="30">
      <c r="A2067" s="360" t="s">
        <v>1257</v>
      </c>
      <c r="B2067" s="360" t="s">
        <v>1196</v>
      </c>
      <c r="C2067" s="362" t="s">
        <v>183</v>
      </c>
      <c r="D2067" s="362" t="s">
        <v>183</v>
      </c>
      <c r="E2067" s="362" t="s">
        <v>704</v>
      </c>
      <c r="F2067" s="361" t="s">
        <v>189</v>
      </c>
      <c r="G2067" s="362" t="s">
        <v>748</v>
      </c>
      <c r="H2067" s="384">
        <v>1</v>
      </c>
      <c r="I2067" s="364"/>
      <c r="J2067" s="365"/>
      <c r="K2067" s="365"/>
      <c r="L2067" s="365"/>
      <c r="M2067" s="364" t="s">
        <v>1462</v>
      </c>
      <c r="N2067" s="365"/>
      <c r="O2067" s="366" t="s">
        <v>1062</v>
      </c>
      <c r="Q2067" s="376"/>
      <c r="R2067" s="436" t="str">
        <f>IF(L2067=1,IF(M2067="",ZTE!$A$2,""),"")</f>
        <v/>
      </c>
      <c r="S2067" s="436">
        <f t="shared" si="64"/>
        <v>0</v>
      </c>
      <c r="T2067" s="436"/>
      <c r="U2067" s="365" t="str">
        <f t="shared" si="65"/>
        <v>Open</v>
      </c>
    </row>
    <row r="2068" spans="1:21" ht="30">
      <c r="A2068" s="360" t="s">
        <v>1257</v>
      </c>
      <c r="B2068" s="360" t="s">
        <v>1196</v>
      </c>
      <c r="C2068" s="362" t="s">
        <v>183</v>
      </c>
      <c r="D2068" s="362" t="s">
        <v>183</v>
      </c>
      <c r="E2068" s="362" t="s">
        <v>704</v>
      </c>
      <c r="F2068" s="361" t="s">
        <v>212</v>
      </c>
      <c r="G2068" s="362" t="s">
        <v>749</v>
      </c>
      <c r="H2068" s="384">
        <v>1</v>
      </c>
      <c r="I2068" s="364"/>
      <c r="J2068" s="365"/>
      <c r="K2068" s="365"/>
      <c r="L2068" s="365"/>
      <c r="M2068" s="364" t="s">
        <v>1462</v>
      </c>
      <c r="N2068" s="365"/>
      <c r="Q2068" s="376"/>
      <c r="R2068" s="436" t="str">
        <f>IF(L2068=1,IF(M2068="",ZTE!$A$2,""),"")</f>
        <v/>
      </c>
      <c r="S2068" s="436">
        <f t="shared" si="64"/>
        <v>0</v>
      </c>
      <c r="T2068" s="436"/>
      <c r="U2068" s="365" t="str">
        <f t="shared" si="65"/>
        <v>Open</v>
      </c>
    </row>
    <row r="2069" spans="1:21" ht="45">
      <c r="A2069" s="360" t="s">
        <v>1257</v>
      </c>
      <c r="B2069" s="360" t="s">
        <v>1196</v>
      </c>
      <c r="C2069" s="362" t="s">
        <v>183</v>
      </c>
      <c r="D2069" s="362" t="s">
        <v>999</v>
      </c>
      <c r="E2069" s="361" t="s">
        <v>1002</v>
      </c>
      <c r="F2069" s="361" t="s">
        <v>212</v>
      </c>
      <c r="G2069" s="362" t="s">
        <v>750</v>
      </c>
      <c r="H2069" s="384">
        <v>1</v>
      </c>
      <c r="I2069" s="364"/>
      <c r="J2069" s="365"/>
      <c r="K2069" s="365"/>
      <c r="L2069" s="365"/>
      <c r="M2069" s="364" t="s">
        <v>1462</v>
      </c>
      <c r="N2069" s="365"/>
      <c r="Q2069" s="376"/>
      <c r="R2069" s="436" t="str">
        <f>IF(L2069=1,IF(M2069="",ZTE!$A$2,""),"")</f>
        <v/>
      </c>
      <c r="S2069" s="436">
        <f t="shared" si="64"/>
        <v>0</v>
      </c>
      <c r="T2069" s="436"/>
      <c r="U2069" s="365" t="str">
        <f t="shared" si="65"/>
        <v>Open</v>
      </c>
    </row>
    <row r="2070" spans="1:21" ht="45">
      <c r="A2070" s="360" t="s">
        <v>1268</v>
      </c>
      <c r="B2070" s="360" t="s">
        <v>1196</v>
      </c>
      <c r="C2070" s="362" t="s">
        <v>169</v>
      </c>
      <c r="D2070" s="362" t="s">
        <v>169</v>
      </c>
      <c r="E2070" s="362" t="s">
        <v>1009</v>
      </c>
      <c r="F2070" s="361" t="s">
        <v>170</v>
      </c>
      <c r="G2070" s="362" t="s">
        <v>844</v>
      </c>
      <c r="H2070" s="384">
        <v>3</v>
      </c>
      <c r="I2070" s="364"/>
      <c r="J2070" s="365">
        <v>1</v>
      </c>
      <c r="K2070" s="365"/>
      <c r="L2070" s="365"/>
      <c r="M2070" s="364" t="s">
        <v>1462</v>
      </c>
      <c r="N2070" s="365"/>
      <c r="Q2070" s="376"/>
      <c r="R2070" s="436" t="str">
        <f>IF(L2070=1,IF(M2070="",ZTE!$A$2,""),"")</f>
        <v/>
      </c>
      <c r="S2070" s="436">
        <f t="shared" si="64"/>
        <v>1</v>
      </c>
      <c r="T2070" s="436"/>
      <c r="U2070" s="365" t="str">
        <f t="shared" si="65"/>
        <v>Pass</v>
      </c>
    </row>
    <row r="2071" spans="1:21" ht="45">
      <c r="A2071" s="360" t="s">
        <v>1268</v>
      </c>
      <c r="B2071" s="360" t="s">
        <v>1196</v>
      </c>
      <c r="C2071" s="362" t="s">
        <v>169</v>
      </c>
      <c r="D2071" s="362" t="s">
        <v>169</v>
      </c>
      <c r="E2071" s="362" t="s">
        <v>1009</v>
      </c>
      <c r="F2071" s="361" t="s">
        <v>171</v>
      </c>
      <c r="G2071" s="362" t="s">
        <v>736</v>
      </c>
      <c r="H2071" s="384">
        <v>1</v>
      </c>
      <c r="I2071" s="364"/>
      <c r="J2071" s="365">
        <v>1</v>
      </c>
      <c r="K2071" s="365"/>
      <c r="L2071" s="365"/>
      <c r="M2071" s="364" t="s">
        <v>1462</v>
      </c>
      <c r="N2071" s="365"/>
      <c r="Q2071" s="376"/>
      <c r="R2071" s="436" t="str">
        <f>IF(L2071=1,IF(M2071="",ZTE!$A$2,""),"")</f>
        <v/>
      </c>
      <c r="S2071" s="436">
        <f t="shared" si="64"/>
        <v>1</v>
      </c>
      <c r="T2071" s="436"/>
      <c r="U2071" s="365" t="str">
        <f t="shared" si="65"/>
        <v>Pass</v>
      </c>
    </row>
    <row r="2072" spans="1:21" ht="45">
      <c r="A2072" s="360" t="s">
        <v>1268</v>
      </c>
      <c r="B2072" s="360" t="s">
        <v>1196</v>
      </c>
      <c r="C2072" s="362" t="s">
        <v>169</v>
      </c>
      <c r="D2072" s="362" t="s">
        <v>1019</v>
      </c>
      <c r="E2072" s="362" t="s">
        <v>1009</v>
      </c>
      <c r="F2072" s="361" t="s">
        <v>172</v>
      </c>
      <c r="G2072" s="362" t="s">
        <v>845</v>
      </c>
      <c r="H2072" s="384">
        <v>1</v>
      </c>
      <c r="I2072" s="364"/>
      <c r="J2072" s="365">
        <v>1</v>
      </c>
      <c r="K2072" s="365"/>
      <c r="L2072" s="365"/>
      <c r="M2072" s="364" t="s">
        <v>1462</v>
      </c>
      <c r="N2072" s="365"/>
      <c r="Q2072" s="376"/>
      <c r="R2072" s="436" t="str">
        <f>IF(L2072=1,IF(M2072="",ZTE!$A$2,""),"")</f>
        <v/>
      </c>
      <c r="S2072" s="436">
        <f t="shared" si="64"/>
        <v>1</v>
      </c>
      <c r="T2072" s="436"/>
      <c r="U2072" s="365" t="str">
        <f t="shared" si="65"/>
        <v>Pass</v>
      </c>
    </row>
    <row r="2073" spans="1:21" ht="45">
      <c r="A2073" s="360" t="s">
        <v>1268</v>
      </c>
      <c r="B2073" s="360" t="s">
        <v>1196</v>
      </c>
      <c r="C2073" s="362" t="s">
        <v>169</v>
      </c>
      <c r="D2073" s="362" t="s">
        <v>1019</v>
      </c>
      <c r="E2073" s="362" t="s">
        <v>1009</v>
      </c>
      <c r="F2073" s="361" t="s">
        <v>172</v>
      </c>
      <c r="G2073" s="362" t="s">
        <v>602</v>
      </c>
      <c r="H2073" s="384">
        <v>1</v>
      </c>
      <c r="I2073" s="364"/>
      <c r="J2073" s="365">
        <v>1</v>
      </c>
      <c r="K2073" s="365"/>
      <c r="L2073" s="365"/>
      <c r="M2073" s="364" t="s">
        <v>1462</v>
      </c>
      <c r="N2073" s="365"/>
      <c r="Q2073" s="376"/>
      <c r="R2073" s="436" t="str">
        <f>IF(L2073=1,IF(M2073="",ZTE!$A$2,""),"")</f>
        <v/>
      </c>
      <c r="S2073" s="436">
        <f t="shared" si="64"/>
        <v>1</v>
      </c>
      <c r="T2073" s="436"/>
      <c r="U2073" s="365" t="str">
        <f t="shared" si="65"/>
        <v>Pass</v>
      </c>
    </row>
    <row r="2074" spans="1:21" ht="45">
      <c r="A2074" s="360" t="s">
        <v>1268</v>
      </c>
      <c r="B2074" s="360" t="s">
        <v>1196</v>
      </c>
      <c r="C2074" s="362" t="s">
        <v>169</v>
      </c>
      <c r="D2074" s="362" t="s">
        <v>1019</v>
      </c>
      <c r="E2074" s="360" t="s">
        <v>846</v>
      </c>
      <c r="F2074" s="361" t="s">
        <v>172</v>
      </c>
      <c r="G2074" s="362" t="s">
        <v>603</v>
      </c>
      <c r="H2074" s="384">
        <v>1</v>
      </c>
      <c r="I2074" s="364"/>
      <c r="J2074" s="365">
        <v>1</v>
      </c>
      <c r="K2074" s="365"/>
      <c r="L2074" s="365"/>
      <c r="M2074" s="364" t="s">
        <v>1462</v>
      </c>
      <c r="N2074" s="365"/>
      <c r="Q2074" s="376"/>
      <c r="R2074" s="436" t="str">
        <f>IF(L2074=1,IF(M2074="",ZTE!$A$2,""),"")</f>
        <v/>
      </c>
      <c r="S2074" s="436">
        <f t="shared" si="64"/>
        <v>1</v>
      </c>
      <c r="T2074" s="436"/>
      <c r="U2074" s="365" t="str">
        <f t="shared" si="65"/>
        <v>Pass</v>
      </c>
    </row>
    <row r="2075" spans="1:21" ht="45">
      <c r="A2075" s="360" t="s">
        <v>1268</v>
      </c>
      <c r="B2075" s="360" t="s">
        <v>1196</v>
      </c>
      <c r="C2075" s="362" t="s">
        <v>169</v>
      </c>
      <c r="D2075" s="362" t="s">
        <v>1019</v>
      </c>
      <c r="E2075" s="360" t="s">
        <v>846</v>
      </c>
      <c r="F2075" s="361" t="s">
        <v>172</v>
      </c>
      <c r="G2075" s="362" t="s">
        <v>604</v>
      </c>
      <c r="H2075" s="384">
        <v>1</v>
      </c>
      <c r="I2075" s="364"/>
      <c r="J2075" s="365">
        <v>1</v>
      </c>
      <c r="K2075" s="365"/>
      <c r="L2075" s="365"/>
      <c r="M2075" s="364" t="s">
        <v>1462</v>
      </c>
      <c r="N2075" s="365"/>
      <c r="Q2075" s="376"/>
      <c r="R2075" s="436" t="str">
        <f>IF(L2075=1,IF(M2075="",ZTE!$A$2,""),"")</f>
        <v/>
      </c>
      <c r="S2075" s="436">
        <f t="shared" si="64"/>
        <v>1</v>
      </c>
      <c r="T2075" s="436"/>
      <c r="U2075" s="365" t="str">
        <f t="shared" si="65"/>
        <v>Pass</v>
      </c>
    </row>
    <row r="2076" spans="1:21" ht="45">
      <c r="A2076" s="360" t="s">
        <v>1268</v>
      </c>
      <c r="B2076" s="360" t="s">
        <v>1196</v>
      </c>
      <c r="C2076" s="362" t="s">
        <v>169</v>
      </c>
      <c r="D2076" s="362" t="s">
        <v>1019</v>
      </c>
      <c r="E2076" s="360" t="s">
        <v>846</v>
      </c>
      <c r="F2076" s="361" t="s">
        <v>172</v>
      </c>
      <c r="G2076" s="362" t="s">
        <v>605</v>
      </c>
      <c r="H2076" s="384">
        <v>1</v>
      </c>
      <c r="I2076" s="364"/>
      <c r="J2076" s="365">
        <v>1</v>
      </c>
      <c r="K2076" s="365"/>
      <c r="L2076" s="365"/>
      <c r="M2076" s="364" t="s">
        <v>1462</v>
      </c>
      <c r="N2076" s="365"/>
      <c r="Q2076" s="376"/>
      <c r="R2076" s="436" t="str">
        <f>IF(L2076=1,IF(M2076="",ZTE!$A$2,""),"")</f>
        <v/>
      </c>
      <c r="S2076" s="436">
        <f t="shared" si="64"/>
        <v>1</v>
      </c>
      <c r="T2076" s="436"/>
      <c r="U2076" s="365" t="str">
        <f t="shared" si="65"/>
        <v>Pass</v>
      </c>
    </row>
    <row r="2077" spans="1:21" ht="45">
      <c r="A2077" s="360" t="s">
        <v>1268</v>
      </c>
      <c r="B2077" s="360" t="s">
        <v>1196</v>
      </c>
      <c r="C2077" s="362" t="s">
        <v>169</v>
      </c>
      <c r="D2077" s="362" t="s">
        <v>1019</v>
      </c>
      <c r="E2077" s="360" t="s">
        <v>846</v>
      </c>
      <c r="F2077" s="361" t="s">
        <v>172</v>
      </c>
      <c r="G2077" s="362" t="s">
        <v>606</v>
      </c>
      <c r="H2077" s="384">
        <v>1</v>
      </c>
      <c r="I2077" s="364"/>
      <c r="J2077" s="365"/>
      <c r="K2077" s="365"/>
      <c r="L2077" s="365">
        <v>1</v>
      </c>
      <c r="M2077" s="364" t="s">
        <v>1462</v>
      </c>
      <c r="N2077" s="365"/>
      <c r="Q2077" s="376"/>
      <c r="R2077" s="436" t="str">
        <f>IF(L2077=1,IF(M2077="",ZTE!$A$2,""),"")</f>
        <v>Compliance: We assume that your proposal is in compliance with this criteria. Please confirm that your bid is compliant with this criteria.</v>
      </c>
      <c r="S2077" s="436">
        <f t="shared" si="64"/>
        <v>1</v>
      </c>
      <c r="T2077" s="436"/>
      <c r="U2077" s="365" t="str">
        <f t="shared" si="65"/>
        <v>Open</v>
      </c>
    </row>
    <row r="2078" spans="1:21" ht="45">
      <c r="A2078" s="360" t="s">
        <v>1268</v>
      </c>
      <c r="B2078" s="360" t="s">
        <v>1196</v>
      </c>
      <c r="C2078" s="362" t="s">
        <v>169</v>
      </c>
      <c r="D2078" s="362" t="s">
        <v>1019</v>
      </c>
      <c r="E2078" s="360" t="s">
        <v>846</v>
      </c>
      <c r="F2078" s="361" t="s">
        <v>172</v>
      </c>
      <c r="G2078" s="362" t="s">
        <v>607</v>
      </c>
      <c r="H2078" s="384">
        <v>1</v>
      </c>
      <c r="I2078" s="364"/>
      <c r="J2078" s="365"/>
      <c r="K2078" s="365"/>
      <c r="L2078" s="365">
        <v>1</v>
      </c>
      <c r="M2078" s="364" t="s">
        <v>1462</v>
      </c>
      <c r="N2078" s="365"/>
      <c r="O2078" s="366" t="s">
        <v>1068</v>
      </c>
      <c r="Q2078" s="376"/>
      <c r="R2078" s="436" t="str">
        <f>IF(L2078=1,IF(M2078="",ZTE!$A$2,""),"")</f>
        <v>Compliance: We assume that your proposal is in compliance with this criteria. Please confirm that your bid is compliant with this criteria.</v>
      </c>
      <c r="S2078" s="436">
        <f t="shared" si="64"/>
        <v>1</v>
      </c>
      <c r="T2078" s="436"/>
      <c r="U2078" s="365" t="str">
        <f t="shared" si="65"/>
        <v>Open</v>
      </c>
    </row>
    <row r="2079" spans="1:21" ht="45">
      <c r="A2079" s="360" t="s">
        <v>1268</v>
      </c>
      <c r="B2079" s="360" t="s">
        <v>1196</v>
      </c>
      <c r="C2079" s="362" t="s">
        <v>169</v>
      </c>
      <c r="D2079" s="362" t="s">
        <v>1019</v>
      </c>
      <c r="E2079" s="362" t="s">
        <v>704</v>
      </c>
      <c r="F2079" s="361" t="s">
        <v>172</v>
      </c>
      <c r="G2079" s="362" t="s">
        <v>737</v>
      </c>
      <c r="H2079" s="384">
        <v>1</v>
      </c>
      <c r="I2079" s="364"/>
      <c r="J2079" s="365">
        <v>1</v>
      </c>
      <c r="K2079" s="365"/>
      <c r="L2079" s="365"/>
      <c r="M2079" s="364" t="s">
        <v>1462</v>
      </c>
      <c r="N2079" s="365"/>
      <c r="O2079" s="366" t="s">
        <v>738</v>
      </c>
      <c r="Q2079" s="376"/>
      <c r="R2079" s="436" t="str">
        <f>IF(L2079=1,IF(M2079="",ZTE!$A$2,""),"")</f>
        <v/>
      </c>
      <c r="S2079" s="436">
        <f t="shared" si="64"/>
        <v>1</v>
      </c>
      <c r="T2079" s="436"/>
      <c r="U2079" s="365" t="str">
        <f t="shared" si="65"/>
        <v>Pass</v>
      </c>
    </row>
    <row r="2080" spans="1:21" ht="60">
      <c r="A2080" s="360" t="s">
        <v>1268</v>
      </c>
      <c r="B2080" s="360" t="s">
        <v>1196</v>
      </c>
      <c r="C2080" s="362" t="s">
        <v>169</v>
      </c>
      <c r="D2080" s="362" t="s">
        <v>847</v>
      </c>
      <c r="E2080" s="360" t="s">
        <v>821</v>
      </c>
      <c r="F2080" s="361" t="s">
        <v>173</v>
      </c>
      <c r="G2080" s="362" t="s">
        <v>608</v>
      </c>
      <c r="H2080" s="384">
        <v>1</v>
      </c>
      <c r="I2080" s="364"/>
      <c r="J2080" s="365">
        <v>1</v>
      </c>
      <c r="K2080" s="365"/>
      <c r="L2080" s="365"/>
      <c r="M2080" s="364" t="s">
        <v>1462</v>
      </c>
      <c r="N2080" s="365"/>
      <c r="Q2080" s="376"/>
      <c r="R2080" s="436" t="str">
        <f>IF(L2080=1,IF(M2080="",ZTE!$A$2,""),"")</f>
        <v/>
      </c>
      <c r="S2080" s="436">
        <f t="shared" si="64"/>
        <v>1</v>
      </c>
      <c r="T2080" s="436"/>
      <c r="U2080" s="365" t="str">
        <f t="shared" si="65"/>
        <v>Pass</v>
      </c>
    </row>
    <row r="2081" spans="1:21" ht="60">
      <c r="A2081" s="360" t="s">
        <v>1268</v>
      </c>
      <c r="B2081" s="360" t="s">
        <v>1196</v>
      </c>
      <c r="C2081" s="362" t="s">
        <v>169</v>
      </c>
      <c r="D2081" s="362" t="s">
        <v>847</v>
      </c>
      <c r="E2081" s="360" t="s">
        <v>821</v>
      </c>
      <c r="F2081" s="361" t="s">
        <v>173</v>
      </c>
      <c r="G2081" s="362" t="s">
        <v>568</v>
      </c>
      <c r="H2081" s="384">
        <v>1</v>
      </c>
      <c r="I2081" s="364"/>
      <c r="J2081" s="365">
        <v>1</v>
      </c>
      <c r="K2081" s="365"/>
      <c r="L2081" s="365"/>
      <c r="M2081" s="364" t="s">
        <v>1462</v>
      </c>
      <c r="N2081" s="365"/>
      <c r="Q2081" s="376"/>
      <c r="R2081" s="436" t="str">
        <f>IF(L2081=1,IF(M2081="",ZTE!$A$2,""),"")</f>
        <v/>
      </c>
      <c r="S2081" s="436">
        <f t="shared" si="64"/>
        <v>1</v>
      </c>
      <c r="T2081" s="436"/>
      <c r="U2081" s="365" t="str">
        <f t="shared" si="65"/>
        <v>Pass</v>
      </c>
    </row>
    <row r="2082" spans="1:21" ht="60">
      <c r="A2082" s="360" t="s">
        <v>1268</v>
      </c>
      <c r="B2082" s="360" t="s">
        <v>1196</v>
      </c>
      <c r="C2082" s="362" t="s">
        <v>169</v>
      </c>
      <c r="D2082" s="362" t="s">
        <v>847</v>
      </c>
      <c r="E2082" s="360" t="s">
        <v>821</v>
      </c>
      <c r="F2082" s="361" t="s">
        <v>173</v>
      </c>
      <c r="G2082" s="362" t="s">
        <v>569</v>
      </c>
      <c r="H2082" s="384">
        <v>1</v>
      </c>
      <c r="I2082" s="364"/>
      <c r="J2082" s="365">
        <v>1</v>
      </c>
      <c r="K2082" s="365"/>
      <c r="L2082" s="365"/>
      <c r="M2082" s="364" t="s">
        <v>1462</v>
      </c>
      <c r="N2082" s="365"/>
      <c r="Q2082" s="376"/>
      <c r="R2082" s="436" t="str">
        <f>IF(L2082=1,IF(M2082="",ZTE!$A$2,""),"")</f>
        <v/>
      </c>
      <c r="S2082" s="436">
        <f t="shared" si="64"/>
        <v>1</v>
      </c>
      <c r="T2082" s="436"/>
      <c r="U2082" s="365" t="str">
        <f t="shared" si="65"/>
        <v>Pass</v>
      </c>
    </row>
    <row r="2083" spans="1:21" ht="60">
      <c r="A2083" s="360" t="s">
        <v>1268</v>
      </c>
      <c r="B2083" s="360" t="s">
        <v>1196</v>
      </c>
      <c r="C2083" s="362" t="s">
        <v>169</v>
      </c>
      <c r="D2083" s="362" t="s">
        <v>847</v>
      </c>
      <c r="E2083" s="360" t="s">
        <v>821</v>
      </c>
      <c r="F2083" s="361" t="s">
        <v>173</v>
      </c>
      <c r="G2083" s="362" t="s">
        <v>570</v>
      </c>
      <c r="H2083" s="384">
        <v>1</v>
      </c>
      <c r="I2083" s="364"/>
      <c r="J2083" s="365">
        <v>1</v>
      </c>
      <c r="K2083" s="365"/>
      <c r="L2083" s="365"/>
      <c r="M2083" s="364" t="s">
        <v>1462</v>
      </c>
      <c r="N2083" s="365"/>
      <c r="Q2083" s="376"/>
      <c r="R2083" s="436" t="str">
        <f>IF(L2083=1,IF(M2083="",ZTE!$A$2,""),"")</f>
        <v/>
      </c>
      <c r="S2083" s="436">
        <f t="shared" si="64"/>
        <v>1</v>
      </c>
      <c r="T2083" s="436"/>
      <c r="U2083" s="365" t="str">
        <f t="shared" si="65"/>
        <v>Pass</v>
      </c>
    </row>
    <row r="2084" spans="1:21" ht="60">
      <c r="A2084" s="360" t="s">
        <v>1268</v>
      </c>
      <c r="B2084" s="360" t="s">
        <v>1196</v>
      </c>
      <c r="C2084" s="362" t="s">
        <v>169</v>
      </c>
      <c r="D2084" s="362" t="s">
        <v>847</v>
      </c>
      <c r="E2084" s="360" t="s">
        <v>821</v>
      </c>
      <c r="F2084" s="361" t="s">
        <v>173</v>
      </c>
      <c r="G2084" s="362" t="s">
        <v>571</v>
      </c>
      <c r="H2084" s="384">
        <v>1</v>
      </c>
      <c r="I2084" s="364"/>
      <c r="J2084" s="365">
        <v>1</v>
      </c>
      <c r="K2084" s="365"/>
      <c r="L2084" s="365"/>
      <c r="M2084" s="364" t="s">
        <v>1462</v>
      </c>
      <c r="N2084" s="365"/>
      <c r="Q2084" s="376"/>
      <c r="R2084" s="436" t="str">
        <f>IF(L2084=1,IF(M2084="",ZTE!$A$2,""),"")</f>
        <v/>
      </c>
      <c r="S2084" s="436">
        <f t="shared" si="64"/>
        <v>1</v>
      </c>
      <c r="T2084" s="436"/>
      <c r="U2084" s="365" t="str">
        <f t="shared" si="65"/>
        <v>Pass</v>
      </c>
    </row>
    <row r="2085" spans="1:21" ht="60">
      <c r="A2085" s="360" t="s">
        <v>1268</v>
      </c>
      <c r="B2085" s="360" t="s">
        <v>1196</v>
      </c>
      <c r="C2085" s="362" t="s">
        <v>169</v>
      </c>
      <c r="D2085" s="362" t="s">
        <v>847</v>
      </c>
      <c r="E2085" s="360" t="s">
        <v>821</v>
      </c>
      <c r="F2085" s="361" t="s">
        <v>173</v>
      </c>
      <c r="G2085" s="362" t="s">
        <v>572</v>
      </c>
      <c r="H2085" s="384">
        <v>1</v>
      </c>
      <c r="I2085" s="364"/>
      <c r="J2085" s="365">
        <v>1</v>
      </c>
      <c r="K2085" s="365"/>
      <c r="L2085" s="365"/>
      <c r="M2085" s="364" t="s">
        <v>1462</v>
      </c>
      <c r="N2085" s="365"/>
      <c r="Q2085" s="376"/>
      <c r="R2085" s="436" t="str">
        <f>IF(L2085=1,IF(M2085="",ZTE!$A$2,""),"")</f>
        <v/>
      </c>
      <c r="S2085" s="436">
        <f t="shared" si="64"/>
        <v>1</v>
      </c>
      <c r="T2085" s="436"/>
      <c r="U2085" s="365" t="str">
        <f t="shared" si="65"/>
        <v>Pass</v>
      </c>
    </row>
    <row r="2086" spans="1:21" ht="60">
      <c r="A2086" s="360" t="s">
        <v>1268</v>
      </c>
      <c r="B2086" s="360" t="s">
        <v>1196</v>
      </c>
      <c r="C2086" s="362" t="s">
        <v>169</v>
      </c>
      <c r="D2086" s="362" t="s">
        <v>847</v>
      </c>
      <c r="E2086" s="360" t="s">
        <v>821</v>
      </c>
      <c r="F2086" s="361" t="s">
        <v>173</v>
      </c>
      <c r="G2086" s="362" t="s">
        <v>573</v>
      </c>
      <c r="H2086" s="384">
        <v>1</v>
      </c>
      <c r="I2086" s="364"/>
      <c r="J2086" s="365">
        <v>1</v>
      </c>
      <c r="K2086" s="365"/>
      <c r="L2086" s="365"/>
      <c r="M2086" s="364" t="s">
        <v>1462</v>
      </c>
      <c r="N2086" s="365"/>
      <c r="Q2086" s="376"/>
      <c r="R2086" s="436" t="str">
        <f>IF(L2086=1,IF(M2086="",ZTE!$A$2,""),"")</f>
        <v/>
      </c>
      <c r="S2086" s="436">
        <f t="shared" si="64"/>
        <v>1</v>
      </c>
      <c r="T2086" s="436"/>
      <c r="U2086" s="365" t="str">
        <f t="shared" si="65"/>
        <v>Pass</v>
      </c>
    </row>
    <row r="2087" spans="1:21" ht="60">
      <c r="A2087" s="360" t="s">
        <v>1268</v>
      </c>
      <c r="B2087" s="360" t="s">
        <v>1196</v>
      </c>
      <c r="C2087" s="362" t="s">
        <v>169</v>
      </c>
      <c r="D2087" s="362" t="s">
        <v>847</v>
      </c>
      <c r="E2087" s="360" t="s">
        <v>821</v>
      </c>
      <c r="F2087" s="361" t="s">
        <v>173</v>
      </c>
      <c r="G2087" s="362" t="s">
        <v>574</v>
      </c>
      <c r="H2087" s="384">
        <v>3</v>
      </c>
      <c r="I2087" s="364"/>
      <c r="J2087" s="365">
        <v>1</v>
      </c>
      <c r="K2087" s="365"/>
      <c r="L2087" s="365"/>
      <c r="M2087" s="364" t="s">
        <v>1462</v>
      </c>
      <c r="N2087" s="365"/>
      <c r="O2087" s="366" t="s">
        <v>1069</v>
      </c>
      <c r="Q2087" s="376"/>
      <c r="R2087" s="436" t="str">
        <f>IF(L2087=1,IF(M2087="",ZTE!$A$2,""),"")</f>
        <v/>
      </c>
      <c r="S2087" s="436">
        <f t="shared" si="64"/>
        <v>1</v>
      </c>
      <c r="T2087" s="436"/>
      <c r="U2087" s="365" t="str">
        <f t="shared" si="65"/>
        <v>Pass</v>
      </c>
    </row>
    <row r="2088" spans="1:21" ht="60">
      <c r="A2088" s="360" t="s">
        <v>1268</v>
      </c>
      <c r="B2088" s="360" t="s">
        <v>1196</v>
      </c>
      <c r="C2088" s="362" t="s">
        <v>169</v>
      </c>
      <c r="D2088" s="362" t="s">
        <v>847</v>
      </c>
      <c r="E2088" s="360" t="s">
        <v>821</v>
      </c>
      <c r="F2088" s="361" t="s">
        <v>173</v>
      </c>
      <c r="G2088" s="362" t="s">
        <v>575</v>
      </c>
      <c r="H2088" s="384">
        <v>1</v>
      </c>
      <c r="I2088" s="364"/>
      <c r="J2088" s="365">
        <v>1</v>
      </c>
      <c r="K2088" s="365"/>
      <c r="L2088" s="365"/>
      <c r="M2088" s="364" t="s">
        <v>1462</v>
      </c>
      <c r="N2088" s="365"/>
      <c r="Q2088" s="376"/>
      <c r="R2088" s="436" t="str">
        <f>IF(L2088=1,IF(M2088="",ZTE!$A$2,""),"")</f>
        <v/>
      </c>
      <c r="S2088" s="436">
        <f t="shared" si="64"/>
        <v>1</v>
      </c>
      <c r="T2088" s="436"/>
      <c r="U2088" s="365" t="str">
        <f t="shared" si="65"/>
        <v>Pass</v>
      </c>
    </row>
    <row r="2089" spans="1:21" ht="60">
      <c r="A2089" s="360" t="s">
        <v>1268</v>
      </c>
      <c r="B2089" s="360" t="s">
        <v>1196</v>
      </c>
      <c r="C2089" s="362" t="s">
        <v>169</v>
      </c>
      <c r="D2089" s="362" t="s">
        <v>847</v>
      </c>
      <c r="E2089" s="360" t="s">
        <v>821</v>
      </c>
      <c r="F2089" s="361" t="s">
        <v>173</v>
      </c>
      <c r="G2089" s="362" t="s">
        <v>576</v>
      </c>
      <c r="H2089" s="384">
        <v>1</v>
      </c>
      <c r="I2089" s="364"/>
      <c r="J2089" s="365">
        <v>1</v>
      </c>
      <c r="K2089" s="365"/>
      <c r="L2089" s="365"/>
      <c r="M2089" s="364" t="s">
        <v>1462</v>
      </c>
      <c r="N2089" s="365"/>
      <c r="Q2089" s="376"/>
      <c r="R2089" s="436" t="str">
        <f>IF(L2089=1,IF(M2089="",ZTE!$A$2,""),"")</f>
        <v/>
      </c>
      <c r="S2089" s="436">
        <f t="shared" si="64"/>
        <v>1</v>
      </c>
      <c r="T2089" s="436"/>
      <c r="U2089" s="365" t="str">
        <f t="shared" si="65"/>
        <v>Pass</v>
      </c>
    </row>
    <row r="2090" spans="1:21" ht="60">
      <c r="A2090" s="360" t="s">
        <v>1268</v>
      </c>
      <c r="B2090" s="360" t="s">
        <v>1196</v>
      </c>
      <c r="C2090" s="362" t="s">
        <v>169</v>
      </c>
      <c r="D2090" s="362" t="s">
        <v>847</v>
      </c>
      <c r="E2090" s="360" t="s">
        <v>821</v>
      </c>
      <c r="F2090" s="361" t="s">
        <v>173</v>
      </c>
      <c r="G2090" s="362" t="s">
        <v>609</v>
      </c>
      <c r="H2090" s="384">
        <v>1</v>
      </c>
      <c r="I2090" s="364"/>
      <c r="J2090" s="365"/>
      <c r="K2090" s="365"/>
      <c r="L2090" s="365">
        <v>1</v>
      </c>
      <c r="M2090" s="364" t="s">
        <v>1462</v>
      </c>
      <c r="N2090" s="365"/>
      <c r="Q2090" s="376"/>
      <c r="R2090" s="436" t="str">
        <f>IF(L2090=1,IF(M2090="",ZTE!$A$2,""),"")</f>
        <v>Compliance: We assume that your proposal is in compliance with this criteria. Please confirm that your bid is compliant with this criteria.</v>
      </c>
      <c r="S2090" s="436">
        <f t="shared" si="64"/>
        <v>1</v>
      </c>
      <c r="T2090" s="436"/>
      <c r="U2090" s="365" t="str">
        <f t="shared" si="65"/>
        <v>Open</v>
      </c>
    </row>
    <row r="2091" spans="1:21" ht="60">
      <c r="A2091" s="360" t="s">
        <v>1268</v>
      </c>
      <c r="B2091" s="360" t="s">
        <v>1196</v>
      </c>
      <c r="C2091" s="362" t="s">
        <v>169</v>
      </c>
      <c r="D2091" s="362" t="s">
        <v>847</v>
      </c>
      <c r="E2091" s="360" t="s">
        <v>821</v>
      </c>
      <c r="F2091" s="361" t="s">
        <v>173</v>
      </c>
      <c r="G2091" s="362" t="s">
        <v>578</v>
      </c>
      <c r="H2091" s="384">
        <v>3</v>
      </c>
      <c r="I2091" s="364"/>
      <c r="J2091" s="365">
        <v>1</v>
      </c>
      <c r="K2091" s="365"/>
      <c r="L2091" s="365"/>
      <c r="M2091" s="364" t="s">
        <v>1462</v>
      </c>
      <c r="N2091" s="365"/>
      <c r="Q2091" s="376"/>
      <c r="R2091" s="436" t="str">
        <f>IF(L2091=1,IF(M2091="",ZTE!$A$2,""),"")</f>
        <v/>
      </c>
      <c r="S2091" s="436">
        <f t="shared" si="64"/>
        <v>1</v>
      </c>
      <c r="T2091" s="436"/>
      <c r="U2091" s="365" t="str">
        <f t="shared" si="65"/>
        <v>Pass</v>
      </c>
    </row>
    <row r="2092" spans="1:21" ht="60">
      <c r="A2092" s="360" t="s">
        <v>1268</v>
      </c>
      <c r="B2092" s="360" t="s">
        <v>1196</v>
      </c>
      <c r="C2092" s="362" t="s">
        <v>169</v>
      </c>
      <c r="D2092" s="362" t="s">
        <v>847</v>
      </c>
      <c r="E2092" s="360" t="s">
        <v>821</v>
      </c>
      <c r="F2092" s="361" t="s">
        <v>173</v>
      </c>
      <c r="G2092" s="362" t="s">
        <v>579</v>
      </c>
      <c r="H2092" s="384">
        <v>1</v>
      </c>
      <c r="I2092" s="364"/>
      <c r="J2092" s="365">
        <v>1</v>
      </c>
      <c r="K2092" s="365"/>
      <c r="L2092" s="365"/>
      <c r="M2092" s="364" t="s">
        <v>1462</v>
      </c>
      <c r="N2092" s="365"/>
      <c r="Q2092" s="376"/>
      <c r="R2092" s="436" t="str">
        <f>IF(L2092=1,IF(M2092="",ZTE!$A$2,""),"")</f>
        <v/>
      </c>
      <c r="S2092" s="436">
        <f t="shared" si="64"/>
        <v>1</v>
      </c>
      <c r="T2092" s="436"/>
      <c r="U2092" s="365" t="str">
        <f t="shared" si="65"/>
        <v>Pass</v>
      </c>
    </row>
    <row r="2093" spans="1:21" ht="60">
      <c r="A2093" s="360" t="s">
        <v>1268</v>
      </c>
      <c r="B2093" s="360" t="s">
        <v>1196</v>
      </c>
      <c r="C2093" s="362" t="s">
        <v>169</v>
      </c>
      <c r="D2093" s="362" t="s">
        <v>847</v>
      </c>
      <c r="E2093" s="360" t="s">
        <v>821</v>
      </c>
      <c r="F2093" s="361" t="s">
        <v>173</v>
      </c>
      <c r="G2093" s="362" t="s">
        <v>580</v>
      </c>
      <c r="H2093" s="384">
        <v>1</v>
      </c>
      <c r="I2093" s="364"/>
      <c r="J2093" s="365">
        <v>1</v>
      </c>
      <c r="K2093" s="365"/>
      <c r="L2093" s="365"/>
      <c r="M2093" s="364" t="s">
        <v>1462</v>
      </c>
      <c r="N2093" s="365"/>
      <c r="Q2093" s="376"/>
      <c r="R2093" s="436" t="str">
        <f>IF(L2093=1,IF(M2093="",ZTE!$A$2,""),"")</f>
        <v/>
      </c>
      <c r="S2093" s="436">
        <f t="shared" si="64"/>
        <v>1</v>
      </c>
      <c r="T2093" s="436"/>
      <c r="U2093" s="365" t="str">
        <f t="shared" si="65"/>
        <v>Pass</v>
      </c>
    </row>
    <row r="2094" spans="1:21" ht="60">
      <c r="A2094" s="360" t="s">
        <v>1268</v>
      </c>
      <c r="B2094" s="360" t="s">
        <v>1196</v>
      </c>
      <c r="C2094" s="362" t="s">
        <v>169</v>
      </c>
      <c r="D2094" s="362" t="s">
        <v>847</v>
      </c>
      <c r="E2094" s="360" t="s">
        <v>821</v>
      </c>
      <c r="F2094" s="361" t="s">
        <v>173</v>
      </c>
      <c r="G2094" s="362" t="s">
        <v>208</v>
      </c>
      <c r="H2094" s="384">
        <v>1</v>
      </c>
      <c r="I2094" s="364"/>
      <c r="J2094" s="365">
        <v>1</v>
      </c>
      <c r="K2094" s="365"/>
      <c r="L2094" s="365"/>
      <c r="M2094" s="364" t="s">
        <v>1462</v>
      </c>
      <c r="N2094" s="365"/>
      <c r="Q2094" s="376"/>
      <c r="R2094" s="436" t="str">
        <f>IF(L2094=1,IF(M2094="",ZTE!$A$2,""),"")</f>
        <v/>
      </c>
      <c r="S2094" s="436">
        <f t="shared" si="64"/>
        <v>1</v>
      </c>
      <c r="T2094" s="436"/>
      <c r="U2094" s="365" t="str">
        <f t="shared" si="65"/>
        <v>Pass</v>
      </c>
    </row>
    <row r="2095" spans="1:21" ht="60">
      <c r="A2095" s="360" t="s">
        <v>1268</v>
      </c>
      <c r="B2095" s="360" t="s">
        <v>1196</v>
      </c>
      <c r="C2095" s="362" t="s">
        <v>169</v>
      </c>
      <c r="D2095" s="362" t="s">
        <v>847</v>
      </c>
      <c r="E2095" s="360" t="s">
        <v>821</v>
      </c>
      <c r="F2095" s="361" t="s">
        <v>173</v>
      </c>
      <c r="G2095" s="362" t="s">
        <v>581</v>
      </c>
      <c r="H2095" s="384">
        <v>1</v>
      </c>
      <c r="I2095" s="364"/>
      <c r="J2095" s="365"/>
      <c r="K2095" s="365"/>
      <c r="L2095" s="365">
        <v>1</v>
      </c>
      <c r="M2095" s="364" t="s">
        <v>1462</v>
      </c>
      <c r="N2095" s="365"/>
      <c r="O2095" s="366" t="s">
        <v>1069</v>
      </c>
      <c r="Q2095" s="376"/>
      <c r="R2095" s="436" t="str">
        <f>IF(L2095=1,IF(M2095="",ZTE!$A$2,""),"")</f>
        <v>Compliance: We assume that your proposal is in compliance with this criteria. Please confirm that your bid is compliant with this criteria.</v>
      </c>
      <c r="S2095" s="436">
        <f t="shared" si="64"/>
        <v>1</v>
      </c>
      <c r="T2095" s="436"/>
      <c r="U2095" s="365" t="str">
        <f t="shared" si="65"/>
        <v>Open</v>
      </c>
    </row>
    <row r="2096" spans="1:21" ht="60">
      <c r="A2096" s="360" t="s">
        <v>1268</v>
      </c>
      <c r="B2096" s="360" t="s">
        <v>1196</v>
      </c>
      <c r="C2096" s="362" t="s">
        <v>169</v>
      </c>
      <c r="D2096" s="362" t="s">
        <v>847</v>
      </c>
      <c r="E2096" s="360" t="s">
        <v>821</v>
      </c>
      <c r="F2096" s="361" t="s">
        <v>173</v>
      </c>
      <c r="G2096" s="362" t="s">
        <v>513</v>
      </c>
      <c r="H2096" s="384">
        <v>2</v>
      </c>
      <c r="I2096" s="364"/>
      <c r="J2096" s="365"/>
      <c r="K2096" s="365"/>
      <c r="L2096" s="365">
        <v>1</v>
      </c>
      <c r="M2096" s="364" t="s">
        <v>1156</v>
      </c>
      <c r="N2096" s="365"/>
      <c r="Q2096" s="376"/>
      <c r="R2096" s="436" t="str">
        <f>IF(L2096=1,IF(M2096="",ZTE!$A$2,""),"")</f>
        <v/>
      </c>
      <c r="S2096" s="436">
        <f t="shared" si="64"/>
        <v>1</v>
      </c>
      <c r="T2096" s="436"/>
      <c r="U2096" s="365" t="str">
        <f t="shared" si="65"/>
        <v>Open</v>
      </c>
    </row>
    <row r="2097" spans="1:21" ht="60">
      <c r="A2097" s="360" t="s">
        <v>1268</v>
      </c>
      <c r="B2097" s="360" t="s">
        <v>1196</v>
      </c>
      <c r="C2097" s="362" t="s">
        <v>169</v>
      </c>
      <c r="D2097" s="362" t="s">
        <v>847</v>
      </c>
      <c r="E2097" s="360" t="s">
        <v>821</v>
      </c>
      <c r="F2097" s="361" t="s">
        <v>173</v>
      </c>
      <c r="G2097" s="362" t="s">
        <v>510</v>
      </c>
      <c r="H2097" s="384">
        <v>1</v>
      </c>
      <c r="I2097" s="364"/>
      <c r="J2097" s="365">
        <v>1</v>
      </c>
      <c r="K2097" s="365"/>
      <c r="L2097" s="365"/>
      <c r="M2097" s="364" t="s">
        <v>1462</v>
      </c>
      <c r="N2097" s="365"/>
      <c r="Q2097" s="376"/>
      <c r="R2097" s="436" t="str">
        <f>IF(L2097=1,IF(M2097="",ZTE!$A$2,""),"")</f>
        <v/>
      </c>
      <c r="S2097" s="436">
        <f t="shared" si="64"/>
        <v>1</v>
      </c>
      <c r="T2097" s="436"/>
      <c r="U2097" s="365" t="str">
        <f t="shared" si="65"/>
        <v>Pass</v>
      </c>
    </row>
    <row r="2098" spans="1:21" ht="60">
      <c r="A2098" s="360" t="s">
        <v>1268</v>
      </c>
      <c r="B2098" s="360" t="s">
        <v>1196</v>
      </c>
      <c r="C2098" s="362" t="s">
        <v>169</v>
      </c>
      <c r="D2098" s="362" t="s">
        <v>847</v>
      </c>
      <c r="E2098" s="360" t="s">
        <v>821</v>
      </c>
      <c r="F2098" s="361" t="s">
        <v>173</v>
      </c>
      <c r="G2098" s="362" t="s">
        <v>210</v>
      </c>
      <c r="H2098" s="384">
        <v>3</v>
      </c>
      <c r="I2098" s="364"/>
      <c r="J2098" s="365"/>
      <c r="K2098" s="365"/>
      <c r="L2098" s="365">
        <v>1</v>
      </c>
      <c r="M2098" s="364" t="s">
        <v>1156</v>
      </c>
      <c r="N2098" s="365"/>
      <c r="Q2098" s="376"/>
      <c r="R2098" s="436" t="str">
        <f>IF(L2098=1,IF(M2098="",ZTE!$A$2,""),"")</f>
        <v/>
      </c>
      <c r="S2098" s="436">
        <f t="shared" si="64"/>
        <v>1</v>
      </c>
      <c r="T2098" s="436"/>
      <c r="U2098" s="365" t="str">
        <f t="shared" si="65"/>
        <v>Open</v>
      </c>
    </row>
    <row r="2099" spans="1:21" ht="60">
      <c r="A2099" s="360" t="s">
        <v>1268</v>
      </c>
      <c r="B2099" s="360" t="s">
        <v>1196</v>
      </c>
      <c r="C2099" s="362" t="s">
        <v>169</v>
      </c>
      <c r="D2099" s="362" t="s">
        <v>847</v>
      </c>
      <c r="E2099" s="360" t="s">
        <v>821</v>
      </c>
      <c r="F2099" s="361" t="s">
        <v>173</v>
      </c>
      <c r="G2099" s="362" t="s">
        <v>582</v>
      </c>
      <c r="H2099" s="384">
        <v>3</v>
      </c>
      <c r="I2099" s="364"/>
      <c r="J2099" s="365"/>
      <c r="K2099" s="365"/>
      <c r="L2099" s="365">
        <v>1</v>
      </c>
      <c r="M2099" s="364" t="s">
        <v>1156</v>
      </c>
      <c r="N2099" s="365"/>
      <c r="Q2099" s="376"/>
      <c r="R2099" s="436" t="str">
        <f>IF(L2099=1,IF(M2099="",ZTE!$A$2,""),"")</f>
        <v/>
      </c>
      <c r="S2099" s="436">
        <f t="shared" si="64"/>
        <v>1</v>
      </c>
      <c r="T2099" s="436"/>
      <c r="U2099" s="365" t="str">
        <f t="shared" si="65"/>
        <v>Open</v>
      </c>
    </row>
    <row r="2100" spans="1:21" ht="60">
      <c r="A2100" s="360" t="s">
        <v>1268</v>
      </c>
      <c r="B2100" s="360" t="s">
        <v>1196</v>
      </c>
      <c r="C2100" s="362" t="s">
        <v>169</v>
      </c>
      <c r="D2100" s="362" t="s">
        <v>847</v>
      </c>
      <c r="E2100" s="360" t="s">
        <v>821</v>
      </c>
      <c r="F2100" s="361" t="s">
        <v>173</v>
      </c>
      <c r="G2100" s="362" t="s">
        <v>583</v>
      </c>
      <c r="H2100" s="384">
        <v>1</v>
      </c>
      <c r="I2100" s="364"/>
      <c r="J2100" s="365">
        <v>1</v>
      </c>
      <c r="K2100" s="365"/>
      <c r="L2100" s="365"/>
      <c r="M2100" s="364" t="s">
        <v>1462</v>
      </c>
      <c r="N2100" s="365" t="s">
        <v>1635</v>
      </c>
      <c r="Q2100" s="376"/>
      <c r="R2100" s="436" t="str">
        <f>IF(L2100=1,IF(M2100="",ZTE!$A$2,""),"")</f>
        <v/>
      </c>
      <c r="S2100" s="436">
        <f t="shared" si="64"/>
        <v>1</v>
      </c>
      <c r="T2100" s="436"/>
      <c r="U2100" s="365" t="str">
        <f t="shared" si="65"/>
        <v>Pass</v>
      </c>
    </row>
    <row r="2101" spans="1:21" ht="60">
      <c r="A2101" s="360" t="s">
        <v>1268</v>
      </c>
      <c r="B2101" s="360" t="s">
        <v>1196</v>
      </c>
      <c r="C2101" s="362" t="s">
        <v>169</v>
      </c>
      <c r="D2101" s="362" t="s">
        <v>847</v>
      </c>
      <c r="E2101" s="360" t="s">
        <v>821</v>
      </c>
      <c r="F2101" s="361" t="s">
        <v>173</v>
      </c>
      <c r="G2101" s="362" t="s">
        <v>584</v>
      </c>
      <c r="H2101" s="384">
        <v>1</v>
      </c>
      <c r="I2101" s="364"/>
      <c r="J2101" s="365">
        <v>1</v>
      </c>
      <c r="K2101" s="365"/>
      <c r="L2101" s="365"/>
      <c r="M2101" s="364" t="s">
        <v>1462</v>
      </c>
      <c r="N2101" s="365"/>
      <c r="Q2101" s="376"/>
      <c r="R2101" s="436" t="str">
        <f>IF(L2101=1,IF(M2101="",ZTE!$A$2,""),"")</f>
        <v/>
      </c>
      <c r="S2101" s="436">
        <f t="shared" si="64"/>
        <v>1</v>
      </c>
      <c r="T2101" s="436"/>
      <c r="U2101" s="365" t="str">
        <f t="shared" si="65"/>
        <v>Pass</v>
      </c>
    </row>
    <row r="2102" spans="1:21" ht="60">
      <c r="A2102" s="360" t="s">
        <v>1268</v>
      </c>
      <c r="B2102" s="360" t="s">
        <v>1196</v>
      </c>
      <c r="C2102" s="362" t="s">
        <v>169</v>
      </c>
      <c r="D2102" s="362" t="s">
        <v>847</v>
      </c>
      <c r="E2102" s="360" t="s">
        <v>821</v>
      </c>
      <c r="F2102" s="361" t="s">
        <v>173</v>
      </c>
      <c r="G2102" s="362" t="s">
        <v>585</v>
      </c>
      <c r="H2102" s="384">
        <v>3</v>
      </c>
      <c r="I2102" s="364"/>
      <c r="J2102" s="365">
        <v>1</v>
      </c>
      <c r="K2102" s="365"/>
      <c r="L2102" s="365"/>
      <c r="M2102" s="364" t="s">
        <v>1462</v>
      </c>
      <c r="N2102" s="365"/>
      <c r="Q2102" s="376"/>
      <c r="R2102" s="436" t="str">
        <f>IF(L2102=1,IF(M2102="",ZTE!$A$2,""),"")</f>
        <v/>
      </c>
      <c r="S2102" s="436">
        <f t="shared" si="64"/>
        <v>1</v>
      </c>
      <c r="T2102" s="436"/>
      <c r="U2102" s="365" t="str">
        <f t="shared" si="65"/>
        <v>Pass</v>
      </c>
    </row>
    <row r="2103" spans="1:21" ht="60">
      <c r="A2103" s="360" t="s">
        <v>1268</v>
      </c>
      <c r="B2103" s="360" t="s">
        <v>1196</v>
      </c>
      <c r="C2103" s="362" t="s">
        <v>169</v>
      </c>
      <c r="D2103" s="362" t="s">
        <v>847</v>
      </c>
      <c r="E2103" s="360" t="s">
        <v>821</v>
      </c>
      <c r="F2103" s="361" t="s">
        <v>173</v>
      </c>
      <c r="G2103" s="362" t="s">
        <v>586</v>
      </c>
      <c r="H2103" s="384">
        <v>3</v>
      </c>
      <c r="I2103" s="364"/>
      <c r="J2103" s="365"/>
      <c r="K2103" s="365"/>
      <c r="L2103" s="365">
        <v>1</v>
      </c>
      <c r="M2103" s="364" t="s">
        <v>1156</v>
      </c>
      <c r="N2103" s="365"/>
      <c r="Q2103" s="376"/>
      <c r="R2103" s="436" t="str">
        <f>IF(L2103=1,IF(M2103="",ZTE!$A$2,""),"")</f>
        <v/>
      </c>
      <c r="S2103" s="436">
        <f t="shared" si="64"/>
        <v>1</v>
      </c>
      <c r="T2103" s="436"/>
      <c r="U2103" s="365" t="str">
        <f t="shared" si="65"/>
        <v>Open</v>
      </c>
    </row>
    <row r="2104" spans="1:21" ht="60">
      <c r="A2104" s="360" t="s">
        <v>1268</v>
      </c>
      <c r="B2104" s="360" t="s">
        <v>1196</v>
      </c>
      <c r="C2104" s="362" t="s">
        <v>169</v>
      </c>
      <c r="D2104" s="362" t="s">
        <v>847</v>
      </c>
      <c r="E2104" s="360" t="s">
        <v>821</v>
      </c>
      <c r="F2104" s="361" t="s">
        <v>173</v>
      </c>
      <c r="G2104" s="362" t="s">
        <v>209</v>
      </c>
      <c r="H2104" s="384">
        <v>1</v>
      </c>
      <c r="I2104" s="364"/>
      <c r="J2104" s="365"/>
      <c r="K2104" s="365"/>
      <c r="L2104" s="365">
        <v>1</v>
      </c>
      <c r="M2104" s="364" t="s">
        <v>1156</v>
      </c>
      <c r="N2104" s="365"/>
      <c r="Q2104" s="376"/>
      <c r="R2104" s="436" t="str">
        <f>IF(L2104=1,IF(M2104="",ZTE!$A$2,""),"")</f>
        <v/>
      </c>
      <c r="S2104" s="436">
        <f t="shared" si="64"/>
        <v>1</v>
      </c>
      <c r="T2104" s="436"/>
      <c r="U2104" s="365" t="str">
        <f t="shared" si="65"/>
        <v>Open</v>
      </c>
    </row>
    <row r="2105" spans="1:21" ht="60">
      <c r="A2105" s="360" t="s">
        <v>1268</v>
      </c>
      <c r="B2105" s="360" t="s">
        <v>1196</v>
      </c>
      <c r="C2105" s="362" t="s">
        <v>169</v>
      </c>
      <c r="D2105" s="362" t="s">
        <v>847</v>
      </c>
      <c r="E2105" s="360" t="s">
        <v>821</v>
      </c>
      <c r="F2105" s="361" t="s">
        <v>173</v>
      </c>
      <c r="G2105" s="362" t="s">
        <v>587</v>
      </c>
      <c r="H2105" s="384">
        <v>1</v>
      </c>
      <c r="I2105" s="364"/>
      <c r="J2105" s="365">
        <v>1</v>
      </c>
      <c r="K2105" s="365"/>
      <c r="L2105" s="365"/>
      <c r="M2105" s="364" t="s">
        <v>1462</v>
      </c>
      <c r="N2105" s="365"/>
      <c r="Q2105" s="376"/>
      <c r="R2105" s="436" t="str">
        <f>IF(L2105=1,IF(M2105="",ZTE!$A$2,""),"")</f>
        <v/>
      </c>
      <c r="S2105" s="436">
        <f t="shared" si="64"/>
        <v>1</v>
      </c>
      <c r="T2105" s="436"/>
      <c r="U2105" s="365" t="str">
        <f t="shared" si="65"/>
        <v>Pass</v>
      </c>
    </row>
    <row r="2106" spans="1:21" ht="60">
      <c r="A2106" s="360" t="s">
        <v>1268</v>
      </c>
      <c r="B2106" s="360" t="s">
        <v>1196</v>
      </c>
      <c r="C2106" s="362" t="s">
        <v>169</v>
      </c>
      <c r="D2106" s="362" t="s">
        <v>847</v>
      </c>
      <c r="E2106" s="360" t="s">
        <v>821</v>
      </c>
      <c r="F2106" s="361" t="s">
        <v>173</v>
      </c>
      <c r="G2106" s="362" t="s">
        <v>610</v>
      </c>
      <c r="H2106" s="384">
        <v>2</v>
      </c>
      <c r="I2106" s="364"/>
      <c r="J2106" s="365">
        <v>1</v>
      </c>
      <c r="K2106" s="365"/>
      <c r="L2106" s="365"/>
      <c r="M2106" s="364" t="s">
        <v>1462</v>
      </c>
      <c r="N2106" s="365"/>
      <c r="Q2106" s="376"/>
      <c r="R2106" s="436" t="str">
        <f>IF(L2106=1,IF(M2106="",ZTE!$A$2,""),"")</f>
        <v/>
      </c>
      <c r="S2106" s="436">
        <f t="shared" si="64"/>
        <v>1</v>
      </c>
      <c r="T2106" s="436"/>
      <c r="U2106" s="365" t="str">
        <f t="shared" si="65"/>
        <v>Pass</v>
      </c>
    </row>
    <row r="2107" spans="1:21" ht="60">
      <c r="A2107" s="360" t="s">
        <v>1268</v>
      </c>
      <c r="B2107" s="360" t="s">
        <v>1196</v>
      </c>
      <c r="C2107" s="362" t="s">
        <v>169</v>
      </c>
      <c r="D2107" s="362" t="s">
        <v>847</v>
      </c>
      <c r="E2107" s="360" t="s">
        <v>821</v>
      </c>
      <c r="F2107" s="361" t="s">
        <v>173</v>
      </c>
      <c r="G2107" s="362" t="s">
        <v>589</v>
      </c>
      <c r="H2107" s="384">
        <v>2</v>
      </c>
      <c r="I2107" s="364"/>
      <c r="J2107" s="365"/>
      <c r="K2107" s="365"/>
      <c r="L2107" s="365">
        <v>1</v>
      </c>
      <c r="M2107" s="364" t="s">
        <v>1156</v>
      </c>
      <c r="N2107" s="365"/>
      <c r="Q2107" s="376"/>
      <c r="R2107" s="436" t="str">
        <f>IF(L2107=1,IF(M2107="",ZTE!$A$2,""),"")</f>
        <v/>
      </c>
      <c r="S2107" s="436">
        <f t="shared" si="64"/>
        <v>1</v>
      </c>
      <c r="T2107" s="436"/>
      <c r="U2107" s="365" t="str">
        <f t="shared" si="65"/>
        <v>Open</v>
      </c>
    </row>
    <row r="2108" spans="1:21" ht="60">
      <c r="A2108" s="360" t="s">
        <v>1268</v>
      </c>
      <c r="B2108" s="360" t="s">
        <v>1196</v>
      </c>
      <c r="C2108" s="362" t="s">
        <v>169</v>
      </c>
      <c r="D2108" s="362" t="s">
        <v>847</v>
      </c>
      <c r="E2108" s="362" t="s">
        <v>704</v>
      </c>
      <c r="F2108" s="361" t="s">
        <v>174</v>
      </c>
      <c r="G2108" s="362" t="s">
        <v>590</v>
      </c>
      <c r="H2108" s="384">
        <v>1</v>
      </c>
      <c r="I2108" s="364"/>
      <c r="J2108" s="365">
        <v>1</v>
      </c>
      <c r="K2108" s="365"/>
      <c r="L2108" s="365"/>
      <c r="M2108" s="364" t="s">
        <v>1462</v>
      </c>
      <c r="N2108" s="365"/>
      <c r="O2108" s="366" t="s">
        <v>1047</v>
      </c>
      <c r="Q2108" s="376"/>
      <c r="R2108" s="436" t="str">
        <f>IF(L2108=1,IF(M2108="",ZTE!$A$2,""),"")</f>
        <v/>
      </c>
      <c r="S2108" s="436">
        <f t="shared" si="64"/>
        <v>1</v>
      </c>
      <c r="T2108" s="436"/>
      <c r="U2108" s="365" t="str">
        <f t="shared" si="65"/>
        <v>Pass</v>
      </c>
    </row>
    <row r="2109" spans="1:21" ht="60">
      <c r="A2109" s="360" t="s">
        <v>1268</v>
      </c>
      <c r="B2109" s="360" t="s">
        <v>1196</v>
      </c>
      <c r="C2109" s="362" t="s">
        <v>169</v>
      </c>
      <c r="D2109" s="362" t="s">
        <v>847</v>
      </c>
      <c r="E2109" s="362" t="s">
        <v>704</v>
      </c>
      <c r="F2109" s="361" t="s">
        <v>174</v>
      </c>
      <c r="G2109" s="362" t="s">
        <v>591</v>
      </c>
      <c r="H2109" s="384">
        <v>1</v>
      </c>
      <c r="I2109" s="364"/>
      <c r="J2109" s="365">
        <v>1</v>
      </c>
      <c r="K2109" s="365"/>
      <c r="L2109" s="365"/>
      <c r="M2109" s="364" t="s">
        <v>1462</v>
      </c>
      <c r="N2109" s="365"/>
      <c r="O2109" s="366" t="s">
        <v>1047</v>
      </c>
      <c r="Q2109" s="376"/>
      <c r="R2109" s="436" t="str">
        <f>IF(L2109=1,IF(M2109="",ZTE!$A$2,""),"")</f>
        <v/>
      </c>
      <c r="S2109" s="436">
        <f t="shared" si="64"/>
        <v>1</v>
      </c>
      <c r="T2109" s="436"/>
      <c r="U2109" s="365" t="str">
        <f t="shared" si="65"/>
        <v>Pass</v>
      </c>
    </row>
    <row r="2110" spans="1:21" ht="60">
      <c r="A2110" s="360" t="s">
        <v>1268</v>
      </c>
      <c r="B2110" s="360" t="s">
        <v>1196</v>
      </c>
      <c r="C2110" s="362" t="s">
        <v>169</v>
      </c>
      <c r="D2110" s="362" t="s">
        <v>847</v>
      </c>
      <c r="E2110" s="362" t="s">
        <v>704</v>
      </c>
      <c r="F2110" s="361" t="s">
        <v>174</v>
      </c>
      <c r="G2110" s="362" t="s">
        <v>592</v>
      </c>
      <c r="H2110" s="384">
        <v>1</v>
      </c>
      <c r="I2110" s="364"/>
      <c r="J2110" s="365">
        <v>1</v>
      </c>
      <c r="K2110" s="365"/>
      <c r="L2110" s="365"/>
      <c r="M2110" s="364" t="s">
        <v>1462</v>
      </c>
      <c r="N2110" s="365"/>
      <c r="O2110" s="366" t="s">
        <v>1047</v>
      </c>
      <c r="Q2110" s="376"/>
      <c r="R2110" s="436" t="str">
        <f>IF(L2110=1,IF(M2110="",ZTE!$A$2,""),"")</f>
        <v/>
      </c>
      <c r="S2110" s="436">
        <f t="shared" si="64"/>
        <v>1</v>
      </c>
      <c r="T2110" s="436"/>
      <c r="U2110" s="365" t="str">
        <f t="shared" si="65"/>
        <v>Pass</v>
      </c>
    </row>
    <row r="2111" spans="1:21" ht="60">
      <c r="A2111" s="360" t="s">
        <v>1268</v>
      </c>
      <c r="B2111" s="360" t="s">
        <v>1196</v>
      </c>
      <c r="C2111" s="362" t="s">
        <v>169</v>
      </c>
      <c r="D2111" s="362" t="s">
        <v>847</v>
      </c>
      <c r="E2111" s="362" t="s">
        <v>704</v>
      </c>
      <c r="F2111" s="361" t="s">
        <v>174</v>
      </c>
      <c r="G2111" s="362" t="s">
        <v>593</v>
      </c>
      <c r="H2111" s="384">
        <v>1</v>
      </c>
      <c r="I2111" s="364"/>
      <c r="J2111" s="365">
        <v>1</v>
      </c>
      <c r="K2111" s="365"/>
      <c r="L2111" s="365"/>
      <c r="M2111" s="364" t="s">
        <v>1462</v>
      </c>
      <c r="N2111" s="365"/>
      <c r="O2111" s="366" t="s">
        <v>1047</v>
      </c>
      <c r="Q2111" s="376"/>
      <c r="R2111" s="436" t="str">
        <f>IF(L2111=1,IF(M2111="",ZTE!$A$2,""),"")</f>
        <v/>
      </c>
      <c r="S2111" s="436">
        <f t="shared" si="64"/>
        <v>1</v>
      </c>
      <c r="T2111" s="436"/>
      <c r="U2111" s="365" t="str">
        <f t="shared" si="65"/>
        <v>Pass</v>
      </c>
    </row>
    <row r="2112" spans="1:21" ht="60">
      <c r="A2112" s="360" t="s">
        <v>1268</v>
      </c>
      <c r="B2112" s="360" t="s">
        <v>1196</v>
      </c>
      <c r="C2112" s="362" t="s">
        <v>169</v>
      </c>
      <c r="D2112" s="362" t="s">
        <v>847</v>
      </c>
      <c r="E2112" s="362" t="s">
        <v>704</v>
      </c>
      <c r="F2112" s="361" t="s">
        <v>174</v>
      </c>
      <c r="G2112" s="362" t="s">
        <v>611</v>
      </c>
      <c r="H2112" s="384">
        <v>1</v>
      </c>
      <c r="I2112" s="364"/>
      <c r="J2112" s="365">
        <v>1</v>
      </c>
      <c r="K2112" s="365"/>
      <c r="L2112" s="365"/>
      <c r="M2112" s="364" t="s">
        <v>1462</v>
      </c>
      <c r="N2112" s="365"/>
      <c r="O2112" s="366" t="s">
        <v>1047</v>
      </c>
      <c r="Q2112" s="376"/>
      <c r="R2112" s="436" t="str">
        <f>IF(L2112=1,IF(M2112="",ZTE!$A$2,""),"")</f>
        <v/>
      </c>
      <c r="S2112" s="436">
        <f t="shared" si="64"/>
        <v>1</v>
      </c>
      <c r="T2112" s="436"/>
      <c r="U2112" s="365" t="str">
        <f t="shared" si="65"/>
        <v>Pass</v>
      </c>
    </row>
    <row r="2113" spans="1:21" ht="60">
      <c r="A2113" s="360" t="s">
        <v>1268</v>
      </c>
      <c r="B2113" s="360" t="s">
        <v>1196</v>
      </c>
      <c r="C2113" s="362" t="s">
        <v>169</v>
      </c>
      <c r="D2113" s="362" t="s">
        <v>847</v>
      </c>
      <c r="E2113" s="362" t="s">
        <v>704</v>
      </c>
      <c r="F2113" s="361" t="s">
        <v>174</v>
      </c>
      <c r="G2113" s="362" t="s">
        <v>612</v>
      </c>
      <c r="H2113" s="384">
        <v>1</v>
      </c>
      <c r="I2113" s="364"/>
      <c r="J2113" s="365">
        <v>1</v>
      </c>
      <c r="K2113" s="365"/>
      <c r="L2113" s="365"/>
      <c r="M2113" s="364" t="s">
        <v>1462</v>
      </c>
      <c r="N2113" s="365"/>
      <c r="O2113" s="366" t="s">
        <v>1047</v>
      </c>
      <c r="Q2113" s="376"/>
      <c r="R2113" s="436" t="str">
        <f>IF(L2113=1,IF(M2113="",ZTE!$A$2,""),"")</f>
        <v/>
      </c>
      <c r="S2113" s="436">
        <f t="shared" si="64"/>
        <v>1</v>
      </c>
      <c r="T2113" s="436"/>
      <c r="U2113" s="365" t="str">
        <f t="shared" si="65"/>
        <v>Pass</v>
      </c>
    </row>
    <row r="2114" spans="1:21" ht="60">
      <c r="A2114" s="360" t="s">
        <v>1268</v>
      </c>
      <c r="B2114" s="360" t="s">
        <v>1196</v>
      </c>
      <c r="C2114" s="362" t="s">
        <v>169</v>
      </c>
      <c r="D2114" s="362" t="s">
        <v>847</v>
      </c>
      <c r="E2114" s="361" t="s">
        <v>1002</v>
      </c>
      <c r="F2114" s="361" t="s">
        <v>174</v>
      </c>
      <c r="G2114" s="362" t="s">
        <v>739</v>
      </c>
      <c r="H2114" s="384">
        <v>1</v>
      </c>
      <c r="I2114" s="364"/>
      <c r="J2114" s="365"/>
      <c r="K2114" s="365"/>
      <c r="L2114" s="365">
        <v>1</v>
      </c>
      <c r="M2114" s="364" t="s">
        <v>1462</v>
      </c>
      <c r="N2114" s="365"/>
      <c r="O2114" s="366" t="s">
        <v>1062</v>
      </c>
      <c r="Q2114" s="376"/>
      <c r="R2114" s="436" t="str">
        <f>IF(L2114=1,IF(M2114="",ZTE!$A$2,""),"")</f>
        <v>Compliance: We assume that your proposal is in compliance with this criteria. Please confirm that your bid is compliant with this criteria.</v>
      </c>
      <c r="S2114" s="436">
        <f t="shared" ref="S2114:S2158" si="66">SUM(J2114:L2114)</f>
        <v>1</v>
      </c>
      <c r="T2114" s="436"/>
      <c r="U2114" s="365" t="str">
        <f t="shared" ref="U2114:U2158" si="67">IF(J2114=1,"Pass",IF(K2114=1,"Fail","Open"))</f>
        <v>Open</v>
      </c>
    </row>
    <row r="2115" spans="1:21" ht="60">
      <c r="A2115" s="360" t="s">
        <v>1268</v>
      </c>
      <c r="B2115" s="360" t="s">
        <v>1196</v>
      </c>
      <c r="C2115" s="362" t="s">
        <v>169</v>
      </c>
      <c r="D2115" s="362" t="s">
        <v>847</v>
      </c>
      <c r="E2115" s="361" t="s">
        <v>1002</v>
      </c>
      <c r="F2115" s="361" t="s">
        <v>174</v>
      </c>
      <c r="G2115" s="362" t="s">
        <v>740</v>
      </c>
      <c r="H2115" s="384">
        <v>1</v>
      </c>
      <c r="I2115" s="364"/>
      <c r="J2115" s="365">
        <v>1</v>
      </c>
      <c r="K2115" s="365"/>
      <c r="L2115" s="365"/>
      <c r="M2115" s="364" t="s">
        <v>1462</v>
      </c>
      <c r="N2115" s="365"/>
      <c r="Q2115" s="376"/>
      <c r="R2115" s="436" t="str">
        <f>IF(L2115=1,IF(M2115="",ZTE!$A$2,""),"")</f>
        <v/>
      </c>
      <c r="S2115" s="436">
        <f t="shared" si="66"/>
        <v>1</v>
      </c>
      <c r="T2115" s="436"/>
      <c r="U2115" s="365" t="str">
        <f t="shared" si="67"/>
        <v>Pass</v>
      </c>
    </row>
    <row r="2116" spans="1:21" ht="45">
      <c r="A2116" s="360" t="s">
        <v>1268</v>
      </c>
      <c r="B2116" s="360" t="s">
        <v>1196</v>
      </c>
      <c r="C2116" s="362" t="s">
        <v>169</v>
      </c>
      <c r="D2116" s="362" t="s">
        <v>999</v>
      </c>
      <c r="E2116" s="361" t="s">
        <v>1002</v>
      </c>
      <c r="F2116" s="361" t="s">
        <v>174</v>
      </c>
      <c r="G2116" s="362" t="s">
        <v>848</v>
      </c>
      <c r="H2116" s="384">
        <v>1</v>
      </c>
      <c r="I2116" s="364"/>
      <c r="J2116" s="365"/>
      <c r="K2116" s="365"/>
      <c r="L2116" s="365">
        <v>1</v>
      </c>
      <c r="M2116" s="364" t="s">
        <v>1156</v>
      </c>
      <c r="N2116" s="365"/>
      <c r="Q2116" s="376"/>
      <c r="R2116" s="436" t="str">
        <f>IF(L2116=1,IF(M2116="",ZTE!$A$2,""),"")</f>
        <v/>
      </c>
      <c r="S2116" s="436">
        <f t="shared" si="66"/>
        <v>1</v>
      </c>
      <c r="T2116" s="436"/>
      <c r="U2116" s="365" t="str">
        <f t="shared" si="67"/>
        <v>Open</v>
      </c>
    </row>
    <row r="2117" spans="1:21" ht="60">
      <c r="A2117" s="360" t="s">
        <v>1268</v>
      </c>
      <c r="B2117" s="360" t="s">
        <v>1196</v>
      </c>
      <c r="C2117" s="362" t="s">
        <v>169</v>
      </c>
      <c r="D2117" s="362" t="s">
        <v>847</v>
      </c>
      <c r="E2117" s="362" t="s">
        <v>993</v>
      </c>
      <c r="F2117" s="361" t="s">
        <v>175</v>
      </c>
      <c r="G2117" s="362" t="s">
        <v>741</v>
      </c>
      <c r="H2117" s="384">
        <v>1</v>
      </c>
      <c r="I2117" s="364"/>
      <c r="J2117" s="365">
        <v>1</v>
      </c>
      <c r="K2117" s="365"/>
      <c r="L2117" s="365"/>
      <c r="M2117" s="364" t="s">
        <v>1462</v>
      </c>
      <c r="N2117" s="365"/>
      <c r="O2117" s="366" t="s">
        <v>1062</v>
      </c>
      <c r="Q2117" s="376"/>
      <c r="R2117" s="436" t="str">
        <f>IF(L2117=1,IF(M2117="",ZTE!$A$2,""),"")</f>
        <v/>
      </c>
      <c r="S2117" s="436">
        <f t="shared" si="66"/>
        <v>1</v>
      </c>
      <c r="T2117" s="436"/>
      <c r="U2117" s="365" t="str">
        <f t="shared" si="67"/>
        <v>Pass</v>
      </c>
    </row>
    <row r="2118" spans="1:21" ht="60">
      <c r="A2118" s="360" t="s">
        <v>1268</v>
      </c>
      <c r="B2118" s="360" t="s">
        <v>1196</v>
      </c>
      <c r="C2118" s="362" t="s">
        <v>169</v>
      </c>
      <c r="D2118" s="362" t="s">
        <v>847</v>
      </c>
      <c r="E2118" s="362" t="s">
        <v>993</v>
      </c>
      <c r="F2118" s="361" t="s">
        <v>176</v>
      </c>
      <c r="G2118" s="362" t="s">
        <v>742</v>
      </c>
      <c r="H2118" s="384">
        <v>1</v>
      </c>
      <c r="I2118" s="364"/>
      <c r="J2118" s="365">
        <v>1</v>
      </c>
      <c r="K2118" s="365"/>
      <c r="L2118" s="365"/>
      <c r="M2118" s="364" t="s">
        <v>1462</v>
      </c>
      <c r="N2118" s="365"/>
      <c r="Q2118" s="376"/>
      <c r="R2118" s="436" t="str">
        <f>IF(L2118=1,IF(M2118="",ZTE!$A$2,""),"")</f>
        <v/>
      </c>
      <c r="S2118" s="436">
        <f t="shared" si="66"/>
        <v>1</v>
      </c>
      <c r="T2118" s="436"/>
      <c r="U2118" s="365" t="str">
        <f t="shared" si="67"/>
        <v>Pass</v>
      </c>
    </row>
    <row r="2119" spans="1:21" ht="60">
      <c r="A2119" s="360" t="s">
        <v>1268</v>
      </c>
      <c r="B2119" s="360" t="s">
        <v>1196</v>
      </c>
      <c r="C2119" s="362" t="s">
        <v>169</v>
      </c>
      <c r="D2119" s="362" t="s">
        <v>847</v>
      </c>
      <c r="E2119" s="362" t="s">
        <v>993</v>
      </c>
      <c r="F2119" s="361" t="s">
        <v>177</v>
      </c>
      <c r="G2119" s="362" t="s">
        <v>743</v>
      </c>
      <c r="H2119" s="384">
        <v>1</v>
      </c>
      <c r="I2119" s="364"/>
      <c r="J2119" s="365">
        <v>1</v>
      </c>
      <c r="K2119" s="365"/>
      <c r="L2119" s="365"/>
      <c r="M2119" s="364" t="s">
        <v>1462</v>
      </c>
      <c r="N2119" s="365"/>
      <c r="O2119" s="366" t="s">
        <v>744</v>
      </c>
      <c r="Q2119" s="376"/>
      <c r="R2119" s="436" t="str">
        <f>IF(L2119=1,IF(M2119="",ZTE!$A$2,""),"")</f>
        <v/>
      </c>
      <c r="S2119" s="436">
        <f t="shared" si="66"/>
        <v>1</v>
      </c>
      <c r="T2119" s="436"/>
      <c r="U2119" s="365" t="str">
        <f t="shared" si="67"/>
        <v>Pass</v>
      </c>
    </row>
    <row r="2120" spans="1:21" ht="60">
      <c r="A2120" s="360" t="s">
        <v>1268</v>
      </c>
      <c r="B2120" s="360" t="s">
        <v>1196</v>
      </c>
      <c r="C2120" s="362" t="s">
        <v>169</v>
      </c>
      <c r="D2120" s="362" t="s">
        <v>847</v>
      </c>
      <c r="E2120" s="362" t="s">
        <v>745</v>
      </c>
      <c r="F2120" s="361" t="s">
        <v>178</v>
      </c>
      <c r="G2120" s="362" t="s">
        <v>746</v>
      </c>
      <c r="H2120" s="384">
        <v>1</v>
      </c>
      <c r="I2120" s="364"/>
      <c r="J2120" s="365"/>
      <c r="K2120" s="365"/>
      <c r="L2120" s="365">
        <v>1</v>
      </c>
      <c r="M2120" s="364" t="s">
        <v>1462</v>
      </c>
      <c r="N2120" s="365"/>
      <c r="Q2120" s="376"/>
      <c r="R2120" s="436" t="str">
        <f>IF(L2120=1,IF(M2120="",ZTE!$A$2,""),"")</f>
        <v>Compliance: We assume that your proposal is in compliance with this criteria. Please confirm that your bid is compliant with this criteria.</v>
      </c>
      <c r="S2120" s="436">
        <f t="shared" si="66"/>
        <v>1</v>
      </c>
      <c r="T2120" s="436"/>
      <c r="U2120" s="365" t="str">
        <f t="shared" si="67"/>
        <v>Open</v>
      </c>
    </row>
    <row r="2121" spans="1:21" ht="60">
      <c r="A2121" s="360" t="s">
        <v>1268</v>
      </c>
      <c r="B2121" s="360" t="s">
        <v>1196</v>
      </c>
      <c r="C2121" s="362" t="s">
        <v>169</v>
      </c>
      <c r="D2121" s="362" t="s">
        <v>847</v>
      </c>
      <c r="E2121" s="362" t="s">
        <v>850</v>
      </c>
      <c r="F2121" s="361" t="s">
        <v>178</v>
      </c>
      <c r="G2121" s="362" t="s">
        <v>179</v>
      </c>
      <c r="H2121" s="384">
        <v>1</v>
      </c>
      <c r="I2121" s="364"/>
      <c r="J2121" s="365"/>
      <c r="K2121" s="365"/>
      <c r="L2121" s="365">
        <v>1</v>
      </c>
      <c r="M2121" s="364" t="s">
        <v>1462</v>
      </c>
      <c r="N2121" s="365"/>
      <c r="Q2121" s="376"/>
      <c r="R2121" s="436" t="str">
        <f>IF(L2121=1,IF(M2121="",ZTE!$A$2,""),"")</f>
        <v>Compliance: We assume that your proposal is in compliance with this criteria. Please confirm that your bid is compliant with this criteria.</v>
      </c>
      <c r="S2121" s="436">
        <f t="shared" si="66"/>
        <v>1</v>
      </c>
      <c r="T2121" s="436"/>
      <c r="U2121" s="365" t="str">
        <f t="shared" si="67"/>
        <v>Open</v>
      </c>
    </row>
    <row r="2122" spans="1:21" ht="60">
      <c r="A2122" s="360" t="s">
        <v>1268</v>
      </c>
      <c r="B2122" s="360" t="s">
        <v>1196</v>
      </c>
      <c r="C2122" s="362" t="s">
        <v>169</v>
      </c>
      <c r="D2122" s="362" t="s">
        <v>847</v>
      </c>
      <c r="E2122" s="362" t="s">
        <v>850</v>
      </c>
      <c r="F2122" s="361" t="s">
        <v>178</v>
      </c>
      <c r="G2122" s="362" t="s">
        <v>180</v>
      </c>
      <c r="H2122" s="384">
        <v>1</v>
      </c>
      <c r="I2122" s="364"/>
      <c r="J2122" s="365"/>
      <c r="K2122" s="365"/>
      <c r="L2122" s="365">
        <v>1</v>
      </c>
      <c r="M2122" s="364" t="s">
        <v>1462</v>
      </c>
      <c r="N2122" s="365"/>
      <c r="Q2122" s="376"/>
      <c r="R2122" s="436" t="str">
        <f>IF(L2122=1,IF(M2122="",ZTE!$A$2,""),"")</f>
        <v>Compliance: We assume that your proposal is in compliance with this criteria. Please confirm that your bid is compliant with this criteria.</v>
      </c>
      <c r="S2122" s="436">
        <f t="shared" si="66"/>
        <v>1</v>
      </c>
      <c r="T2122" s="436"/>
      <c r="U2122" s="365" t="str">
        <f t="shared" si="67"/>
        <v>Open</v>
      </c>
    </row>
    <row r="2123" spans="1:21" ht="60">
      <c r="A2123" s="360" t="s">
        <v>1268</v>
      </c>
      <c r="B2123" s="360" t="s">
        <v>1196</v>
      </c>
      <c r="C2123" s="362" t="s">
        <v>169</v>
      </c>
      <c r="D2123" s="362" t="s">
        <v>847</v>
      </c>
      <c r="E2123" s="362" t="s">
        <v>850</v>
      </c>
      <c r="F2123" s="361" t="s">
        <v>178</v>
      </c>
      <c r="G2123" s="362" t="s">
        <v>181</v>
      </c>
      <c r="H2123" s="384">
        <v>1</v>
      </c>
      <c r="I2123" s="364"/>
      <c r="J2123" s="444">
        <v>1</v>
      </c>
      <c r="K2123" s="365"/>
      <c r="L2123" s="365"/>
      <c r="M2123" s="364" t="s">
        <v>1462</v>
      </c>
      <c r="N2123" s="365"/>
      <c r="Q2123" s="376"/>
      <c r="R2123" s="436" t="str">
        <f>IF(L2123=1,IF(M2123="",ZTE!$A$2,""),"")</f>
        <v/>
      </c>
      <c r="S2123" s="436">
        <f t="shared" si="66"/>
        <v>1</v>
      </c>
      <c r="T2123" s="436"/>
      <c r="U2123" s="365" t="str">
        <f t="shared" si="67"/>
        <v>Pass</v>
      </c>
    </row>
    <row r="2124" spans="1:21" ht="60">
      <c r="A2124" s="360" t="s">
        <v>1268</v>
      </c>
      <c r="B2124" s="360" t="s">
        <v>1196</v>
      </c>
      <c r="C2124" s="362" t="s">
        <v>169</v>
      </c>
      <c r="D2124" s="362" t="s">
        <v>847</v>
      </c>
      <c r="E2124" s="362" t="s">
        <v>850</v>
      </c>
      <c r="F2124" s="361" t="s">
        <v>178</v>
      </c>
      <c r="G2124" s="362" t="s">
        <v>182</v>
      </c>
      <c r="H2124" s="384">
        <v>1</v>
      </c>
      <c r="I2124" s="364"/>
      <c r="J2124" s="365">
        <v>1</v>
      </c>
      <c r="K2124" s="365"/>
      <c r="L2124" s="365"/>
      <c r="M2124" s="364" t="s">
        <v>1462</v>
      </c>
      <c r="N2124" s="365"/>
      <c r="Q2124" s="376"/>
      <c r="R2124" s="436" t="str">
        <f>IF(L2124=1,IF(M2124="",ZTE!$A$2,""),"")</f>
        <v/>
      </c>
      <c r="S2124" s="436">
        <f t="shared" si="66"/>
        <v>1</v>
      </c>
      <c r="T2124" s="436"/>
      <c r="U2124" s="365" t="str">
        <f t="shared" si="67"/>
        <v>Pass</v>
      </c>
    </row>
    <row r="2125" spans="1:21" ht="30">
      <c r="A2125" s="360" t="s">
        <v>1268</v>
      </c>
      <c r="B2125" s="360" t="s">
        <v>1196</v>
      </c>
      <c r="C2125" s="362" t="s">
        <v>183</v>
      </c>
      <c r="D2125" s="362" t="s">
        <v>183</v>
      </c>
      <c r="E2125" s="362" t="s">
        <v>1008</v>
      </c>
      <c r="F2125" s="361" t="s">
        <v>184</v>
      </c>
      <c r="G2125" s="362" t="s">
        <v>747</v>
      </c>
      <c r="H2125" s="384">
        <v>1</v>
      </c>
      <c r="I2125" s="364"/>
      <c r="J2125" s="365"/>
      <c r="K2125" s="365"/>
      <c r="L2125" s="365">
        <v>1</v>
      </c>
      <c r="M2125" s="364" t="s">
        <v>1462</v>
      </c>
      <c r="N2125" s="365"/>
      <c r="Q2125" s="376"/>
      <c r="R2125" s="436" t="str">
        <f>IF(L2125=1,IF(M2125="",ZTE!$A$2,""),"")</f>
        <v>Compliance: We assume that your proposal is in compliance with this criteria. Please confirm that your bid is compliant with this criteria.</v>
      </c>
      <c r="S2125" s="436">
        <f t="shared" si="66"/>
        <v>1</v>
      </c>
      <c r="T2125" s="436"/>
      <c r="U2125" s="365" t="str">
        <f t="shared" si="67"/>
        <v>Open</v>
      </c>
    </row>
    <row r="2126" spans="1:21" ht="30">
      <c r="A2126" s="360" t="s">
        <v>1268</v>
      </c>
      <c r="B2126" s="360" t="s">
        <v>1196</v>
      </c>
      <c r="C2126" s="362" t="s">
        <v>183</v>
      </c>
      <c r="D2126" s="362" t="s">
        <v>183</v>
      </c>
      <c r="E2126" s="362" t="s">
        <v>829</v>
      </c>
      <c r="F2126" s="361" t="s">
        <v>184</v>
      </c>
      <c r="G2126" s="362" t="s">
        <v>188</v>
      </c>
      <c r="H2126" s="384">
        <v>1</v>
      </c>
      <c r="I2126" s="364"/>
      <c r="J2126" s="365">
        <v>1</v>
      </c>
      <c r="K2126" s="365"/>
      <c r="L2126" s="365"/>
      <c r="M2126" s="364" t="s">
        <v>1462</v>
      </c>
      <c r="N2126" s="365"/>
      <c r="Q2126" s="376"/>
      <c r="R2126" s="436" t="str">
        <f>IF(L2126=1,IF(M2126="",ZTE!$A$2,""),"")</f>
        <v/>
      </c>
      <c r="S2126" s="436">
        <f t="shared" si="66"/>
        <v>1</v>
      </c>
      <c r="T2126" s="436"/>
      <c r="U2126" s="365" t="str">
        <f t="shared" si="67"/>
        <v>Pass</v>
      </c>
    </row>
    <row r="2127" spans="1:21" ht="30">
      <c r="A2127" s="360" t="s">
        <v>1268</v>
      </c>
      <c r="B2127" s="360" t="s">
        <v>1196</v>
      </c>
      <c r="C2127" s="362" t="s">
        <v>183</v>
      </c>
      <c r="D2127" s="362" t="s">
        <v>183</v>
      </c>
      <c r="E2127" s="362" t="s">
        <v>829</v>
      </c>
      <c r="F2127" s="361" t="s">
        <v>184</v>
      </c>
      <c r="G2127" s="362" t="s">
        <v>185</v>
      </c>
      <c r="H2127" s="384">
        <v>1</v>
      </c>
      <c r="I2127" s="364"/>
      <c r="J2127" s="365">
        <v>1</v>
      </c>
      <c r="K2127" s="365"/>
      <c r="L2127" s="365"/>
      <c r="M2127" s="364" t="s">
        <v>1462</v>
      </c>
      <c r="N2127" s="365"/>
      <c r="Q2127" s="376"/>
      <c r="R2127" s="436" t="str">
        <f>IF(L2127=1,IF(M2127="",ZTE!$A$2,""),"")</f>
        <v/>
      </c>
      <c r="S2127" s="436">
        <f t="shared" si="66"/>
        <v>1</v>
      </c>
      <c r="T2127" s="436"/>
      <c r="U2127" s="365" t="str">
        <f t="shared" si="67"/>
        <v>Pass</v>
      </c>
    </row>
    <row r="2128" spans="1:21" ht="30">
      <c r="A2128" s="360" t="s">
        <v>1268</v>
      </c>
      <c r="B2128" s="360" t="s">
        <v>1196</v>
      </c>
      <c r="C2128" s="362" t="s">
        <v>183</v>
      </c>
      <c r="D2128" s="362" t="s">
        <v>183</v>
      </c>
      <c r="E2128" s="362" t="s">
        <v>829</v>
      </c>
      <c r="F2128" s="361" t="s">
        <v>184</v>
      </c>
      <c r="G2128" s="362" t="s">
        <v>186</v>
      </c>
      <c r="H2128" s="384">
        <v>1</v>
      </c>
      <c r="I2128" s="364"/>
      <c r="J2128" s="365">
        <v>1</v>
      </c>
      <c r="K2128" s="365"/>
      <c r="L2128" s="365"/>
      <c r="M2128" s="364" t="s">
        <v>1462</v>
      </c>
      <c r="N2128" s="365"/>
      <c r="Q2128" s="376"/>
      <c r="R2128" s="436" t="str">
        <f>IF(L2128=1,IF(M2128="",ZTE!$A$2,""),"")</f>
        <v/>
      </c>
      <c r="S2128" s="436">
        <f t="shared" si="66"/>
        <v>1</v>
      </c>
      <c r="T2128" s="436"/>
      <c r="U2128" s="365" t="str">
        <f t="shared" si="67"/>
        <v>Pass</v>
      </c>
    </row>
    <row r="2129" spans="1:21" ht="30">
      <c r="A2129" s="360" t="s">
        <v>1268</v>
      </c>
      <c r="B2129" s="360" t="s">
        <v>1196</v>
      </c>
      <c r="C2129" s="362" t="s">
        <v>183</v>
      </c>
      <c r="D2129" s="362" t="s">
        <v>183</v>
      </c>
      <c r="E2129" s="362" t="s">
        <v>829</v>
      </c>
      <c r="F2129" s="361" t="s">
        <v>184</v>
      </c>
      <c r="G2129" s="362" t="s">
        <v>187</v>
      </c>
      <c r="H2129" s="384">
        <v>1</v>
      </c>
      <c r="I2129" s="364"/>
      <c r="J2129" s="365">
        <v>1</v>
      </c>
      <c r="K2129" s="365"/>
      <c r="L2129" s="365"/>
      <c r="M2129" s="364" t="s">
        <v>1462</v>
      </c>
      <c r="N2129" s="365"/>
      <c r="Q2129" s="376"/>
      <c r="R2129" s="436" t="str">
        <f>IF(L2129=1,IF(M2129="",ZTE!$A$2,""),"")</f>
        <v/>
      </c>
      <c r="S2129" s="436">
        <f t="shared" si="66"/>
        <v>1</v>
      </c>
      <c r="T2129" s="436"/>
      <c r="U2129" s="365" t="str">
        <f t="shared" si="67"/>
        <v>Pass</v>
      </c>
    </row>
    <row r="2130" spans="1:21" ht="45">
      <c r="A2130" s="360" t="s">
        <v>1268</v>
      </c>
      <c r="B2130" s="360" t="s">
        <v>1196</v>
      </c>
      <c r="C2130" s="362" t="s">
        <v>183</v>
      </c>
      <c r="D2130" s="362" t="s">
        <v>183</v>
      </c>
      <c r="E2130" s="362" t="s">
        <v>821</v>
      </c>
      <c r="F2130" s="361" t="s">
        <v>189</v>
      </c>
      <c r="G2130" s="362" t="s">
        <v>190</v>
      </c>
      <c r="H2130" s="384">
        <v>1</v>
      </c>
      <c r="I2130" s="364"/>
      <c r="J2130" s="365">
        <v>1</v>
      </c>
      <c r="K2130" s="365"/>
      <c r="L2130" s="365"/>
      <c r="M2130" s="364" t="s">
        <v>1462</v>
      </c>
      <c r="N2130" s="365"/>
      <c r="Q2130" s="376"/>
      <c r="R2130" s="436" t="str">
        <f>IF(L2130=1,IF(M2130="",ZTE!$A$2,""),"")</f>
        <v/>
      </c>
      <c r="S2130" s="436">
        <f t="shared" si="66"/>
        <v>1</v>
      </c>
      <c r="T2130" s="436"/>
      <c r="U2130" s="365" t="str">
        <f t="shared" si="67"/>
        <v>Pass</v>
      </c>
    </row>
    <row r="2131" spans="1:21" ht="45">
      <c r="A2131" s="360" t="s">
        <v>1268</v>
      </c>
      <c r="B2131" s="360" t="s">
        <v>1196</v>
      </c>
      <c r="C2131" s="362" t="s">
        <v>183</v>
      </c>
      <c r="D2131" s="362" t="s">
        <v>183</v>
      </c>
      <c r="E2131" s="362" t="s">
        <v>821</v>
      </c>
      <c r="F2131" s="361" t="s">
        <v>189</v>
      </c>
      <c r="G2131" s="362" t="s">
        <v>191</v>
      </c>
      <c r="H2131" s="384">
        <v>3</v>
      </c>
      <c r="I2131" s="364"/>
      <c r="J2131" s="365"/>
      <c r="K2131" s="365"/>
      <c r="L2131" s="365">
        <v>1</v>
      </c>
      <c r="M2131" s="364" t="s">
        <v>1156</v>
      </c>
      <c r="N2131" s="365"/>
      <c r="Q2131" s="376"/>
      <c r="R2131" s="436" t="str">
        <f>IF(L2131=1,IF(M2131="",ZTE!$A$2,""),"")</f>
        <v/>
      </c>
      <c r="S2131" s="436">
        <f t="shared" si="66"/>
        <v>1</v>
      </c>
      <c r="T2131" s="436"/>
      <c r="U2131" s="365" t="str">
        <f t="shared" si="67"/>
        <v>Open</v>
      </c>
    </row>
    <row r="2132" spans="1:21" ht="45">
      <c r="A2132" s="360" t="s">
        <v>1268</v>
      </c>
      <c r="B2132" s="360" t="s">
        <v>1196</v>
      </c>
      <c r="C2132" s="362" t="s">
        <v>183</v>
      </c>
      <c r="D2132" s="362" t="s">
        <v>183</v>
      </c>
      <c r="E2132" s="362" t="s">
        <v>821</v>
      </c>
      <c r="F2132" s="361" t="s">
        <v>189</v>
      </c>
      <c r="G2132" s="362" t="s">
        <v>192</v>
      </c>
      <c r="H2132" s="384">
        <v>3</v>
      </c>
      <c r="I2132" s="364"/>
      <c r="J2132" s="365"/>
      <c r="K2132" s="365"/>
      <c r="L2132" s="365">
        <v>1</v>
      </c>
      <c r="M2132" s="364" t="s">
        <v>1156</v>
      </c>
      <c r="N2132" s="365"/>
      <c r="Q2132" s="376"/>
      <c r="R2132" s="436" t="str">
        <f>IF(L2132=1,IF(M2132="",ZTE!$A$2,""),"")</f>
        <v/>
      </c>
      <c r="S2132" s="436">
        <f t="shared" si="66"/>
        <v>1</v>
      </c>
      <c r="T2132" s="436"/>
      <c r="U2132" s="365" t="str">
        <f t="shared" si="67"/>
        <v>Open</v>
      </c>
    </row>
    <row r="2133" spans="1:21" ht="45">
      <c r="A2133" s="360" t="s">
        <v>1268</v>
      </c>
      <c r="B2133" s="360" t="s">
        <v>1196</v>
      </c>
      <c r="C2133" s="362" t="s">
        <v>183</v>
      </c>
      <c r="D2133" s="362" t="s">
        <v>183</v>
      </c>
      <c r="E2133" s="362" t="s">
        <v>821</v>
      </c>
      <c r="F2133" s="361" t="s">
        <v>189</v>
      </c>
      <c r="G2133" s="362" t="s">
        <v>193</v>
      </c>
      <c r="H2133" s="384">
        <v>3</v>
      </c>
      <c r="I2133" s="364"/>
      <c r="J2133" s="365">
        <v>1</v>
      </c>
      <c r="K2133" s="365"/>
      <c r="L2133" s="365"/>
      <c r="M2133" s="364" t="s">
        <v>1462</v>
      </c>
      <c r="N2133" s="365"/>
      <c r="Q2133" s="376"/>
      <c r="R2133" s="436" t="str">
        <f>IF(L2133=1,IF(M2133="",ZTE!$A$2,""),"")</f>
        <v/>
      </c>
      <c r="S2133" s="436">
        <f t="shared" si="66"/>
        <v>1</v>
      </c>
      <c r="T2133" s="436"/>
      <c r="U2133" s="365" t="str">
        <f t="shared" si="67"/>
        <v>Pass</v>
      </c>
    </row>
    <row r="2134" spans="1:21" ht="45">
      <c r="A2134" s="360" t="s">
        <v>1268</v>
      </c>
      <c r="B2134" s="360" t="s">
        <v>1196</v>
      </c>
      <c r="C2134" s="362" t="s">
        <v>183</v>
      </c>
      <c r="D2134" s="362" t="s">
        <v>183</v>
      </c>
      <c r="E2134" s="362" t="s">
        <v>821</v>
      </c>
      <c r="F2134" s="361" t="s">
        <v>189</v>
      </c>
      <c r="G2134" s="362" t="s">
        <v>194</v>
      </c>
      <c r="H2134" s="384">
        <v>2</v>
      </c>
      <c r="I2134" s="364"/>
      <c r="J2134" s="365"/>
      <c r="K2134" s="365"/>
      <c r="L2134" s="365">
        <v>1</v>
      </c>
      <c r="M2134" s="364" t="s">
        <v>1156</v>
      </c>
      <c r="N2134" s="365"/>
      <c r="Q2134" s="376"/>
      <c r="R2134" s="436" t="str">
        <f>IF(L2134=1,IF(M2134="",ZTE!$A$2,""),"")</f>
        <v/>
      </c>
      <c r="S2134" s="436">
        <f t="shared" si="66"/>
        <v>1</v>
      </c>
      <c r="T2134" s="436"/>
      <c r="U2134" s="365" t="str">
        <f t="shared" si="67"/>
        <v>Open</v>
      </c>
    </row>
    <row r="2135" spans="1:21" ht="45">
      <c r="A2135" s="360" t="s">
        <v>1268</v>
      </c>
      <c r="B2135" s="360" t="s">
        <v>1196</v>
      </c>
      <c r="C2135" s="362" t="s">
        <v>183</v>
      </c>
      <c r="D2135" s="362" t="s">
        <v>183</v>
      </c>
      <c r="E2135" s="362" t="s">
        <v>821</v>
      </c>
      <c r="F2135" s="361" t="s">
        <v>189</v>
      </c>
      <c r="G2135" s="362" t="s">
        <v>195</v>
      </c>
      <c r="H2135" s="384">
        <v>2</v>
      </c>
      <c r="I2135" s="364"/>
      <c r="J2135" s="365"/>
      <c r="K2135" s="365"/>
      <c r="L2135" s="365">
        <v>1</v>
      </c>
      <c r="M2135" s="364" t="s">
        <v>1156</v>
      </c>
      <c r="N2135" s="365"/>
      <c r="Q2135" s="376"/>
      <c r="R2135" s="436" t="str">
        <f>IF(L2135=1,IF(M2135="",ZTE!$A$2,""),"")</f>
        <v/>
      </c>
      <c r="S2135" s="436">
        <f t="shared" si="66"/>
        <v>1</v>
      </c>
      <c r="T2135" s="436"/>
      <c r="U2135" s="365" t="str">
        <f t="shared" si="67"/>
        <v>Open</v>
      </c>
    </row>
    <row r="2136" spans="1:21" ht="45">
      <c r="A2136" s="360" t="s">
        <v>1268</v>
      </c>
      <c r="B2136" s="360" t="s">
        <v>1196</v>
      </c>
      <c r="C2136" s="362" t="s">
        <v>183</v>
      </c>
      <c r="D2136" s="362" t="s">
        <v>183</v>
      </c>
      <c r="E2136" s="362" t="s">
        <v>821</v>
      </c>
      <c r="F2136" s="361" t="s">
        <v>189</v>
      </c>
      <c r="G2136" s="362" t="s">
        <v>196</v>
      </c>
      <c r="H2136" s="384">
        <v>2</v>
      </c>
      <c r="I2136" s="364"/>
      <c r="J2136" s="365"/>
      <c r="K2136" s="365"/>
      <c r="L2136" s="365">
        <v>1</v>
      </c>
      <c r="M2136" s="364" t="s">
        <v>1156</v>
      </c>
      <c r="N2136" s="365"/>
      <c r="Q2136" s="376"/>
      <c r="R2136" s="436" t="str">
        <f>IF(L2136=1,IF(M2136="",ZTE!$A$2,""),"")</f>
        <v/>
      </c>
      <c r="S2136" s="436">
        <f t="shared" si="66"/>
        <v>1</v>
      </c>
      <c r="T2136" s="436"/>
      <c r="U2136" s="365" t="str">
        <f t="shared" si="67"/>
        <v>Open</v>
      </c>
    </row>
    <row r="2137" spans="1:21" ht="45">
      <c r="A2137" s="360" t="s">
        <v>1268</v>
      </c>
      <c r="B2137" s="360" t="s">
        <v>1196</v>
      </c>
      <c r="C2137" s="362" t="s">
        <v>183</v>
      </c>
      <c r="D2137" s="362" t="s">
        <v>183</v>
      </c>
      <c r="E2137" s="362" t="s">
        <v>821</v>
      </c>
      <c r="F2137" s="361" t="s">
        <v>189</v>
      </c>
      <c r="G2137" s="362" t="s">
        <v>197</v>
      </c>
      <c r="H2137" s="384">
        <v>2</v>
      </c>
      <c r="I2137" s="364"/>
      <c r="J2137" s="365"/>
      <c r="K2137" s="365"/>
      <c r="L2137" s="365">
        <v>1</v>
      </c>
      <c r="M2137" s="364" t="s">
        <v>1156</v>
      </c>
      <c r="N2137" s="365"/>
      <c r="Q2137" s="376"/>
      <c r="R2137" s="436" t="str">
        <f>IF(L2137=1,IF(M2137="",ZTE!$A$2,""),"")</f>
        <v/>
      </c>
      <c r="S2137" s="436">
        <f t="shared" si="66"/>
        <v>1</v>
      </c>
      <c r="T2137" s="436"/>
      <c r="U2137" s="365" t="str">
        <f t="shared" si="67"/>
        <v>Open</v>
      </c>
    </row>
    <row r="2138" spans="1:21" ht="45">
      <c r="A2138" s="360" t="s">
        <v>1268</v>
      </c>
      <c r="B2138" s="360" t="s">
        <v>1196</v>
      </c>
      <c r="C2138" s="362" t="s">
        <v>183</v>
      </c>
      <c r="D2138" s="362" t="s">
        <v>183</v>
      </c>
      <c r="E2138" s="362" t="s">
        <v>821</v>
      </c>
      <c r="F2138" s="361" t="s">
        <v>189</v>
      </c>
      <c r="G2138" s="362" t="s">
        <v>198</v>
      </c>
      <c r="H2138" s="384">
        <v>2</v>
      </c>
      <c r="I2138" s="364"/>
      <c r="J2138" s="365">
        <v>1</v>
      </c>
      <c r="K2138" s="365"/>
      <c r="L2138" s="365"/>
      <c r="M2138" s="364" t="s">
        <v>1462</v>
      </c>
      <c r="N2138" s="365"/>
      <c r="Q2138" s="376"/>
      <c r="R2138" s="436" t="str">
        <f>IF(L2138=1,IF(M2138="",ZTE!$A$2,""),"")</f>
        <v/>
      </c>
      <c r="S2138" s="436">
        <f t="shared" si="66"/>
        <v>1</v>
      </c>
      <c r="T2138" s="436"/>
      <c r="U2138" s="365" t="str">
        <f t="shared" si="67"/>
        <v>Pass</v>
      </c>
    </row>
    <row r="2139" spans="1:21" ht="45">
      <c r="A2139" s="360" t="s">
        <v>1268</v>
      </c>
      <c r="B2139" s="360" t="s">
        <v>1196</v>
      </c>
      <c r="C2139" s="362" t="s">
        <v>183</v>
      </c>
      <c r="D2139" s="362" t="s">
        <v>183</v>
      </c>
      <c r="E2139" s="362" t="s">
        <v>821</v>
      </c>
      <c r="F2139" s="361" t="s">
        <v>189</v>
      </c>
      <c r="G2139" s="362" t="s">
        <v>199</v>
      </c>
      <c r="H2139" s="384">
        <v>2</v>
      </c>
      <c r="I2139" s="364"/>
      <c r="J2139" s="365"/>
      <c r="K2139" s="365"/>
      <c r="L2139" s="365">
        <v>1</v>
      </c>
      <c r="M2139" s="364" t="s">
        <v>1156</v>
      </c>
      <c r="N2139" s="365"/>
      <c r="Q2139" s="376"/>
      <c r="R2139" s="436" t="str">
        <f>IF(L2139=1,IF(M2139="",ZTE!$A$2,""),"")</f>
        <v/>
      </c>
      <c r="S2139" s="436">
        <f t="shared" si="66"/>
        <v>1</v>
      </c>
      <c r="T2139" s="436"/>
      <c r="U2139" s="365" t="str">
        <f t="shared" si="67"/>
        <v>Open</v>
      </c>
    </row>
    <row r="2140" spans="1:21" ht="45">
      <c r="A2140" s="360" t="s">
        <v>1268</v>
      </c>
      <c r="B2140" s="360" t="s">
        <v>1196</v>
      </c>
      <c r="C2140" s="362" t="s">
        <v>183</v>
      </c>
      <c r="D2140" s="362" t="s">
        <v>183</v>
      </c>
      <c r="E2140" s="362" t="s">
        <v>821</v>
      </c>
      <c r="F2140" s="361" t="s">
        <v>189</v>
      </c>
      <c r="G2140" s="362" t="s">
        <v>200</v>
      </c>
      <c r="H2140" s="384">
        <v>3</v>
      </c>
      <c r="I2140" s="364"/>
      <c r="J2140" s="365"/>
      <c r="K2140" s="365"/>
      <c r="L2140" s="365">
        <v>1</v>
      </c>
      <c r="M2140" s="364" t="s">
        <v>1156</v>
      </c>
      <c r="N2140" s="365"/>
      <c r="Q2140" s="376"/>
      <c r="R2140" s="436" t="str">
        <f>IF(L2140=1,IF(M2140="",ZTE!$A$2,""),"")</f>
        <v/>
      </c>
      <c r="S2140" s="436">
        <f t="shared" si="66"/>
        <v>1</v>
      </c>
      <c r="T2140" s="436"/>
      <c r="U2140" s="365" t="str">
        <f t="shared" si="67"/>
        <v>Open</v>
      </c>
    </row>
    <row r="2141" spans="1:21" ht="45">
      <c r="A2141" s="360" t="s">
        <v>1268</v>
      </c>
      <c r="B2141" s="360" t="s">
        <v>1196</v>
      </c>
      <c r="C2141" s="362" t="s">
        <v>183</v>
      </c>
      <c r="D2141" s="362" t="s">
        <v>183</v>
      </c>
      <c r="E2141" s="362" t="s">
        <v>821</v>
      </c>
      <c r="F2141" s="361" t="s">
        <v>189</v>
      </c>
      <c r="G2141" s="362" t="s">
        <v>201</v>
      </c>
      <c r="H2141" s="384">
        <v>3</v>
      </c>
      <c r="I2141" s="364"/>
      <c r="J2141" s="365"/>
      <c r="K2141" s="365"/>
      <c r="L2141" s="365">
        <v>1</v>
      </c>
      <c r="M2141" s="364" t="s">
        <v>1156</v>
      </c>
      <c r="N2141" s="365"/>
      <c r="Q2141" s="376"/>
      <c r="R2141" s="436" t="str">
        <f>IF(L2141=1,IF(M2141="",ZTE!$A$2,""),"")</f>
        <v/>
      </c>
      <c r="S2141" s="436">
        <f t="shared" si="66"/>
        <v>1</v>
      </c>
      <c r="T2141" s="436"/>
      <c r="U2141" s="365" t="str">
        <f t="shared" si="67"/>
        <v>Open</v>
      </c>
    </row>
    <row r="2142" spans="1:21" ht="45">
      <c r="A2142" s="360" t="s">
        <v>1268</v>
      </c>
      <c r="B2142" s="360" t="s">
        <v>1196</v>
      </c>
      <c r="C2142" s="362" t="s">
        <v>183</v>
      </c>
      <c r="D2142" s="362" t="s">
        <v>183</v>
      </c>
      <c r="E2142" s="362" t="s">
        <v>821</v>
      </c>
      <c r="F2142" s="361" t="s">
        <v>189</v>
      </c>
      <c r="G2142" s="362" t="s">
        <v>202</v>
      </c>
      <c r="H2142" s="384">
        <v>3</v>
      </c>
      <c r="I2142" s="364"/>
      <c r="J2142" s="365"/>
      <c r="K2142" s="365"/>
      <c r="L2142" s="365">
        <v>1</v>
      </c>
      <c r="M2142" s="364" t="s">
        <v>1156</v>
      </c>
      <c r="N2142" s="365"/>
      <c r="Q2142" s="376"/>
      <c r="R2142" s="436" t="str">
        <f>IF(L2142=1,IF(M2142="",ZTE!$A$2,""),"")</f>
        <v/>
      </c>
      <c r="S2142" s="436">
        <f t="shared" si="66"/>
        <v>1</v>
      </c>
      <c r="T2142" s="436"/>
      <c r="U2142" s="365" t="str">
        <f t="shared" si="67"/>
        <v>Open</v>
      </c>
    </row>
    <row r="2143" spans="1:21" ht="45">
      <c r="A2143" s="360" t="s">
        <v>1268</v>
      </c>
      <c r="B2143" s="360" t="s">
        <v>1196</v>
      </c>
      <c r="C2143" s="362" t="s">
        <v>183</v>
      </c>
      <c r="D2143" s="362" t="s">
        <v>183</v>
      </c>
      <c r="E2143" s="362" t="s">
        <v>821</v>
      </c>
      <c r="F2143" s="361" t="s">
        <v>189</v>
      </c>
      <c r="G2143" s="362" t="s">
        <v>203</v>
      </c>
      <c r="H2143" s="384">
        <v>2</v>
      </c>
      <c r="I2143" s="364"/>
      <c r="J2143" s="365"/>
      <c r="K2143" s="365"/>
      <c r="L2143" s="365">
        <v>1</v>
      </c>
      <c r="M2143" s="364" t="s">
        <v>1156</v>
      </c>
      <c r="N2143" s="365"/>
      <c r="Q2143" s="376"/>
      <c r="R2143" s="436" t="str">
        <f>IF(L2143=1,IF(M2143="",ZTE!$A$2,""),"")</f>
        <v/>
      </c>
      <c r="S2143" s="436">
        <f t="shared" si="66"/>
        <v>1</v>
      </c>
      <c r="T2143" s="436"/>
      <c r="U2143" s="365" t="str">
        <f t="shared" si="67"/>
        <v>Open</v>
      </c>
    </row>
    <row r="2144" spans="1:21" ht="45">
      <c r="A2144" s="360" t="s">
        <v>1268</v>
      </c>
      <c r="B2144" s="360" t="s">
        <v>1196</v>
      </c>
      <c r="C2144" s="362" t="s">
        <v>183</v>
      </c>
      <c r="D2144" s="362" t="s">
        <v>183</v>
      </c>
      <c r="E2144" s="362" t="s">
        <v>821</v>
      </c>
      <c r="F2144" s="361" t="s">
        <v>189</v>
      </c>
      <c r="G2144" s="362" t="s">
        <v>204</v>
      </c>
      <c r="H2144" s="384">
        <v>3</v>
      </c>
      <c r="I2144" s="364"/>
      <c r="J2144" s="365"/>
      <c r="K2144" s="365"/>
      <c r="L2144" s="365">
        <v>1</v>
      </c>
      <c r="M2144" s="364" t="s">
        <v>1156</v>
      </c>
      <c r="N2144" s="365"/>
      <c r="Q2144" s="376"/>
      <c r="R2144" s="436" t="str">
        <f>IF(L2144=1,IF(M2144="",ZTE!$A$2,""),"")</f>
        <v/>
      </c>
      <c r="S2144" s="436">
        <f t="shared" si="66"/>
        <v>1</v>
      </c>
      <c r="T2144" s="436"/>
      <c r="U2144" s="365" t="str">
        <f t="shared" si="67"/>
        <v>Open</v>
      </c>
    </row>
    <row r="2145" spans="1:21" ht="45">
      <c r="A2145" s="360" t="s">
        <v>1268</v>
      </c>
      <c r="B2145" s="360" t="s">
        <v>1196</v>
      </c>
      <c r="C2145" s="362" t="s">
        <v>183</v>
      </c>
      <c r="D2145" s="362" t="s">
        <v>183</v>
      </c>
      <c r="E2145" s="362" t="s">
        <v>821</v>
      </c>
      <c r="F2145" s="361" t="s">
        <v>189</v>
      </c>
      <c r="G2145" s="362" t="s">
        <v>205</v>
      </c>
      <c r="H2145" s="384">
        <v>1</v>
      </c>
      <c r="I2145" s="364"/>
      <c r="J2145" s="365"/>
      <c r="K2145" s="365"/>
      <c r="L2145" s="365">
        <v>1</v>
      </c>
      <c r="M2145" s="364" t="s">
        <v>1156</v>
      </c>
      <c r="N2145" s="365"/>
      <c r="Q2145" s="376"/>
      <c r="R2145" s="436" t="str">
        <f>IF(L2145=1,IF(M2145="",ZTE!$A$2,""),"")</f>
        <v/>
      </c>
      <c r="S2145" s="436">
        <f t="shared" si="66"/>
        <v>1</v>
      </c>
      <c r="T2145" s="436"/>
      <c r="U2145" s="365" t="str">
        <f t="shared" si="67"/>
        <v>Open</v>
      </c>
    </row>
    <row r="2146" spans="1:21" ht="45">
      <c r="A2146" s="360" t="s">
        <v>1268</v>
      </c>
      <c r="B2146" s="360" t="s">
        <v>1196</v>
      </c>
      <c r="C2146" s="362" t="s">
        <v>183</v>
      </c>
      <c r="D2146" s="362" t="s">
        <v>183</v>
      </c>
      <c r="E2146" s="362" t="s">
        <v>821</v>
      </c>
      <c r="F2146" s="361" t="s">
        <v>189</v>
      </c>
      <c r="G2146" s="362" t="s">
        <v>206</v>
      </c>
      <c r="H2146" s="384">
        <v>1</v>
      </c>
      <c r="I2146" s="364"/>
      <c r="J2146" s="365"/>
      <c r="K2146" s="365"/>
      <c r="L2146" s="365">
        <v>1</v>
      </c>
      <c r="M2146" s="364" t="s">
        <v>1156</v>
      </c>
      <c r="N2146" s="365"/>
      <c r="Q2146" s="376"/>
      <c r="R2146" s="436" t="str">
        <f>IF(L2146=1,IF(M2146="",ZTE!$A$2,""),"")</f>
        <v/>
      </c>
      <c r="S2146" s="436">
        <f t="shared" si="66"/>
        <v>1</v>
      </c>
      <c r="T2146" s="436"/>
      <c r="U2146" s="365" t="str">
        <f t="shared" si="67"/>
        <v>Open</v>
      </c>
    </row>
    <row r="2147" spans="1:21" ht="45">
      <c r="A2147" s="360" t="s">
        <v>1268</v>
      </c>
      <c r="B2147" s="360" t="s">
        <v>1196</v>
      </c>
      <c r="C2147" s="362" t="s">
        <v>183</v>
      </c>
      <c r="D2147" s="362" t="s">
        <v>183</v>
      </c>
      <c r="E2147" s="362" t="s">
        <v>821</v>
      </c>
      <c r="F2147" s="361" t="s">
        <v>189</v>
      </c>
      <c r="G2147" s="362" t="s">
        <v>207</v>
      </c>
      <c r="H2147" s="384">
        <v>2</v>
      </c>
      <c r="I2147" s="364"/>
      <c r="J2147" s="365"/>
      <c r="K2147" s="365"/>
      <c r="L2147" s="365">
        <v>1</v>
      </c>
      <c r="M2147" s="364" t="s">
        <v>1156</v>
      </c>
      <c r="N2147" s="365"/>
      <c r="Q2147" s="376"/>
      <c r="R2147" s="436" t="str">
        <f>IF(L2147=1,IF(M2147="",ZTE!$A$2,""),"")</f>
        <v/>
      </c>
      <c r="S2147" s="436">
        <f t="shared" si="66"/>
        <v>1</v>
      </c>
      <c r="T2147" s="436"/>
      <c r="U2147" s="365" t="str">
        <f t="shared" si="67"/>
        <v>Open</v>
      </c>
    </row>
    <row r="2148" spans="1:21" ht="45">
      <c r="A2148" s="360" t="s">
        <v>1268</v>
      </c>
      <c r="B2148" s="360" t="s">
        <v>1196</v>
      </c>
      <c r="C2148" s="362" t="s">
        <v>183</v>
      </c>
      <c r="D2148" s="362" t="s">
        <v>183</v>
      </c>
      <c r="E2148" s="362" t="s">
        <v>821</v>
      </c>
      <c r="F2148" s="361" t="s">
        <v>189</v>
      </c>
      <c r="G2148" s="362" t="s">
        <v>208</v>
      </c>
      <c r="H2148" s="384">
        <v>1</v>
      </c>
      <c r="I2148" s="364"/>
      <c r="J2148" s="365"/>
      <c r="K2148" s="365"/>
      <c r="L2148" s="365">
        <v>1</v>
      </c>
      <c r="M2148" s="364" t="s">
        <v>1156</v>
      </c>
      <c r="N2148" s="365"/>
      <c r="Q2148" s="376"/>
      <c r="R2148" s="436" t="str">
        <f>IF(L2148=1,IF(M2148="",ZTE!$A$2,""),"")</f>
        <v/>
      </c>
      <c r="S2148" s="436">
        <f t="shared" si="66"/>
        <v>1</v>
      </c>
      <c r="T2148" s="436"/>
      <c r="U2148" s="365" t="str">
        <f t="shared" si="67"/>
        <v>Open</v>
      </c>
    </row>
    <row r="2149" spans="1:21" ht="45">
      <c r="A2149" s="360" t="s">
        <v>1268</v>
      </c>
      <c r="B2149" s="360" t="s">
        <v>1196</v>
      </c>
      <c r="C2149" s="362" t="s">
        <v>183</v>
      </c>
      <c r="D2149" s="362" t="s">
        <v>183</v>
      </c>
      <c r="E2149" s="362" t="s">
        <v>821</v>
      </c>
      <c r="F2149" s="361" t="s">
        <v>189</v>
      </c>
      <c r="G2149" s="362" t="s">
        <v>209</v>
      </c>
      <c r="H2149" s="384">
        <v>1</v>
      </c>
      <c r="I2149" s="364"/>
      <c r="J2149" s="365"/>
      <c r="K2149" s="365"/>
      <c r="L2149" s="365">
        <v>1</v>
      </c>
      <c r="M2149" s="364" t="s">
        <v>1156</v>
      </c>
      <c r="N2149" s="365"/>
      <c r="Q2149" s="376"/>
      <c r="R2149" s="436" t="str">
        <f>IF(L2149=1,IF(M2149="",ZTE!$A$2,""),"")</f>
        <v/>
      </c>
      <c r="S2149" s="436">
        <f t="shared" si="66"/>
        <v>1</v>
      </c>
      <c r="T2149" s="436"/>
      <c r="U2149" s="365" t="str">
        <f t="shared" si="67"/>
        <v>Open</v>
      </c>
    </row>
    <row r="2150" spans="1:21" ht="45">
      <c r="A2150" s="360" t="s">
        <v>1268</v>
      </c>
      <c r="B2150" s="360" t="s">
        <v>1196</v>
      </c>
      <c r="C2150" s="362" t="s">
        <v>183</v>
      </c>
      <c r="D2150" s="362" t="s">
        <v>183</v>
      </c>
      <c r="E2150" s="362" t="s">
        <v>821</v>
      </c>
      <c r="F2150" s="361" t="s">
        <v>189</v>
      </c>
      <c r="G2150" s="362" t="s">
        <v>210</v>
      </c>
      <c r="H2150" s="384">
        <v>3</v>
      </c>
      <c r="I2150" s="364"/>
      <c r="J2150" s="365"/>
      <c r="K2150" s="365"/>
      <c r="L2150" s="365">
        <v>1</v>
      </c>
      <c r="M2150" s="364" t="s">
        <v>1156</v>
      </c>
      <c r="N2150" s="365"/>
      <c r="Q2150" s="376"/>
      <c r="R2150" s="436" t="str">
        <f>IF(L2150=1,IF(M2150="",ZTE!$A$2,""),"")</f>
        <v/>
      </c>
      <c r="S2150" s="436">
        <f t="shared" si="66"/>
        <v>1</v>
      </c>
      <c r="T2150" s="436"/>
      <c r="U2150" s="365" t="str">
        <f t="shared" si="67"/>
        <v>Open</v>
      </c>
    </row>
    <row r="2151" spans="1:21" ht="45">
      <c r="A2151" s="360" t="s">
        <v>1268</v>
      </c>
      <c r="B2151" s="360" t="s">
        <v>1196</v>
      </c>
      <c r="C2151" s="362" t="s">
        <v>183</v>
      </c>
      <c r="D2151" s="362" t="s">
        <v>183</v>
      </c>
      <c r="E2151" s="362" t="s">
        <v>821</v>
      </c>
      <c r="F2151" s="361" t="s">
        <v>189</v>
      </c>
      <c r="G2151" s="362" t="s">
        <v>211</v>
      </c>
      <c r="H2151" s="384">
        <v>1</v>
      </c>
      <c r="I2151" s="364"/>
      <c r="J2151" s="365"/>
      <c r="K2151" s="365"/>
      <c r="L2151" s="365">
        <v>1</v>
      </c>
      <c r="M2151" s="364" t="s">
        <v>1156</v>
      </c>
      <c r="N2151" s="365"/>
      <c r="Q2151" s="376"/>
      <c r="R2151" s="436" t="str">
        <f>IF(L2151=1,IF(M2151="",ZTE!$A$2,""),"")</f>
        <v/>
      </c>
      <c r="S2151" s="436">
        <f t="shared" si="66"/>
        <v>1</v>
      </c>
      <c r="T2151" s="436"/>
      <c r="U2151" s="365" t="str">
        <f t="shared" si="67"/>
        <v>Open</v>
      </c>
    </row>
    <row r="2152" spans="1:21" ht="45">
      <c r="A2152" s="360" t="s">
        <v>1268</v>
      </c>
      <c r="B2152" s="360" t="s">
        <v>1196</v>
      </c>
      <c r="C2152" s="362" t="s">
        <v>183</v>
      </c>
      <c r="D2152" s="362" t="s">
        <v>183</v>
      </c>
      <c r="E2152" s="362" t="s">
        <v>704</v>
      </c>
      <c r="F2152" s="361" t="s">
        <v>189</v>
      </c>
      <c r="G2152" s="362" t="s">
        <v>213</v>
      </c>
      <c r="H2152" s="384">
        <v>1</v>
      </c>
      <c r="I2152" s="364"/>
      <c r="J2152" s="365">
        <v>1</v>
      </c>
      <c r="K2152" s="365"/>
      <c r="L2152" s="365"/>
      <c r="M2152" s="364" t="s">
        <v>1462</v>
      </c>
      <c r="N2152" s="365"/>
      <c r="O2152" s="366" t="s">
        <v>1047</v>
      </c>
      <c r="Q2152" s="376"/>
      <c r="R2152" s="436" t="str">
        <f>IF(L2152=1,IF(M2152="",ZTE!$A$2,""),"")</f>
        <v/>
      </c>
      <c r="S2152" s="436">
        <f t="shared" si="66"/>
        <v>1</v>
      </c>
      <c r="T2152" s="436"/>
      <c r="U2152" s="365" t="str">
        <f t="shared" si="67"/>
        <v>Pass</v>
      </c>
    </row>
    <row r="2153" spans="1:21" ht="45">
      <c r="A2153" s="360" t="s">
        <v>1268</v>
      </c>
      <c r="B2153" s="360" t="s">
        <v>1196</v>
      </c>
      <c r="C2153" s="362" t="s">
        <v>183</v>
      </c>
      <c r="D2153" s="362" t="s">
        <v>183</v>
      </c>
      <c r="E2153" s="362" t="s">
        <v>704</v>
      </c>
      <c r="F2153" s="361" t="s">
        <v>189</v>
      </c>
      <c r="G2153" s="362" t="s">
        <v>214</v>
      </c>
      <c r="H2153" s="384">
        <v>1</v>
      </c>
      <c r="I2153" s="364"/>
      <c r="J2153" s="365">
        <v>1</v>
      </c>
      <c r="K2153" s="365"/>
      <c r="L2153" s="365"/>
      <c r="M2153" s="364" t="s">
        <v>1462</v>
      </c>
      <c r="N2153" s="365"/>
      <c r="O2153" s="366" t="s">
        <v>1047</v>
      </c>
      <c r="Q2153" s="376"/>
      <c r="R2153" s="436" t="str">
        <f>IF(L2153=1,IF(M2153="",ZTE!$A$2,""),"")</f>
        <v/>
      </c>
      <c r="S2153" s="436">
        <f t="shared" si="66"/>
        <v>1</v>
      </c>
      <c r="T2153" s="436"/>
      <c r="U2153" s="365" t="str">
        <f t="shared" si="67"/>
        <v>Pass</v>
      </c>
    </row>
    <row r="2154" spans="1:21" ht="45">
      <c r="A2154" s="360" t="s">
        <v>1268</v>
      </c>
      <c r="B2154" s="360" t="s">
        <v>1196</v>
      </c>
      <c r="C2154" s="362" t="s">
        <v>183</v>
      </c>
      <c r="D2154" s="362" t="s">
        <v>183</v>
      </c>
      <c r="E2154" s="362" t="s">
        <v>704</v>
      </c>
      <c r="F2154" s="361" t="s">
        <v>189</v>
      </c>
      <c r="G2154" s="362" t="s">
        <v>215</v>
      </c>
      <c r="H2154" s="384">
        <v>1</v>
      </c>
      <c r="I2154" s="364"/>
      <c r="J2154" s="365">
        <v>1</v>
      </c>
      <c r="K2154" s="365"/>
      <c r="L2154" s="365"/>
      <c r="M2154" s="364" t="s">
        <v>1462</v>
      </c>
      <c r="N2154" s="365"/>
      <c r="O2154" s="366" t="s">
        <v>1047</v>
      </c>
      <c r="Q2154" s="376"/>
      <c r="R2154" s="436" t="str">
        <f>IF(L2154=1,IF(M2154="",ZTE!$A$2,""),"")</f>
        <v/>
      </c>
      <c r="S2154" s="436">
        <f t="shared" si="66"/>
        <v>1</v>
      </c>
      <c r="T2154" s="436"/>
      <c r="U2154" s="365" t="str">
        <f t="shared" si="67"/>
        <v>Pass</v>
      </c>
    </row>
    <row r="2155" spans="1:21" ht="45">
      <c r="A2155" s="360" t="s">
        <v>1268</v>
      </c>
      <c r="B2155" s="360" t="s">
        <v>1196</v>
      </c>
      <c r="C2155" s="362" t="s">
        <v>183</v>
      </c>
      <c r="D2155" s="362" t="s">
        <v>183</v>
      </c>
      <c r="E2155" s="362" t="s">
        <v>704</v>
      </c>
      <c r="F2155" s="361" t="s">
        <v>189</v>
      </c>
      <c r="G2155" s="362" t="s">
        <v>216</v>
      </c>
      <c r="H2155" s="384">
        <v>1</v>
      </c>
      <c r="I2155" s="364"/>
      <c r="J2155" s="365">
        <v>1</v>
      </c>
      <c r="K2155" s="365"/>
      <c r="L2155" s="365"/>
      <c r="M2155" s="364" t="s">
        <v>1462</v>
      </c>
      <c r="N2155" s="365"/>
      <c r="O2155" s="366" t="s">
        <v>1047</v>
      </c>
      <c r="Q2155" s="376"/>
      <c r="R2155" s="436" t="str">
        <f>IF(L2155=1,IF(M2155="",ZTE!$A$2,""),"")</f>
        <v/>
      </c>
      <c r="S2155" s="436">
        <f t="shared" si="66"/>
        <v>1</v>
      </c>
      <c r="T2155" s="436"/>
      <c r="U2155" s="365" t="str">
        <f t="shared" si="67"/>
        <v>Pass</v>
      </c>
    </row>
    <row r="2156" spans="1:21" ht="30">
      <c r="A2156" s="360" t="s">
        <v>1268</v>
      </c>
      <c r="B2156" s="360" t="s">
        <v>1196</v>
      </c>
      <c r="C2156" s="362" t="s">
        <v>183</v>
      </c>
      <c r="D2156" s="362" t="s">
        <v>183</v>
      </c>
      <c r="E2156" s="362" t="s">
        <v>704</v>
      </c>
      <c r="F2156" s="361" t="s">
        <v>189</v>
      </c>
      <c r="G2156" s="362" t="s">
        <v>748</v>
      </c>
      <c r="H2156" s="384">
        <v>1</v>
      </c>
      <c r="I2156" s="364"/>
      <c r="J2156" s="365"/>
      <c r="K2156" s="365"/>
      <c r="L2156" s="365"/>
      <c r="M2156" s="364" t="s">
        <v>1462</v>
      </c>
      <c r="N2156" s="365"/>
      <c r="O2156" s="366" t="s">
        <v>1062</v>
      </c>
      <c r="Q2156" s="376"/>
      <c r="R2156" s="436" t="str">
        <f>IF(L2156=1,IF(M2156="",ZTE!$A$2,""),"")</f>
        <v/>
      </c>
      <c r="S2156" s="436">
        <f t="shared" si="66"/>
        <v>0</v>
      </c>
      <c r="T2156" s="436"/>
      <c r="U2156" s="365" t="str">
        <f t="shared" si="67"/>
        <v>Open</v>
      </c>
    </row>
    <row r="2157" spans="1:21" ht="30">
      <c r="A2157" s="360" t="s">
        <v>1268</v>
      </c>
      <c r="B2157" s="360" t="s">
        <v>1196</v>
      </c>
      <c r="C2157" s="362" t="s">
        <v>183</v>
      </c>
      <c r="D2157" s="362" t="s">
        <v>183</v>
      </c>
      <c r="E2157" s="362" t="s">
        <v>704</v>
      </c>
      <c r="F2157" s="361" t="s">
        <v>212</v>
      </c>
      <c r="G2157" s="362" t="s">
        <v>749</v>
      </c>
      <c r="H2157" s="384">
        <v>1</v>
      </c>
      <c r="I2157" s="364"/>
      <c r="J2157" s="365"/>
      <c r="K2157" s="365"/>
      <c r="L2157" s="365">
        <v>1</v>
      </c>
      <c r="M2157" s="364" t="s">
        <v>1462</v>
      </c>
      <c r="N2157" s="365"/>
      <c r="Q2157" s="376"/>
      <c r="R2157" s="436" t="str">
        <f>IF(L2157=1,IF(M2157="",ZTE!$A$2,""),"")</f>
        <v>Compliance: We assume that your proposal is in compliance with this criteria. Please confirm that your bid is compliant with this criteria.</v>
      </c>
      <c r="S2157" s="436">
        <f t="shared" si="66"/>
        <v>1</v>
      </c>
      <c r="T2157" s="436"/>
      <c r="U2157" s="365" t="str">
        <f t="shared" si="67"/>
        <v>Open</v>
      </c>
    </row>
    <row r="2158" spans="1:21" ht="45">
      <c r="A2158" s="360" t="s">
        <v>1268</v>
      </c>
      <c r="B2158" s="360" t="s">
        <v>1196</v>
      </c>
      <c r="C2158" s="362" t="s">
        <v>183</v>
      </c>
      <c r="D2158" s="362" t="s">
        <v>999</v>
      </c>
      <c r="E2158" s="361" t="s">
        <v>1002</v>
      </c>
      <c r="F2158" s="361" t="s">
        <v>212</v>
      </c>
      <c r="G2158" s="362" t="s">
        <v>750</v>
      </c>
      <c r="H2158" s="384">
        <v>1</v>
      </c>
      <c r="I2158" s="364"/>
      <c r="J2158" s="365"/>
      <c r="K2158" s="365"/>
      <c r="L2158" s="365">
        <v>1</v>
      </c>
      <c r="M2158" s="364" t="s">
        <v>1462</v>
      </c>
      <c r="N2158" s="365"/>
      <c r="Q2158" s="376"/>
      <c r="R2158" s="436" t="str">
        <f>IF(L2158=1,IF(M2158="",ZTE!$A$2,""),"")</f>
        <v>Compliance: We assume that your proposal is in compliance with this criteria. Please confirm that your bid is compliant with this criteria.</v>
      </c>
      <c r="S2158" s="436">
        <f t="shared" si="66"/>
        <v>1</v>
      </c>
      <c r="T2158" s="436"/>
      <c r="U2158" s="365" t="str">
        <f t="shared" si="67"/>
        <v>Open</v>
      </c>
    </row>
  </sheetData>
  <autoFilter ref="A1:U2158">
    <sortState ref="A2:U1713">
      <sortCondition ref="A2:A1713"/>
      <sortCondition ref="D2:D1713"/>
      <sortCondition ref="E2:E1713"/>
      <sortCondition ref="G2:G1713"/>
    </sortState>
  </autoFilter>
  <customSheetViews>
    <customSheetView guid="{5D9168F2-8055-4C68-BEB0-D33A1C863ECA}" scale="80" showAutoFilter="1" state="hidden">
      <pane xSplit="3" ySplit="1" topLeftCell="H2" activePane="bottomRight" state="frozen"/>
      <selection pane="bottomRight" activeCell="N8" sqref="N8"/>
      <pageMargins left="0.7" right="0.7" top="0.78740157499999996" bottom="0.78740157499999996" header="0.3" footer="0.3"/>
      <pageSetup paperSize="9" orientation="portrait" horizontalDpi="4294967294" verticalDpi="4294967294"/>
      <autoFilter ref="A1:U2158">
        <sortState ref="A2:U1713">
          <sortCondition ref="A2:A1713"/>
          <sortCondition ref="D2:D1713"/>
          <sortCondition ref="E2:E1713"/>
          <sortCondition ref="G2:G1713"/>
        </sortState>
      </autoFilter>
    </customSheetView>
    <customSheetView guid="{3A2A7850-79E4-4F51-92FC-597141794088}" scale="80" showAutoFilter="1" state="hidden">
      <pane xSplit="3" ySplit="1" topLeftCell="H2" activePane="bottomRight" state="frozen"/>
      <selection pane="bottomRight" activeCell="N8" sqref="N8"/>
      <pageMargins left="0.7" right="0.7" top="0.78740157499999996" bottom="0.78740157499999996" header="0.3" footer="0.3"/>
      <pageSetup paperSize="9" orientation="portrait" horizontalDpi="4294967294" verticalDpi="4294967294"/>
      <autoFilter ref="A1:U2158">
        <sortState ref="A2:U1713">
          <sortCondition ref="A2:A1713"/>
          <sortCondition ref="D2:D1713"/>
          <sortCondition ref="E2:E1713"/>
          <sortCondition ref="G2:G1713"/>
        </sortState>
      </autoFilter>
    </customSheetView>
    <customSheetView guid="{26968DAF-4B88-4CE9-A801-EDAB0AA97514}" scale="80" showAutoFilter="1" state="hidden">
      <pane xSplit="3" ySplit="1" topLeftCell="H2" activePane="bottomRight" state="frozen"/>
      <selection pane="bottomRight" activeCell="N8" sqref="N8"/>
      <pageMargins left="0.7" right="0.7" top="0.78740157499999996" bottom="0.78740157499999996" header="0.3" footer="0.3"/>
      <pageSetup paperSize="9" orientation="portrait" horizontalDpi="4294967294" verticalDpi="4294967294"/>
      <autoFilter ref="A1:U2158">
        <sortState ref="A2:U1713">
          <sortCondition ref="A2:A1713"/>
          <sortCondition ref="D2:D1713"/>
          <sortCondition ref="E2:E1713"/>
          <sortCondition ref="G2:G1713"/>
        </sortState>
      </autoFilter>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2"/>
  <sheetViews>
    <sheetView topLeftCell="G10" workbookViewId="0">
      <selection activeCell="N8" sqref="N8"/>
    </sheetView>
  </sheetViews>
  <sheetFormatPr defaultColWidth="11.42578125" defaultRowHeight="15"/>
  <sheetData>
    <row r="4" spans="13:13">
      <c r="M4" s="4" t="s">
        <v>820</v>
      </c>
    </row>
    <row r="28" spans="2:5">
      <c r="B28" t="s">
        <v>830</v>
      </c>
      <c r="E28" t="s">
        <v>859</v>
      </c>
    </row>
    <row r="30" spans="2:5">
      <c r="B30" t="s">
        <v>842</v>
      </c>
    </row>
    <row r="32" spans="2:5">
      <c r="B32" t="s">
        <v>849</v>
      </c>
    </row>
    <row r="34" spans="2:13">
      <c r="B34" t="s">
        <v>865</v>
      </c>
    </row>
    <row r="42" spans="2:13">
      <c r="M42" t="s">
        <v>832</v>
      </c>
    </row>
  </sheetData>
  <customSheetViews>
    <customSheetView guid="{5D9168F2-8055-4C68-BEB0-D33A1C863ECA}" state="hidden" topLeftCell="G10">
      <selection activeCell="N8" sqref="N8"/>
      <pageMargins left="0.7" right="0.7" top="0.78740157499999996" bottom="0.78740157499999996" header="0.3" footer="0.3"/>
    </customSheetView>
    <customSheetView guid="{3A2A7850-79E4-4F51-92FC-597141794088}" state="hidden" topLeftCell="G10">
      <selection activeCell="N8" sqref="N8"/>
      <pageMargins left="0.7" right="0.7" top="0.78740157499999996" bottom="0.78740157499999996" header="0.3" footer="0.3"/>
    </customSheetView>
    <customSheetView guid="{26968DAF-4B88-4CE9-A801-EDAB0AA97514}" state="hidden" topLeftCell="G10">
      <selection activeCell="N8" sqref="N8"/>
      <pageMargins left="0.7" right="0.7" top="0.78740157499999996" bottom="0.78740157499999996" header="0.3" footer="0.3"/>
    </customSheetView>
  </customSheetViews>
  <phoneticPr fontId="12" type="noConversion"/>
  <pageMargins left="0.7" right="0.7" top="0.78740157499999996" bottom="0.78740157499999996"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6"/>
  <sheetViews>
    <sheetView zoomScale="70" zoomScaleNormal="70" zoomScalePageLayoutView="70" workbookViewId="0">
      <pane xSplit="3" ySplit="1" topLeftCell="D2" activePane="bottomRight" state="frozen"/>
      <selection pane="topRight" activeCell="D1" sqref="D1"/>
      <selection pane="bottomLeft" activeCell="A2" sqref="A2"/>
      <selection pane="bottomRight" activeCell="N8" sqref="N8"/>
    </sheetView>
  </sheetViews>
  <sheetFormatPr defaultColWidth="11.42578125" defaultRowHeight="15"/>
  <cols>
    <col min="1" max="1" width="8.5703125" style="305" customWidth="1"/>
    <col min="2" max="2" width="4.5703125" style="305" customWidth="1"/>
    <col min="3" max="3" width="14.5703125" style="188" customWidth="1"/>
    <col min="4" max="4" width="13.42578125" style="188" customWidth="1"/>
    <col min="5" max="5" width="13.5703125" style="188" customWidth="1"/>
    <col min="6" max="6" width="10.42578125" style="191" customWidth="1"/>
    <col min="7" max="7" width="67.140625" style="305" customWidth="1"/>
    <col min="8" max="8" width="13.5703125" style="189" customWidth="1"/>
    <col min="9" max="9" width="10.5703125" style="304" customWidth="1"/>
    <col min="10" max="10" width="4.42578125" style="304" customWidth="1"/>
    <col min="11" max="11" width="4" style="304" customWidth="1"/>
    <col min="12" max="12" width="7" style="304" customWidth="1"/>
    <col min="13" max="13" width="13.5703125" style="304" customWidth="1"/>
    <col min="14" max="14" width="28.5703125" style="304" customWidth="1"/>
    <col min="15" max="15" width="49.42578125" style="206" customWidth="1"/>
    <col min="16" max="16" width="32.5703125" style="206" customWidth="1"/>
    <col min="17" max="18" width="11.42578125" style="421"/>
    <col min="19" max="19" width="14.5703125" style="421" customWidth="1"/>
    <col min="20" max="16384" width="11.42578125" style="421"/>
  </cols>
  <sheetData>
    <row r="1" spans="1:21" s="257" customFormat="1" ht="90">
      <c r="A1" s="196" t="s">
        <v>770</v>
      </c>
      <c r="B1" s="196" t="s">
        <v>799</v>
      </c>
      <c r="C1" s="197" t="s">
        <v>800</v>
      </c>
      <c r="D1" s="197" t="s">
        <v>771</v>
      </c>
      <c r="E1" s="197" t="s">
        <v>786</v>
      </c>
      <c r="F1" s="198" t="s">
        <v>984</v>
      </c>
      <c r="G1" s="310" t="s">
        <v>1148</v>
      </c>
      <c r="H1" s="200" t="s">
        <v>985</v>
      </c>
      <c r="I1" s="429" t="s">
        <v>986</v>
      </c>
      <c r="J1" s="429" t="s">
        <v>987</v>
      </c>
      <c r="K1" s="429" t="s">
        <v>988</v>
      </c>
      <c r="L1" s="429" t="s">
        <v>989</v>
      </c>
      <c r="M1" s="429" t="s">
        <v>992</v>
      </c>
      <c r="N1" s="429" t="s">
        <v>636</v>
      </c>
      <c r="O1" s="204" t="s">
        <v>1155</v>
      </c>
      <c r="P1" s="204" t="s">
        <v>1147</v>
      </c>
      <c r="Q1" s="429" t="s">
        <v>1140</v>
      </c>
      <c r="R1" s="374" t="s">
        <v>1512</v>
      </c>
      <c r="S1" s="375" t="s">
        <v>1513</v>
      </c>
      <c r="T1" s="375" t="s">
        <v>1563</v>
      </c>
      <c r="U1" s="409" t="s">
        <v>1566</v>
      </c>
    </row>
    <row r="2" spans="1:21" s="423" customFormat="1" ht="45">
      <c r="A2" s="430" t="s">
        <v>1228</v>
      </c>
      <c r="B2" s="430" t="s">
        <v>1196</v>
      </c>
      <c r="C2" s="425" t="s">
        <v>169</v>
      </c>
      <c r="D2" s="425" t="s">
        <v>169</v>
      </c>
      <c r="E2" s="425" t="s">
        <v>1009</v>
      </c>
      <c r="F2" s="427" t="s">
        <v>170</v>
      </c>
      <c r="G2" s="425" t="s">
        <v>844</v>
      </c>
      <c r="H2" s="428">
        <v>3</v>
      </c>
      <c r="I2" s="424"/>
      <c r="J2" s="431">
        <v>1</v>
      </c>
      <c r="K2" s="431"/>
      <c r="L2" s="431"/>
      <c r="M2" s="431"/>
      <c r="N2" s="431"/>
      <c r="O2" s="434"/>
      <c r="P2" s="434"/>
      <c r="Q2" s="432"/>
      <c r="R2" s="436" t="str">
        <f>IF(L2=1,IF(M2="",ZTE!$A$2,""),"")</f>
        <v/>
      </c>
      <c r="S2" s="436">
        <f>SUM(J2:L2)</f>
        <v>1</v>
      </c>
      <c r="T2" s="436"/>
      <c r="U2" s="365" t="str">
        <f>IF(J2=1,"Pass",IF(K2=1,"Fail","Open"))</f>
        <v>Pass</v>
      </c>
    </row>
    <row r="3" spans="1:21" s="423" customFormat="1" ht="45">
      <c r="A3" s="430" t="s">
        <v>1228</v>
      </c>
      <c r="B3" s="430" t="s">
        <v>1196</v>
      </c>
      <c r="C3" s="425" t="s">
        <v>169</v>
      </c>
      <c r="D3" s="425" t="s">
        <v>169</v>
      </c>
      <c r="E3" s="425" t="s">
        <v>1009</v>
      </c>
      <c r="F3" s="427" t="s">
        <v>171</v>
      </c>
      <c r="G3" s="425" t="s">
        <v>736</v>
      </c>
      <c r="H3" s="428">
        <v>1</v>
      </c>
      <c r="I3" s="424"/>
      <c r="J3" s="431"/>
      <c r="K3" s="431"/>
      <c r="L3" s="431">
        <v>1</v>
      </c>
      <c r="M3" s="431"/>
      <c r="N3" s="431"/>
      <c r="O3" s="434"/>
      <c r="P3" s="434"/>
      <c r="Q3" s="432"/>
      <c r="R3" s="436" t="str">
        <f>IF(L3=1,IF(M3="",ZTE!$A$2,""),"")</f>
        <v>Compliance: We assume that your proposal is in compliance with this criteria. Please confirm that your bid is compliant with this criteria.</v>
      </c>
      <c r="S3" s="436">
        <f t="shared" ref="S3:S66" si="0">SUM(J3:L3)</f>
        <v>1</v>
      </c>
      <c r="T3" s="436"/>
      <c r="U3" s="365" t="str">
        <f t="shared" ref="U3:U66" si="1">IF(J3=1,"Pass",IF(K3=1,"Fail","Open"))</f>
        <v>Open</v>
      </c>
    </row>
    <row r="4" spans="1:21" s="423" customFormat="1" ht="45">
      <c r="A4" s="430" t="s">
        <v>1228</v>
      </c>
      <c r="B4" s="430" t="s">
        <v>1196</v>
      </c>
      <c r="C4" s="425" t="s">
        <v>169</v>
      </c>
      <c r="D4" s="425" t="s">
        <v>1019</v>
      </c>
      <c r="E4" s="425" t="s">
        <v>1009</v>
      </c>
      <c r="F4" s="427" t="s">
        <v>172</v>
      </c>
      <c r="G4" s="425" t="s">
        <v>845</v>
      </c>
      <c r="H4" s="428">
        <v>1</v>
      </c>
      <c r="I4" s="424"/>
      <c r="J4" s="431"/>
      <c r="K4" s="431"/>
      <c r="L4" s="431">
        <v>1</v>
      </c>
      <c r="M4" s="431" t="s">
        <v>1569</v>
      </c>
      <c r="N4" s="431"/>
      <c r="O4" s="434"/>
      <c r="P4" s="434"/>
      <c r="Q4" s="432"/>
      <c r="R4" s="436" t="str">
        <f>IF(L4=1,IF(M4="",ZTE!$A$2,""),"")</f>
        <v/>
      </c>
      <c r="S4" s="436">
        <f t="shared" si="0"/>
        <v>1</v>
      </c>
      <c r="T4" s="436"/>
      <c r="U4" s="365" t="str">
        <f t="shared" si="1"/>
        <v>Open</v>
      </c>
    </row>
    <row r="5" spans="1:21" s="423" customFormat="1" ht="45">
      <c r="A5" s="430" t="s">
        <v>1228</v>
      </c>
      <c r="B5" s="430" t="s">
        <v>1196</v>
      </c>
      <c r="C5" s="425" t="s">
        <v>169</v>
      </c>
      <c r="D5" s="425" t="s">
        <v>1019</v>
      </c>
      <c r="E5" s="425" t="s">
        <v>1009</v>
      </c>
      <c r="F5" s="427" t="s">
        <v>172</v>
      </c>
      <c r="G5" s="425" t="s">
        <v>602</v>
      </c>
      <c r="H5" s="428">
        <v>1</v>
      </c>
      <c r="I5" s="424"/>
      <c r="J5" s="431">
        <v>1</v>
      </c>
      <c r="K5" s="431"/>
      <c r="L5" s="431"/>
      <c r="M5" s="431"/>
      <c r="N5" s="431"/>
      <c r="O5" s="434"/>
      <c r="P5" s="434"/>
      <c r="Q5" s="432"/>
      <c r="R5" s="436" t="str">
        <f>IF(L5=1,IF(M5="",ZTE!$A$2,""),"")</f>
        <v/>
      </c>
      <c r="S5" s="436">
        <f t="shared" si="0"/>
        <v>1</v>
      </c>
      <c r="T5" s="436"/>
      <c r="U5" s="365" t="str">
        <f t="shared" si="1"/>
        <v>Pass</v>
      </c>
    </row>
    <row r="6" spans="1:21" s="423" customFormat="1" ht="45">
      <c r="A6" s="430" t="s">
        <v>1228</v>
      </c>
      <c r="B6" s="430" t="s">
        <v>1196</v>
      </c>
      <c r="C6" s="425" t="s">
        <v>169</v>
      </c>
      <c r="D6" s="425" t="s">
        <v>1019</v>
      </c>
      <c r="E6" s="430" t="s">
        <v>846</v>
      </c>
      <c r="F6" s="427" t="s">
        <v>172</v>
      </c>
      <c r="G6" s="425" t="s">
        <v>603</v>
      </c>
      <c r="H6" s="428">
        <v>1</v>
      </c>
      <c r="I6" s="424"/>
      <c r="J6" s="431">
        <v>1</v>
      </c>
      <c r="K6" s="431"/>
      <c r="L6" s="431"/>
      <c r="M6" s="431"/>
      <c r="N6" s="431"/>
      <c r="O6" s="434"/>
      <c r="P6" s="434"/>
      <c r="Q6" s="432"/>
      <c r="R6" s="436" t="str">
        <f>IF(L6=1,IF(M6="",ZTE!$A$2,""),"")</f>
        <v/>
      </c>
      <c r="S6" s="436">
        <f t="shared" si="0"/>
        <v>1</v>
      </c>
      <c r="T6" s="436"/>
      <c r="U6" s="365" t="str">
        <f t="shared" si="1"/>
        <v>Pass</v>
      </c>
    </row>
    <row r="7" spans="1:21" s="423" customFormat="1" ht="45">
      <c r="A7" s="430" t="s">
        <v>1228</v>
      </c>
      <c r="B7" s="430" t="s">
        <v>1196</v>
      </c>
      <c r="C7" s="425" t="s">
        <v>169</v>
      </c>
      <c r="D7" s="425" t="s">
        <v>1019</v>
      </c>
      <c r="E7" s="430" t="s">
        <v>846</v>
      </c>
      <c r="F7" s="427" t="s">
        <v>172</v>
      </c>
      <c r="G7" s="425" t="s">
        <v>604</v>
      </c>
      <c r="H7" s="428">
        <v>1</v>
      </c>
      <c r="I7" s="424"/>
      <c r="J7" s="431">
        <v>1</v>
      </c>
      <c r="K7" s="431"/>
      <c r="L7" s="431"/>
      <c r="M7" s="431"/>
      <c r="N7" s="431"/>
      <c r="O7" s="434"/>
      <c r="P7" s="434"/>
      <c r="Q7" s="432"/>
      <c r="R7" s="436" t="str">
        <f>IF(L7=1,IF(M7="",ZTE!$A$2,""),"")</f>
        <v/>
      </c>
      <c r="S7" s="436">
        <f t="shared" si="0"/>
        <v>1</v>
      </c>
      <c r="T7" s="436"/>
      <c r="U7" s="365" t="str">
        <f t="shared" si="1"/>
        <v>Pass</v>
      </c>
    </row>
    <row r="8" spans="1:21" s="423" customFormat="1" ht="45">
      <c r="A8" s="430" t="s">
        <v>1228</v>
      </c>
      <c r="B8" s="430" t="s">
        <v>1196</v>
      </c>
      <c r="C8" s="425" t="s">
        <v>169</v>
      </c>
      <c r="D8" s="425" t="s">
        <v>1019</v>
      </c>
      <c r="E8" s="430" t="s">
        <v>846</v>
      </c>
      <c r="F8" s="427" t="s">
        <v>172</v>
      </c>
      <c r="G8" s="425" t="s">
        <v>605</v>
      </c>
      <c r="H8" s="428">
        <v>1</v>
      </c>
      <c r="I8" s="424"/>
      <c r="J8" s="431"/>
      <c r="K8" s="431"/>
      <c r="L8" s="431">
        <v>1</v>
      </c>
      <c r="M8" s="431" t="s">
        <v>1570</v>
      </c>
      <c r="N8" s="431"/>
      <c r="O8" s="434"/>
      <c r="P8" s="434"/>
      <c r="Q8" s="432"/>
      <c r="R8" s="436" t="str">
        <f>IF(L8=1,IF(M8="",ZTE!$A$2,""),"")</f>
        <v/>
      </c>
      <c r="S8" s="436">
        <f t="shared" si="0"/>
        <v>1</v>
      </c>
      <c r="T8" s="436"/>
      <c r="U8" s="365" t="str">
        <f t="shared" si="1"/>
        <v>Open</v>
      </c>
    </row>
    <row r="9" spans="1:21" s="423" customFormat="1" ht="45">
      <c r="A9" s="430" t="s">
        <v>1228</v>
      </c>
      <c r="B9" s="430" t="s">
        <v>1196</v>
      </c>
      <c r="C9" s="425" t="s">
        <v>169</v>
      </c>
      <c r="D9" s="425" t="s">
        <v>1019</v>
      </c>
      <c r="E9" s="430" t="s">
        <v>846</v>
      </c>
      <c r="F9" s="427" t="s">
        <v>172</v>
      </c>
      <c r="G9" s="425" t="s">
        <v>606</v>
      </c>
      <c r="H9" s="428">
        <v>1</v>
      </c>
      <c r="I9" s="424"/>
      <c r="J9" s="431">
        <v>1</v>
      </c>
      <c r="K9" s="431"/>
      <c r="L9" s="431"/>
      <c r="M9" s="431"/>
      <c r="N9" s="431"/>
      <c r="O9" s="434"/>
      <c r="P9" s="434"/>
      <c r="Q9" s="432"/>
      <c r="R9" s="436" t="str">
        <f>IF(L9=1,IF(M9="",ZTE!$A$2,""),"")</f>
        <v/>
      </c>
      <c r="S9" s="436">
        <f t="shared" si="0"/>
        <v>1</v>
      </c>
      <c r="T9" s="436"/>
      <c r="U9" s="365" t="str">
        <f t="shared" si="1"/>
        <v>Pass</v>
      </c>
    </row>
    <row r="10" spans="1:21" s="423" customFormat="1" ht="45">
      <c r="A10" s="430" t="s">
        <v>1228</v>
      </c>
      <c r="B10" s="430" t="s">
        <v>1196</v>
      </c>
      <c r="C10" s="425" t="s">
        <v>169</v>
      </c>
      <c r="D10" s="425" t="s">
        <v>1019</v>
      </c>
      <c r="E10" s="430" t="s">
        <v>846</v>
      </c>
      <c r="F10" s="427" t="s">
        <v>172</v>
      </c>
      <c r="G10" s="425" t="s">
        <v>607</v>
      </c>
      <c r="H10" s="428">
        <v>1</v>
      </c>
      <c r="I10" s="424"/>
      <c r="J10" s="431"/>
      <c r="K10" s="431"/>
      <c r="L10" s="431">
        <v>1</v>
      </c>
      <c r="M10" s="431" t="s">
        <v>1571</v>
      </c>
      <c r="N10" s="431"/>
      <c r="O10" s="434" t="s">
        <v>1068</v>
      </c>
      <c r="P10" s="434"/>
      <c r="Q10" s="432"/>
      <c r="R10" s="436" t="str">
        <f>IF(L10=1,IF(M10="",ZTE!$A$2,""),"")</f>
        <v/>
      </c>
      <c r="S10" s="436">
        <f t="shared" si="0"/>
        <v>1</v>
      </c>
      <c r="T10" s="436"/>
      <c r="U10" s="365" t="str">
        <f t="shared" si="1"/>
        <v>Open</v>
      </c>
    </row>
    <row r="11" spans="1:21" s="423" customFormat="1" ht="45">
      <c r="A11" s="430" t="s">
        <v>1228</v>
      </c>
      <c r="B11" s="430" t="s">
        <v>1196</v>
      </c>
      <c r="C11" s="425" t="s">
        <v>169</v>
      </c>
      <c r="D11" s="425" t="s">
        <v>1019</v>
      </c>
      <c r="E11" s="425" t="s">
        <v>704</v>
      </c>
      <c r="F11" s="427" t="s">
        <v>172</v>
      </c>
      <c r="G11" s="425" t="s">
        <v>737</v>
      </c>
      <c r="H11" s="428">
        <v>1</v>
      </c>
      <c r="I11" s="424"/>
      <c r="J11" s="431"/>
      <c r="K11" s="431"/>
      <c r="L11" s="431">
        <v>1</v>
      </c>
      <c r="M11" s="431" t="s">
        <v>1571</v>
      </c>
      <c r="N11" s="431"/>
      <c r="O11" s="434" t="s">
        <v>738</v>
      </c>
      <c r="P11" s="434"/>
      <c r="Q11" s="432"/>
      <c r="R11" s="436" t="str">
        <f>IF(L11=1,IF(M11="",ZTE!$A$2,""),"")</f>
        <v/>
      </c>
      <c r="S11" s="436">
        <f t="shared" si="0"/>
        <v>1</v>
      </c>
      <c r="T11" s="436"/>
      <c r="U11" s="365" t="str">
        <f t="shared" si="1"/>
        <v>Open</v>
      </c>
    </row>
    <row r="12" spans="1:21" s="423" customFormat="1" ht="60">
      <c r="A12" s="430" t="s">
        <v>1228</v>
      </c>
      <c r="B12" s="430" t="s">
        <v>1196</v>
      </c>
      <c r="C12" s="425" t="s">
        <v>169</v>
      </c>
      <c r="D12" s="425" t="s">
        <v>847</v>
      </c>
      <c r="E12" s="430" t="s">
        <v>821</v>
      </c>
      <c r="F12" s="427" t="s">
        <v>173</v>
      </c>
      <c r="G12" s="425" t="s">
        <v>608</v>
      </c>
      <c r="H12" s="428">
        <v>1</v>
      </c>
      <c r="I12" s="424"/>
      <c r="J12" s="431">
        <v>1</v>
      </c>
      <c r="K12" s="431"/>
      <c r="L12" s="431"/>
      <c r="M12" s="431" t="s">
        <v>1572</v>
      </c>
      <c r="N12" s="431" t="s">
        <v>1572</v>
      </c>
      <c r="O12" s="434"/>
      <c r="P12" s="434"/>
      <c r="Q12" s="432"/>
      <c r="R12" s="436" t="str">
        <f>IF(L12=1,IF(M12="",ZTE!$A$2,""),"")</f>
        <v/>
      </c>
      <c r="S12" s="436">
        <f t="shared" si="0"/>
        <v>1</v>
      </c>
      <c r="T12" s="436"/>
      <c r="U12" s="365" t="str">
        <f t="shared" si="1"/>
        <v>Pass</v>
      </c>
    </row>
    <row r="13" spans="1:21" s="423" customFormat="1" ht="60">
      <c r="A13" s="430" t="s">
        <v>1228</v>
      </c>
      <c r="B13" s="430" t="s">
        <v>1196</v>
      </c>
      <c r="C13" s="425" t="s">
        <v>169</v>
      </c>
      <c r="D13" s="425" t="s">
        <v>847</v>
      </c>
      <c r="E13" s="430" t="s">
        <v>821</v>
      </c>
      <c r="F13" s="427" t="s">
        <v>173</v>
      </c>
      <c r="G13" s="425" t="s">
        <v>568</v>
      </c>
      <c r="H13" s="428">
        <v>1</v>
      </c>
      <c r="I13" s="424"/>
      <c r="J13" s="431"/>
      <c r="K13" s="431"/>
      <c r="L13" s="431">
        <v>1</v>
      </c>
      <c r="M13" s="431"/>
      <c r="N13" s="431"/>
      <c r="O13" s="434"/>
      <c r="P13" s="434"/>
      <c r="Q13" s="432"/>
      <c r="R13" s="436" t="str">
        <f>IF(L13=1,IF(M13="",ZTE!$A$2,""),"")</f>
        <v>Compliance: We assume that your proposal is in compliance with this criteria. Please confirm that your bid is compliant with this criteria.</v>
      </c>
      <c r="S13" s="436">
        <f t="shared" si="0"/>
        <v>1</v>
      </c>
      <c r="T13" s="436"/>
      <c r="U13" s="365" t="str">
        <f t="shared" si="1"/>
        <v>Open</v>
      </c>
    </row>
    <row r="14" spans="1:21" s="423" customFormat="1" ht="60">
      <c r="A14" s="430" t="s">
        <v>1228</v>
      </c>
      <c r="B14" s="430" t="s">
        <v>1196</v>
      </c>
      <c r="C14" s="425" t="s">
        <v>169</v>
      </c>
      <c r="D14" s="425" t="s">
        <v>847</v>
      </c>
      <c r="E14" s="430" t="s">
        <v>821</v>
      </c>
      <c r="F14" s="427" t="s">
        <v>173</v>
      </c>
      <c r="G14" s="425" t="s">
        <v>569</v>
      </c>
      <c r="H14" s="428">
        <v>1</v>
      </c>
      <c r="I14" s="424"/>
      <c r="J14" s="431"/>
      <c r="K14" s="431"/>
      <c r="L14" s="431">
        <v>1</v>
      </c>
      <c r="M14" s="431"/>
      <c r="N14" s="431"/>
      <c r="O14" s="434"/>
      <c r="P14" s="434"/>
      <c r="Q14" s="432"/>
      <c r="R14" s="436" t="str">
        <f>IF(L14=1,IF(M14="",ZTE!$A$2,""),"")</f>
        <v>Compliance: We assume that your proposal is in compliance with this criteria. Please confirm that your bid is compliant with this criteria.</v>
      </c>
      <c r="S14" s="436">
        <f t="shared" si="0"/>
        <v>1</v>
      </c>
      <c r="T14" s="436"/>
      <c r="U14" s="365" t="str">
        <f t="shared" si="1"/>
        <v>Open</v>
      </c>
    </row>
    <row r="15" spans="1:21" s="423" customFormat="1" ht="60">
      <c r="A15" s="430" t="s">
        <v>1228</v>
      </c>
      <c r="B15" s="430" t="s">
        <v>1196</v>
      </c>
      <c r="C15" s="425" t="s">
        <v>169</v>
      </c>
      <c r="D15" s="425" t="s">
        <v>847</v>
      </c>
      <c r="E15" s="430" t="s">
        <v>821</v>
      </c>
      <c r="F15" s="427" t="s">
        <v>173</v>
      </c>
      <c r="G15" s="425" t="s">
        <v>570</v>
      </c>
      <c r="H15" s="428">
        <v>1</v>
      </c>
      <c r="I15" s="424"/>
      <c r="J15" s="431"/>
      <c r="K15" s="431"/>
      <c r="L15" s="431">
        <v>1</v>
      </c>
      <c r="M15" s="431"/>
      <c r="N15" s="431"/>
      <c r="O15" s="434"/>
      <c r="P15" s="434"/>
      <c r="Q15" s="432"/>
      <c r="R15" s="436" t="str">
        <f>IF(L15=1,IF(M15="",ZTE!$A$2,""),"")</f>
        <v>Compliance: We assume that your proposal is in compliance with this criteria. Please confirm that your bid is compliant with this criteria.</v>
      </c>
      <c r="S15" s="436">
        <f t="shared" si="0"/>
        <v>1</v>
      </c>
      <c r="T15" s="436"/>
      <c r="U15" s="365" t="str">
        <f t="shared" si="1"/>
        <v>Open</v>
      </c>
    </row>
    <row r="16" spans="1:21" s="423" customFormat="1" ht="60">
      <c r="A16" s="430" t="s">
        <v>1228</v>
      </c>
      <c r="B16" s="430" t="s">
        <v>1196</v>
      </c>
      <c r="C16" s="425" t="s">
        <v>169</v>
      </c>
      <c r="D16" s="425" t="s">
        <v>847</v>
      </c>
      <c r="E16" s="430" t="s">
        <v>821</v>
      </c>
      <c r="F16" s="427" t="s">
        <v>173</v>
      </c>
      <c r="G16" s="425" t="s">
        <v>571</v>
      </c>
      <c r="H16" s="428">
        <v>1</v>
      </c>
      <c r="I16" s="424"/>
      <c r="J16" s="431">
        <v>1</v>
      </c>
      <c r="K16" s="431"/>
      <c r="L16" s="431"/>
      <c r="M16" s="431"/>
      <c r="N16" s="431"/>
      <c r="O16" s="434"/>
      <c r="P16" s="434"/>
      <c r="Q16" s="432"/>
      <c r="R16" s="436" t="str">
        <f>IF(L16=1,IF(M16="",ZTE!$A$2,""),"")</f>
        <v/>
      </c>
      <c r="S16" s="436">
        <f t="shared" si="0"/>
        <v>1</v>
      </c>
      <c r="T16" s="436"/>
      <c r="U16" s="365" t="str">
        <f t="shared" si="1"/>
        <v>Pass</v>
      </c>
    </row>
    <row r="17" spans="1:21" s="423" customFormat="1" ht="60">
      <c r="A17" s="430" t="s">
        <v>1228</v>
      </c>
      <c r="B17" s="430" t="s">
        <v>1196</v>
      </c>
      <c r="C17" s="425" t="s">
        <v>169</v>
      </c>
      <c r="D17" s="425" t="s">
        <v>847</v>
      </c>
      <c r="E17" s="430" t="s">
        <v>821</v>
      </c>
      <c r="F17" s="427" t="s">
        <v>173</v>
      </c>
      <c r="G17" s="425" t="s">
        <v>572</v>
      </c>
      <c r="H17" s="428">
        <v>1</v>
      </c>
      <c r="I17" s="424"/>
      <c r="J17" s="431">
        <v>1</v>
      </c>
      <c r="K17" s="431"/>
      <c r="L17" s="431"/>
      <c r="M17" s="431"/>
      <c r="N17" s="431"/>
      <c r="O17" s="434"/>
      <c r="P17" s="434"/>
      <c r="Q17" s="432"/>
      <c r="R17" s="436" t="str">
        <f>IF(L17=1,IF(M17="",ZTE!$A$2,""),"")</f>
        <v/>
      </c>
      <c r="S17" s="436">
        <f t="shared" si="0"/>
        <v>1</v>
      </c>
      <c r="T17" s="436"/>
      <c r="U17" s="365" t="str">
        <f t="shared" si="1"/>
        <v>Pass</v>
      </c>
    </row>
    <row r="18" spans="1:21" s="423" customFormat="1" ht="60">
      <c r="A18" s="430" t="s">
        <v>1228</v>
      </c>
      <c r="B18" s="430" t="s">
        <v>1196</v>
      </c>
      <c r="C18" s="425" t="s">
        <v>169</v>
      </c>
      <c r="D18" s="425" t="s">
        <v>847</v>
      </c>
      <c r="E18" s="430" t="s">
        <v>821</v>
      </c>
      <c r="F18" s="427" t="s">
        <v>173</v>
      </c>
      <c r="G18" s="425" t="s">
        <v>573</v>
      </c>
      <c r="H18" s="428">
        <v>1</v>
      </c>
      <c r="I18" s="424"/>
      <c r="J18" s="431">
        <v>1</v>
      </c>
      <c r="K18" s="431"/>
      <c r="L18" s="431"/>
      <c r="M18" s="431"/>
      <c r="N18" s="431"/>
      <c r="O18" s="434"/>
      <c r="P18" s="434"/>
      <c r="Q18" s="432"/>
      <c r="R18" s="436" t="str">
        <f>IF(L18=1,IF(M18="",ZTE!$A$2,""),"")</f>
        <v/>
      </c>
      <c r="S18" s="436">
        <f t="shared" si="0"/>
        <v>1</v>
      </c>
      <c r="T18" s="436"/>
      <c r="U18" s="365" t="str">
        <f t="shared" si="1"/>
        <v>Pass</v>
      </c>
    </row>
    <row r="19" spans="1:21" s="423" customFormat="1" ht="60">
      <c r="A19" s="430" t="s">
        <v>1228</v>
      </c>
      <c r="B19" s="430" t="s">
        <v>1196</v>
      </c>
      <c r="C19" s="425" t="s">
        <v>169</v>
      </c>
      <c r="D19" s="425" t="s">
        <v>847</v>
      </c>
      <c r="E19" s="430" t="s">
        <v>821</v>
      </c>
      <c r="F19" s="427" t="s">
        <v>173</v>
      </c>
      <c r="G19" s="425" t="s">
        <v>574</v>
      </c>
      <c r="H19" s="428">
        <v>3</v>
      </c>
      <c r="I19" s="424"/>
      <c r="J19" s="431">
        <v>1</v>
      </c>
      <c r="K19" s="431"/>
      <c r="L19" s="431"/>
      <c r="M19" s="431"/>
      <c r="N19" s="431"/>
      <c r="O19" s="434" t="s">
        <v>1069</v>
      </c>
      <c r="P19" s="434"/>
      <c r="Q19" s="432"/>
      <c r="R19" s="436" t="str">
        <f>IF(L19=1,IF(M19="",ZTE!$A$2,""),"")</f>
        <v/>
      </c>
      <c r="S19" s="436">
        <f t="shared" si="0"/>
        <v>1</v>
      </c>
      <c r="T19" s="436"/>
      <c r="U19" s="365" t="str">
        <f t="shared" si="1"/>
        <v>Pass</v>
      </c>
    </row>
    <row r="20" spans="1:21" s="423" customFormat="1" ht="60">
      <c r="A20" s="430" t="s">
        <v>1228</v>
      </c>
      <c r="B20" s="430" t="s">
        <v>1196</v>
      </c>
      <c r="C20" s="425" t="s">
        <v>169</v>
      </c>
      <c r="D20" s="425" t="s">
        <v>847</v>
      </c>
      <c r="E20" s="430" t="s">
        <v>821</v>
      </c>
      <c r="F20" s="427" t="s">
        <v>173</v>
      </c>
      <c r="G20" s="425" t="s">
        <v>575</v>
      </c>
      <c r="H20" s="428">
        <v>1</v>
      </c>
      <c r="I20" s="424"/>
      <c r="J20" s="431"/>
      <c r="K20" s="431"/>
      <c r="L20" s="431">
        <v>1</v>
      </c>
      <c r="M20" s="431"/>
      <c r="N20" s="431"/>
      <c r="O20" s="434"/>
      <c r="P20" s="434"/>
      <c r="Q20" s="432"/>
      <c r="R20" s="436" t="str">
        <f>IF(L20=1,IF(M20="",ZTE!$A$2,""),"")</f>
        <v>Compliance: We assume that your proposal is in compliance with this criteria. Please confirm that your bid is compliant with this criteria.</v>
      </c>
      <c r="S20" s="436">
        <f t="shared" si="0"/>
        <v>1</v>
      </c>
      <c r="T20" s="436"/>
      <c r="U20" s="365" t="str">
        <f t="shared" si="1"/>
        <v>Open</v>
      </c>
    </row>
    <row r="21" spans="1:21" s="423" customFormat="1" ht="60">
      <c r="A21" s="430" t="s">
        <v>1228</v>
      </c>
      <c r="B21" s="430" t="s">
        <v>1196</v>
      </c>
      <c r="C21" s="425" t="s">
        <v>169</v>
      </c>
      <c r="D21" s="425" t="s">
        <v>847</v>
      </c>
      <c r="E21" s="430" t="s">
        <v>821</v>
      </c>
      <c r="F21" s="427" t="s">
        <v>173</v>
      </c>
      <c r="G21" s="425" t="s">
        <v>576</v>
      </c>
      <c r="H21" s="428">
        <v>1</v>
      </c>
      <c r="I21" s="424"/>
      <c r="J21" s="431">
        <v>1</v>
      </c>
      <c r="K21" s="431"/>
      <c r="L21" s="431"/>
      <c r="M21" s="431"/>
      <c r="N21" s="431"/>
      <c r="O21" s="434"/>
      <c r="P21" s="434"/>
      <c r="Q21" s="432"/>
      <c r="R21" s="436" t="str">
        <f>IF(L21=1,IF(M21="",ZTE!$A$2,""),"")</f>
        <v/>
      </c>
      <c r="S21" s="436">
        <f t="shared" si="0"/>
        <v>1</v>
      </c>
      <c r="T21" s="436"/>
      <c r="U21" s="365" t="str">
        <f t="shared" si="1"/>
        <v>Pass</v>
      </c>
    </row>
    <row r="22" spans="1:21" s="423" customFormat="1" ht="60">
      <c r="A22" s="430" t="s">
        <v>1228</v>
      </c>
      <c r="B22" s="430" t="s">
        <v>1196</v>
      </c>
      <c r="C22" s="425" t="s">
        <v>169</v>
      </c>
      <c r="D22" s="425" t="s">
        <v>847</v>
      </c>
      <c r="E22" s="430" t="s">
        <v>821</v>
      </c>
      <c r="F22" s="427" t="s">
        <v>173</v>
      </c>
      <c r="G22" s="425" t="s">
        <v>609</v>
      </c>
      <c r="H22" s="428">
        <v>1</v>
      </c>
      <c r="I22" s="424"/>
      <c r="J22" s="431"/>
      <c r="K22" s="431"/>
      <c r="L22" s="431">
        <v>1</v>
      </c>
      <c r="M22" s="431"/>
      <c r="N22" s="431"/>
      <c r="O22" s="434"/>
      <c r="P22" s="434"/>
      <c r="Q22" s="432"/>
      <c r="R22" s="436" t="str">
        <f>IF(L22=1,IF(M22="",ZTE!$A$2,""),"")</f>
        <v>Compliance: We assume that your proposal is in compliance with this criteria. Please confirm that your bid is compliant with this criteria.</v>
      </c>
      <c r="S22" s="436">
        <f t="shared" si="0"/>
        <v>1</v>
      </c>
      <c r="T22" s="436"/>
      <c r="U22" s="365" t="str">
        <f t="shared" si="1"/>
        <v>Open</v>
      </c>
    </row>
    <row r="23" spans="1:21" s="423" customFormat="1" ht="60">
      <c r="A23" s="430" t="s">
        <v>1228</v>
      </c>
      <c r="B23" s="430" t="s">
        <v>1196</v>
      </c>
      <c r="C23" s="425" t="s">
        <v>169</v>
      </c>
      <c r="D23" s="425" t="s">
        <v>847</v>
      </c>
      <c r="E23" s="430" t="s">
        <v>821</v>
      </c>
      <c r="F23" s="427" t="s">
        <v>173</v>
      </c>
      <c r="G23" s="425" t="s">
        <v>578</v>
      </c>
      <c r="H23" s="428">
        <v>3</v>
      </c>
      <c r="I23" s="424"/>
      <c r="J23" s="431"/>
      <c r="K23" s="431"/>
      <c r="L23" s="431">
        <v>1</v>
      </c>
      <c r="M23" s="431"/>
      <c r="N23" s="431"/>
      <c r="O23" s="434"/>
      <c r="P23" s="434"/>
      <c r="Q23" s="432"/>
      <c r="R23" s="436" t="str">
        <f>IF(L23=1,IF(M23="",ZTE!$A$2,""),"")</f>
        <v>Compliance: We assume that your proposal is in compliance with this criteria. Please confirm that your bid is compliant with this criteria.</v>
      </c>
      <c r="S23" s="436">
        <f t="shared" si="0"/>
        <v>1</v>
      </c>
      <c r="T23" s="436"/>
      <c r="U23" s="365" t="str">
        <f t="shared" si="1"/>
        <v>Open</v>
      </c>
    </row>
    <row r="24" spans="1:21" s="423" customFormat="1" ht="60">
      <c r="A24" s="430" t="s">
        <v>1228</v>
      </c>
      <c r="B24" s="430" t="s">
        <v>1196</v>
      </c>
      <c r="C24" s="425" t="s">
        <v>169</v>
      </c>
      <c r="D24" s="425" t="s">
        <v>847</v>
      </c>
      <c r="E24" s="430" t="s">
        <v>821</v>
      </c>
      <c r="F24" s="427" t="s">
        <v>173</v>
      </c>
      <c r="G24" s="425" t="s">
        <v>579</v>
      </c>
      <c r="H24" s="428">
        <v>1</v>
      </c>
      <c r="I24" s="424"/>
      <c r="J24" s="431"/>
      <c r="K24" s="431"/>
      <c r="L24" s="431">
        <v>1</v>
      </c>
      <c r="M24" s="431"/>
      <c r="N24" s="431"/>
      <c r="O24" s="434"/>
      <c r="P24" s="434"/>
      <c r="Q24" s="432"/>
      <c r="R24" s="436" t="str">
        <f>IF(L24=1,IF(M24="",ZTE!$A$2,""),"")</f>
        <v>Compliance: We assume that your proposal is in compliance with this criteria. Please confirm that your bid is compliant with this criteria.</v>
      </c>
      <c r="S24" s="436">
        <f t="shared" si="0"/>
        <v>1</v>
      </c>
      <c r="T24" s="436"/>
      <c r="U24" s="365" t="str">
        <f t="shared" si="1"/>
        <v>Open</v>
      </c>
    </row>
    <row r="25" spans="1:21" s="423" customFormat="1" ht="60">
      <c r="A25" s="430" t="s">
        <v>1228</v>
      </c>
      <c r="B25" s="430" t="s">
        <v>1196</v>
      </c>
      <c r="C25" s="425" t="s">
        <v>169</v>
      </c>
      <c r="D25" s="425" t="s">
        <v>847</v>
      </c>
      <c r="E25" s="430" t="s">
        <v>821</v>
      </c>
      <c r="F25" s="427" t="s">
        <v>173</v>
      </c>
      <c r="G25" s="425" t="s">
        <v>580</v>
      </c>
      <c r="H25" s="428">
        <v>1</v>
      </c>
      <c r="I25" s="424"/>
      <c r="J25" s="431"/>
      <c r="K25" s="431"/>
      <c r="L25" s="431">
        <v>1</v>
      </c>
      <c r="M25" s="431"/>
      <c r="N25" s="431"/>
      <c r="O25" s="434"/>
      <c r="P25" s="434"/>
      <c r="Q25" s="432"/>
      <c r="R25" s="436" t="str">
        <f>IF(L25=1,IF(M25="",ZTE!$A$2,""),"")</f>
        <v>Compliance: We assume that your proposal is in compliance with this criteria. Please confirm that your bid is compliant with this criteria.</v>
      </c>
      <c r="S25" s="436">
        <f t="shared" si="0"/>
        <v>1</v>
      </c>
      <c r="T25" s="436"/>
      <c r="U25" s="365" t="str">
        <f t="shared" si="1"/>
        <v>Open</v>
      </c>
    </row>
    <row r="26" spans="1:21" s="423" customFormat="1" ht="60">
      <c r="A26" s="430" t="s">
        <v>1228</v>
      </c>
      <c r="B26" s="430" t="s">
        <v>1196</v>
      </c>
      <c r="C26" s="425" t="s">
        <v>169</v>
      </c>
      <c r="D26" s="425" t="s">
        <v>847</v>
      </c>
      <c r="E26" s="430" t="s">
        <v>821</v>
      </c>
      <c r="F26" s="427" t="s">
        <v>173</v>
      </c>
      <c r="G26" s="425" t="s">
        <v>208</v>
      </c>
      <c r="H26" s="428">
        <v>1</v>
      </c>
      <c r="I26" s="424"/>
      <c r="J26" s="431"/>
      <c r="K26" s="431"/>
      <c r="L26" s="431">
        <v>1</v>
      </c>
      <c r="M26" s="431"/>
      <c r="N26" s="431"/>
      <c r="O26" s="434"/>
      <c r="P26" s="434"/>
      <c r="Q26" s="432"/>
      <c r="R26" s="436" t="str">
        <f>IF(L26=1,IF(M26="",ZTE!$A$2,""),"")</f>
        <v>Compliance: We assume that your proposal is in compliance with this criteria. Please confirm that your bid is compliant with this criteria.</v>
      </c>
      <c r="S26" s="436">
        <f t="shared" si="0"/>
        <v>1</v>
      </c>
      <c r="T26" s="436"/>
      <c r="U26" s="365" t="str">
        <f t="shared" si="1"/>
        <v>Open</v>
      </c>
    </row>
    <row r="27" spans="1:21" s="423" customFormat="1" ht="60">
      <c r="A27" s="430" t="s">
        <v>1228</v>
      </c>
      <c r="B27" s="430" t="s">
        <v>1196</v>
      </c>
      <c r="C27" s="425" t="s">
        <v>169</v>
      </c>
      <c r="D27" s="425" t="s">
        <v>847</v>
      </c>
      <c r="E27" s="430" t="s">
        <v>821</v>
      </c>
      <c r="F27" s="427" t="s">
        <v>173</v>
      </c>
      <c r="G27" s="425" t="s">
        <v>581</v>
      </c>
      <c r="H27" s="428">
        <v>1</v>
      </c>
      <c r="I27" s="424"/>
      <c r="J27" s="431"/>
      <c r="K27" s="431"/>
      <c r="L27" s="431">
        <v>1</v>
      </c>
      <c r="M27" s="431"/>
      <c r="N27" s="431"/>
      <c r="O27" s="434" t="s">
        <v>1069</v>
      </c>
      <c r="P27" s="434"/>
      <c r="Q27" s="432"/>
      <c r="R27" s="436" t="str">
        <f>IF(L27=1,IF(M27="",ZTE!$A$2,""),"")</f>
        <v>Compliance: We assume that your proposal is in compliance with this criteria. Please confirm that your bid is compliant with this criteria.</v>
      </c>
      <c r="S27" s="436">
        <f t="shared" si="0"/>
        <v>1</v>
      </c>
      <c r="T27" s="436"/>
      <c r="U27" s="365" t="str">
        <f t="shared" si="1"/>
        <v>Open</v>
      </c>
    </row>
    <row r="28" spans="1:21" s="423" customFormat="1" ht="60">
      <c r="A28" s="430" t="s">
        <v>1228</v>
      </c>
      <c r="B28" s="430" t="s">
        <v>1196</v>
      </c>
      <c r="C28" s="425" t="s">
        <v>169</v>
      </c>
      <c r="D28" s="425" t="s">
        <v>847</v>
      </c>
      <c r="E28" s="430" t="s">
        <v>821</v>
      </c>
      <c r="F28" s="427" t="s">
        <v>173</v>
      </c>
      <c r="G28" s="425" t="s">
        <v>513</v>
      </c>
      <c r="H28" s="428">
        <v>2</v>
      </c>
      <c r="I28" s="424"/>
      <c r="J28" s="431"/>
      <c r="K28" s="431"/>
      <c r="L28" s="431">
        <v>1</v>
      </c>
      <c r="M28" s="431"/>
      <c r="N28" s="431"/>
      <c r="O28" s="434"/>
      <c r="P28" s="434"/>
      <c r="Q28" s="432"/>
      <c r="R28" s="436" t="str">
        <f>IF(L28=1,IF(M28="",ZTE!$A$2,""),"")</f>
        <v>Compliance: We assume that your proposal is in compliance with this criteria. Please confirm that your bid is compliant with this criteria.</v>
      </c>
      <c r="S28" s="436">
        <f t="shared" si="0"/>
        <v>1</v>
      </c>
      <c r="T28" s="436"/>
      <c r="U28" s="365" t="str">
        <f t="shared" si="1"/>
        <v>Open</v>
      </c>
    </row>
    <row r="29" spans="1:21" s="423" customFormat="1" ht="60">
      <c r="A29" s="430" t="s">
        <v>1228</v>
      </c>
      <c r="B29" s="430" t="s">
        <v>1196</v>
      </c>
      <c r="C29" s="425" t="s">
        <v>169</v>
      </c>
      <c r="D29" s="425" t="s">
        <v>847</v>
      </c>
      <c r="E29" s="430" t="s">
        <v>821</v>
      </c>
      <c r="F29" s="427" t="s">
        <v>173</v>
      </c>
      <c r="G29" s="425" t="s">
        <v>510</v>
      </c>
      <c r="H29" s="428">
        <v>1</v>
      </c>
      <c r="I29" s="424"/>
      <c r="J29" s="431"/>
      <c r="K29" s="431"/>
      <c r="L29" s="431">
        <v>1</v>
      </c>
      <c r="M29" s="431"/>
      <c r="N29" s="431"/>
      <c r="O29" s="434"/>
      <c r="P29" s="434"/>
      <c r="Q29" s="432"/>
      <c r="R29" s="436" t="str">
        <f>IF(L29=1,IF(M29="",ZTE!$A$2,""),"")</f>
        <v>Compliance: We assume that your proposal is in compliance with this criteria. Please confirm that your bid is compliant with this criteria.</v>
      </c>
      <c r="S29" s="436">
        <f t="shared" si="0"/>
        <v>1</v>
      </c>
      <c r="T29" s="436"/>
      <c r="U29" s="365" t="str">
        <f t="shared" si="1"/>
        <v>Open</v>
      </c>
    </row>
    <row r="30" spans="1:21" s="423" customFormat="1" ht="60">
      <c r="A30" s="430" t="s">
        <v>1228</v>
      </c>
      <c r="B30" s="430" t="s">
        <v>1196</v>
      </c>
      <c r="C30" s="425" t="s">
        <v>169</v>
      </c>
      <c r="D30" s="425" t="s">
        <v>847</v>
      </c>
      <c r="E30" s="430" t="s">
        <v>821</v>
      </c>
      <c r="F30" s="427" t="s">
        <v>173</v>
      </c>
      <c r="G30" s="425" t="s">
        <v>210</v>
      </c>
      <c r="H30" s="428">
        <v>3</v>
      </c>
      <c r="I30" s="424"/>
      <c r="J30" s="431"/>
      <c r="K30" s="431"/>
      <c r="L30" s="431">
        <v>1</v>
      </c>
      <c r="M30" s="431"/>
      <c r="N30" s="431"/>
      <c r="O30" s="434"/>
      <c r="P30" s="434"/>
      <c r="Q30" s="432"/>
      <c r="R30" s="436" t="str">
        <f>IF(L30=1,IF(M30="",ZTE!$A$2,""),"")</f>
        <v>Compliance: We assume that your proposal is in compliance with this criteria. Please confirm that your bid is compliant with this criteria.</v>
      </c>
      <c r="S30" s="436">
        <f t="shared" si="0"/>
        <v>1</v>
      </c>
      <c r="T30" s="436"/>
      <c r="U30" s="365" t="str">
        <f t="shared" si="1"/>
        <v>Open</v>
      </c>
    </row>
    <row r="31" spans="1:21" s="423" customFormat="1" ht="60">
      <c r="A31" s="430" t="s">
        <v>1228</v>
      </c>
      <c r="B31" s="430" t="s">
        <v>1196</v>
      </c>
      <c r="C31" s="425" t="s">
        <v>169</v>
      </c>
      <c r="D31" s="425" t="s">
        <v>847</v>
      </c>
      <c r="E31" s="430" t="s">
        <v>821</v>
      </c>
      <c r="F31" s="427" t="s">
        <v>173</v>
      </c>
      <c r="G31" s="425" t="s">
        <v>582</v>
      </c>
      <c r="H31" s="428">
        <v>3</v>
      </c>
      <c r="I31" s="424"/>
      <c r="J31" s="431"/>
      <c r="K31" s="431"/>
      <c r="L31" s="431"/>
      <c r="M31" s="431"/>
      <c r="N31" s="431"/>
      <c r="O31" s="434"/>
      <c r="P31" s="434"/>
      <c r="Q31" s="432"/>
      <c r="R31" s="436" t="str">
        <f>IF(L31=1,IF(M31="",ZTE!$A$2,""),"")</f>
        <v/>
      </c>
      <c r="S31" s="436">
        <f t="shared" si="0"/>
        <v>0</v>
      </c>
      <c r="T31" s="436"/>
      <c r="U31" s="365" t="str">
        <f t="shared" si="1"/>
        <v>Open</v>
      </c>
    </row>
    <row r="32" spans="1:21" s="423" customFormat="1" ht="60">
      <c r="A32" s="430" t="s">
        <v>1228</v>
      </c>
      <c r="B32" s="430" t="s">
        <v>1196</v>
      </c>
      <c r="C32" s="425" t="s">
        <v>169</v>
      </c>
      <c r="D32" s="425" t="s">
        <v>847</v>
      </c>
      <c r="E32" s="430" t="s">
        <v>821</v>
      </c>
      <c r="F32" s="427" t="s">
        <v>173</v>
      </c>
      <c r="G32" s="425" t="s">
        <v>583</v>
      </c>
      <c r="H32" s="428">
        <v>1</v>
      </c>
      <c r="I32" s="424"/>
      <c r="J32" s="431">
        <v>1</v>
      </c>
      <c r="K32" s="431"/>
      <c r="L32" s="431"/>
      <c r="M32" s="431" t="s">
        <v>1573</v>
      </c>
      <c r="N32" s="431"/>
      <c r="O32" s="434"/>
      <c r="P32" s="434"/>
      <c r="Q32" s="432"/>
      <c r="R32" s="436" t="str">
        <f>IF(L32=1,IF(M32="",ZTE!$A$2,""),"")</f>
        <v/>
      </c>
      <c r="S32" s="436">
        <f t="shared" si="0"/>
        <v>1</v>
      </c>
      <c r="T32" s="436"/>
      <c r="U32" s="365" t="str">
        <f t="shared" si="1"/>
        <v>Pass</v>
      </c>
    </row>
    <row r="33" spans="1:21" s="423" customFormat="1" ht="60">
      <c r="A33" s="430" t="s">
        <v>1228</v>
      </c>
      <c r="B33" s="430" t="s">
        <v>1196</v>
      </c>
      <c r="C33" s="425" t="s">
        <v>169</v>
      </c>
      <c r="D33" s="425" t="s">
        <v>847</v>
      </c>
      <c r="E33" s="430" t="s">
        <v>821</v>
      </c>
      <c r="F33" s="427" t="s">
        <v>173</v>
      </c>
      <c r="G33" s="425" t="s">
        <v>584</v>
      </c>
      <c r="H33" s="428">
        <v>1</v>
      </c>
      <c r="I33" s="424"/>
      <c r="J33" s="431">
        <v>1</v>
      </c>
      <c r="K33" s="431"/>
      <c r="L33" s="431"/>
      <c r="M33" s="431"/>
      <c r="N33" s="431"/>
      <c r="O33" s="434"/>
      <c r="P33" s="434"/>
      <c r="Q33" s="432"/>
      <c r="R33" s="436" t="str">
        <f>IF(L33=1,IF(M33="",ZTE!$A$2,""),"")</f>
        <v/>
      </c>
      <c r="S33" s="436">
        <f t="shared" si="0"/>
        <v>1</v>
      </c>
      <c r="T33" s="436"/>
      <c r="U33" s="365" t="str">
        <f t="shared" si="1"/>
        <v>Pass</v>
      </c>
    </row>
    <row r="34" spans="1:21" s="423" customFormat="1" ht="60">
      <c r="A34" s="430" t="s">
        <v>1228</v>
      </c>
      <c r="B34" s="430" t="s">
        <v>1196</v>
      </c>
      <c r="C34" s="425" t="s">
        <v>169</v>
      </c>
      <c r="D34" s="425" t="s">
        <v>847</v>
      </c>
      <c r="E34" s="430" t="s">
        <v>821</v>
      </c>
      <c r="F34" s="427" t="s">
        <v>173</v>
      </c>
      <c r="G34" s="425" t="s">
        <v>585</v>
      </c>
      <c r="H34" s="428">
        <v>3</v>
      </c>
      <c r="I34" s="424"/>
      <c r="J34" s="431"/>
      <c r="K34" s="431"/>
      <c r="L34" s="431">
        <v>1</v>
      </c>
      <c r="M34" s="431"/>
      <c r="N34" s="431"/>
      <c r="O34" s="434"/>
      <c r="P34" s="434"/>
      <c r="Q34" s="432"/>
      <c r="R34" s="436" t="str">
        <f>IF(L34=1,IF(M34="",ZTE!$A$2,""),"")</f>
        <v>Compliance: We assume that your proposal is in compliance with this criteria. Please confirm that your bid is compliant with this criteria.</v>
      </c>
      <c r="S34" s="436">
        <f t="shared" si="0"/>
        <v>1</v>
      </c>
      <c r="T34" s="436"/>
      <c r="U34" s="365" t="str">
        <f t="shared" si="1"/>
        <v>Open</v>
      </c>
    </row>
    <row r="35" spans="1:21" s="423" customFormat="1" ht="60">
      <c r="A35" s="430" t="s">
        <v>1228</v>
      </c>
      <c r="B35" s="430" t="s">
        <v>1196</v>
      </c>
      <c r="C35" s="425" t="s">
        <v>169</v>
      </c>
      <c r="D35" s="425" t="s">
        <v>847</v>
      </c>
      <c r="E35" s="430" t="s">
        <v>821</v>
      </c>
      <c r="F35" s="427" t="s">
        <v>173</v>
      </c>
      <c r="G35" s="425" t="s">
        <v>586</v>
      </c>
      <c r="H35" s="428">
        <v>3</v>
      </c>
      <c r="I35" s="424"/>
      <c r="J35" s="431"/>
      <c r="K35" s="431"/>
      <c r="L35" s="431">
        <v>1</v>
      </c>
      <c r="M35" s="431"/>
      <c r="N35" s="431"/>
      <c r="O35" s="434"/>
      <c r="P35" s="434"/>
      <c r="Q35" s="432"/>
      <c r="R35" s="436" t="str">
        <f>IF(L35=1,IF(M35="",ZTE!$A$2,""),"")</f>
        <v>Compliance: We assume that your proposal is in compliance with this criteria. Please confirm that your bid is compliant with this criteria.</v>
      </c>
      <c r="S35" s="436">
        <f t="shared" si="0"/>
        <v>1</v>
      </c>
      <c r="T35" s="436"/>
      <c r="U35" s="365" t="str">
        <f t="shared" si="1"/>
        <v>Open</v>
      </c>
    </row>
    <row r="36" spans="1:21" s="423" customFormat="1" ht="60">
      <c r="A36" s="430" t="s">
        <v>1228</v>
      </c>
      <c r="B36" s="430" t="s">
        <v>1196</v>
      </c>
      <c r="C36" s="425" t="s">
        <v>169</v>
      </c>
      <c r="D36" s="425" t="s">
        <v>847</v>
      </c>
      <c r="E36" s="430" t="s">
        <v>821</v>
      </c>
      <c r="F36" s="427" t="s">
        <v>173</v>
      </c>
      <c r="G36" s="425" t="s">
        <v>209</v>
      </c>
      <c r="H36" s="428">
        <v>1</v>
      </c>
      <c r="I36" s="424"/>
      <c r="J36" s="431"/>
      <c r="K36" s="431"/>
      <c r="L36" s="431">
        <v>1</v>
      </c>
      <c r="M36" s="431"/>
      <c r="N36" s="431"/>
      <c r="O36" s="434"/>
      <c r="P36" s="434"/>
      <c r="Q36" s="432"/>
      <c r="R36" s="436" t="str">
        <f>IF(L36=1,IF(M36="",ZTE!$A$2,""),"")</f>
        <v>Compliance: We assume that your proposal is in compliance with this criteria. Please confirm that your bid is compliant with this criteria.</v>
      </c>
      <c r="S36" s="436">
        <f t="shared" si="0"/>
        <v>1</v>
      </c>
      <c r="T36" s="436"/>
      <c r="U36" s="365" t="str">
        <f t="shared" si="1"/>
        <v>Open</v>
      </c>
    </row>
    <row r="37" spans="1:21" s="423" customFormat="1" ht="60">
      <c r="A37" s="430" t="s">
        <v>1228</v>
      </c>
      <c r="B37" s="430" t="s">
        <v>1196</v>
      </c>
      <c r="C37" s="425" t="s">
        <v>169</v>
      </c>
      <c r="D37" s="425" t="s">
        <v>847</v>
      </c>
      <c r="E37" s="430" t="s">
        <v>821</v>
      </c>
      <c r="F37" s="427" t="s">
        <v>173</v>
      </c>
      <c r="G37" s="425" t="s">
        <v>587</v>
      </c>
      <c r="H37" s="428">
        <v>1</v>
      </c>
      <c r="I37" s="424"/>
      <c r="J37" s="431"/>
      <c r="K37" s="431"/>
      <c r="L37" s="431">
        <v>1</v>
      </c>
      <c r="M37" s="431"/>
      <c r="N37" s="431"/>
      <c r="O37" s="434"/>
      <c r="P37" s="434"/>
      <c r="Q37" s="432"/>
      <c r="R37" s="436" t="str">
        <f>IF(L37=1,IF(M37="",ZTE!$A$2,""),"")</f>
        <v>Compliance: We assume that your proposal is in compliance with this criteria. Please confirm that your bid is compliant with this criteria.</v>
      </c>
      <c r="S37" s="436">
        <f t="shared" si="0"/>
        <v>1</v>
      </c>
      <c r="T37" s="436"/>
      <c r="U37" s="365" t="str">
        <f t="shared" si="1"/>
        <v>Open</v>
      </c>
    </row>
    <row r="38" spans="1:21" s="423" customFormat="1" ht="60">
      <c r="A38" s="430" t="s">
        <v>1228</v>
      </c>
      <c r="B38" s="430" t="s">
        <v>1196</v>
      </c>
      <c r="C38" s="425" t="s">
        <v>169</v>
      </c>
      <c r="D38" s="425" t="s">
        <v>847</v>
      </c>
      <c r="E38" s="430" t="s">
        <v>821</v>
      </c>
      <c r="F38" s="427" t="s">
        <v>173</v>
      </c>
      <c r="G38" s="425" t="s">
        <v>610</v>
      </c>
      <c r="H38" s="428">
        <v>2</v>
      </c>
      <c r="I38" s="424"/>
      <c r="J38" s="431"/>
      <c r="K38" s="431"/>
      <c r="L38" s="431">
        <v>1</v>
      </c>
      <c r="M38" s="431" t="s">
        <v>1574</v>
      </c>
      <c r="N38" s="431"/>
      <c r="O38" s="434"/>
      <c r="P38" s="434"/>
      <c r="Q38" s="432"/>
      <c r="R38" s="436" t="str">
        <f>IF(L38=1,IF(M38="",ZTE!$A$2,""),"")</f>
        <v/>
      </c>
      <c r="S38" s="436">
        <f t="shared" si="0"/>
        <v>1</v>
      </c>
      <c r="T38" s="436"/>
      <c r="U38" s="365" t="str">
        <f t="shared" si="1"/>
        <v>Open</v>
      </c>
    </row>
    <row r="39" spans="1:21" s="423" customFormat="1" ht="60">
      <c r="A39" s="430" t="s">
        <v>1228</v>
      </c>
      <c r="B39" s="430" t="s">
        <v>1196</v>
      </c>
      <c r="C39" s="425" t="s">
        <v>169</v>
      </c>
      <c r="D39" s="425" t="s">
        <v>847</v>
      </c>
      <c r="E39" s="430" t="s">
        <v>821</v>
      </c>
      <c r="F39" s="427" t="s">
        <v>173</v>
      </c>
      <c r="G39" s="425" t="s">
        <v>589</v>
      </c>
      <c r="H39" s="428">
        <v>2</v>
      </c>
      <c r="I39" s="424"/>
      <c r="J39" s="431"/>
      <c r="K39" s="431"/>
      <c r="L39" s="431">
        <v>1</v>
      </c>
      <c r="M39" s="431" t="s">
        <v>1575</v>
      </c>
      <c r="N39" s="431"/>
      <c r="O39" s="434"/>
      <c r="P39" s="434"/>
      <c r="Q39" s="432"/>
      <c r="R39" s="436" t="str">
        <f>IF(L39=1,IF(M39="",ZTE!$A$2,""),"")</f>
        <v/>
      </c>
      <c r="S39" s="436">
        <f t="shared" si="0"/>
        <v>1</v>
      </c>
      <c r="T39" s="436"/>
      <c r="U39" s="365" t="str">
        <f t="shared" si="1"/>
        <v>Open</v>
      </c>
    </row>
    <row r="40" spans="1:21" s="423" customFormat="1" ht="60">
      <c r="A40" s="430" t="s">
        <v>1228</v>
      </c>
      <c r="B40" s="430" t="s">
        <v>1196</v>
      </c>
      <c r="C40" s="425" t="s">
        <v>169</v>
      </c>
      <c r="D40" s="425" t="s">
        <v>847</v>
      </c>
      <c r="E40" s="425" t="s">
        <v>704</v>
      </c>
      <c r="F40" s="427" t="s">
        <v>174</v>
      </c>
      <c r="G40" s="425" t="s">
        <v>590</v>
      </c>
      <c r="H40" s="428">
        <v>1</v>
      </c>
      <c r="I40" s="424"/>
      <c r="J40" s="431"/>
      <c r="K40" s="431"/>
      <c r="L40" s="431">
        <v>1</v>
      </c>
      <c r="M40" s="431" t="s">
        <v>1576</v>
      </c>
      <c r="N40" s="431"/>
      <c r="O40" s="434" t="s">
        <v>1047</v>
      </c>
      <c r="P40" s="434"/>
      <c r="Q40" s="432"/>
      <c r="R40" s="436" t="str">
        <f>IF(L40=1,IF(M40="",ZTE!$A$2,""),"")</f>
        <v/>
      </c>
      <c r="S40" s="436">
        <f t="shared" si="0"/>
        <v>1</v>
      </c>
      <c r="T40" s="436"/>
      <c r="U40" s="365" t="str">
        <f t="shared" si="1"/>
        <v>Open</v>
      </c>
    </row>
    <row r="41" spans="1:21" s="423" customFormat="1" ht="60">
      <c r="A41" s="430" t="s">
        <v>1228</v>
      </c>
      <c r="B41" s="430" t="s">
        <v>1196</v>
      </c>
      <c r="C41" s="425" t="s">
        <v>169</v>
      </c>
      <c r="D41" s="425" t="s">
        <v>847</v>
      </c>
      <c r="E41" s="425" t="s">
        <v>704</v>
      </c>
      <c r="F41" s="427" t="s">
        <v>174</v>
      </c>
      <c r="G41" s="425" t="s">
        <v>591</v>
      </c>
      <c r="H41" s="428">
        <v>1</v>
      </c>
      <c r="I41" s="424"/>
      <c r="J41" s="431"/>
      <c r="K41" s="431"/>
      <c r="L41" s="431">
        <v>1</v>
      </c>
      <c r="M41" s="431" t="s">
        <v>1576</v>
      </c>
      <c r="N41" s="431"/>
      <c r="O41" s="434" t="s">
        <v>1047</v>
      </c>
      <c r="P41" s="434"/>
      <c r="Q41" s="432"/>
      <c r="R41" s="436" t="str">
        <f>IF(L41=1,IF(M41="",ZTE!$A$2,""),"")</f>
        <v/>
      </c>
      <c r="S41" s="436">
        <f t="shared" si="0"/>
        <v>1</v>
      </c>
      <c r="T41" s="436"/>
      <c r="U41" s="365" t="str">
        <f t="shared" si="1"/>
        <v>Open</v>
      </c>
    </row>
    <row r="42" spans="1:21" s="423" customFormat="1" ht="60">
      <c r="A42" s="430" t="s">
        <v>1228</v>
      </c>
      <c r="B42" s="430" t="s">
        <v>1196</v>
      </c>
      <c r="C42" s="425" t="s">
        <v>169</v>
      </c>
      <c r="D42" s="425" t="s">
        <v>847</v>
      </c>
      <c r="E42" s="425" t="s">
        <v>704</v>
      </c>
      <c r="F42" s="427" t="s">
        <v>174</v>
      </c>
      <c r="G42" s="425" t="s">
        <v>592</v>
      </c>
      <c r="H42" s="428">
        <v>1</v>
      </c>
      <c r="I42" s="424"/>
      <c r="J42" s="431"/>
      <c r="K42" s="431"/>
      <c r="L42" s="431">
        <v>1</v>
      </c>
      <c r="M42" s="431" t="s">
        <v>1577</v>
      </c>
      <c r="N42" s="431"/>
      <c r="O42" s="434" t="s">
        <v>1047</v>
      </c>
      <c r="P42" s="434"/>
      <c r="Q42" s="432"/>
      <c r="R42" s="436" t="str">
        <f>IF(L42=1,IF(M42="",ZTE!$A$2,""),"")</f>
        <v/>
      </c>
      <c r="S42" s="436">
        <f t="shared" si="0"/>
        <v>1</v>
      </c>
      <c r="T42" s="436"/>
      <c r="U42" s="365" t="str">
        <f t="shared" si="1"/>
        <v>Open</v>
      </c>
    </row>
    <row r="43" spans="1:21" s="423" customFormat="1" ht="60">
      <c r="A43" s="430" t="s">
        <v>1228</v>
      </c>
      <c r="B43" s="430" t="s">
        <v>1196</v>
      </c>
      <c r="C43" s="425" t="s">
        <v>169</v>
      </c>
      <c r="D43" s="425" t="s">
        <v>847</v>
      </c>
      <c r="E43" s="425" t="s">
        <v>704</v>
      </c>
      <c r="F43" s="427" t="s">
        <v>174</v>
      </c>
      <c r="G43" s="425" t="s">
        <v>593</v>
      </c>
      <c r="H43" s="428">
        <v>1</v>
      </c>
      <c r="I43" s="424"/>
      <c r="J43" s="431"/>
      <c r="K43" s="431"/>
      <c r="L43" s="431">
        <v>1</v>
      </c>
      <c r="M43" s="431" t="s">
        <v>1578</v>
      </c>
      <c r="N43" s="431"/>
      <c r="O43" s="434" t="s">
        <v>1047</v>
      </c>
      <c r="P43" s="434"/>
      <c r="Q43" s="432"/>
      <c r="R43" s="436" t="str">
        <f>IF(L43=1,IF(M43="",ZTE!$A$2,""),"")</f>
        <v/>
      </c>
      <c r="S43" s="436">
        <f t="shared" si="0"/>
        <v>1</v>
      </c>
      <c r="T43" s="436"/>
      <c r="U43" s="365" t="str">
        <f t="shared" si="1"/>
        <v>Open</v>
      </c>
    </row>
    <row r="44" spans="1:21" s="423" customFormat="1" ht="60">
      <c r="A44" s="430" t="s">
        <v>1228</v>
      </c>
      <c r="B44" s="430" t="s">
        <v>1196</v>
      </c>
      <c r="C44" s="425" t="s">
        <v>169</v>
      </c>
      <c r="D44" s="425" t="s">
        <v>847</v>
      </c>
      <c r="E44" s="425" t="s">
        <v>704</v>
      </c>
      <c r="F44" s="427" t="s">
        <v>174</v>
      </c>
      <c r="G44" s="425" t="s">
        <v>611</v>
      </c>
      <c r="H44" s="428">
        <v>1</v>
      </c>
      <c r="I44" s="424"/>
      <c r="J44" s="431"/>
      <c r="K44" s="431"/>
      <c r="L44" s="431">
        <v>1</v>
      </c>
      <c r="M44" s="431" t="s">
        <v>1576</v>
      </c>
      <c r="N44" s="431"/>
      <c r="O44" s="434" t="s">
        <v>1047</v>
      </c>
      <c r="P44" s="434"/>
      <c r="Q44" s="432"/>
      <c r="R44" s="436" t="str">
        <f>IF(L44=1,IF(M44="",ZTE!$A$2,""),"")</f>
        <v/>
      </c>
      <c r="S44" s="436">
        <f t="shared" si="0"/>
        <v>1</v>
      </c>
      <c r="T44" s="436"/>
      <c r="U44" s="365" t="str">
        <f t="shared" si="1"/>
        <v>Open</v>
      </c>
    </row>
    <row r="45" spans="1:21" s="423" customFormat="1" ht="60">
      <c r="A45" s="430" t="s">
        <v>1228</v>
      </c>
      <c r="B45" s="430" t="s">
        <v>1196</v>
      </c>
      <c r="C45" s="425" t="s">
        <v>169</v>
      </c>
      <c r="D45" s="425" t="s">
        <v>847</v>
      </c>
      <c r="E45" s="425" t="s">
        <v>704</v>
      </c>
      <c r="F45" s="427" t="s">
        <v>174</v>
      </c>
      <c r="G45" s="425" t="s">
        <v>612</v>
      </c>
      <c r="H45" s="428">
        <v>1</v>
      </c>
      <c r="I45" s="424"/>
      <c r="J45" s="431"/>
      <c r="K45" s="431"/>
      <c r="L45" s="431">
        <v>1</v>
      </c>
      <c r="M45" s="431" t="s">
        <v>1576</v>
      </c>
      <c r="N45" s="431"/>
      <c r="O45" s="434" t="s">
        <v>1047</v>
      </c>
      <c r="P45" s="434"/>
      <c r="Q45" s="432"/>
      <c r="R45" s="436" t="str">
        <f>IF(L45=1,IF(M45="",ZTE!$A$2,""),"")</f>
        <v/>
      </c>
      <c r="S45" s="436">
        <f t="shared" si="0"/>
        <v>1</v>
      </c>
      <c r="T45" s="436"/>
      <c r="U45" s="365" t="str">
        <f t="shared" si="1"/>
        <v>Open</v>
      </c>
    </row>
    <row r="46" spans="1:21" s="423" customFormat="1" ht="60">
      <c r="A46" s="430" t="s">
        <v>1228</v>
      </c>
      <c r="B46" s="430" t="s">
        <v>1196</v>
      </c>
      <c r="C46" s="425" t="s">
        <v>169</v>
      </c>
      <c r="D46" s="425" t="s">
        <v>847</v>
      </c>
      <c r="E46" s="427" t="s">
        <v>1002</v>
      </c>
      <c r="F46" s="427" t="s">
        <v>174</v>
      </c>
      <c r="G46" s="425" t="s">
        <v>739</v>
      </c>
      <c r="H46" s="428">
        <v>1</v>
      </c>
      <c r="I46" s="424"/>
      <c r="J46" s="431"/>
      <c r="K46" s="431"/>
      <c r="L46" s="431">
        <v>1</v>
      </c>
      <c r="M46" s="431" t="s">
        <v>1576</v>
      </c>
      <c r="N46" s="431"/>
      <c r="O46" s="434" t="s">
        <v>1062</v>
      </c>
      <c r="P46" s="434"/>
      <c r="Q46" s="432"/>
      <c r="R46" s="436" t="str">
        <f>IF(L46=1,IF(M46="",ZTE!$A$2,""),"")</f>
        <v/>
      </c>
      <c r="S46" s="436">
        <f t="shared" si="0"/>
        <v>1</v>
      </c>
      <c r="T46" s="436"/>
      <c r="U46" s="365" t="str">
        <f t="shared" si="1"/>
        <v>Open</v>
      </c>
    </row>
    <row r="47" spans="1:21" s="423" customFormat="1" ht="60">
      <c r="A47" s="430" t="s">
        <v>1228</v>
      </c>
      <c r="B47" s="430" t="s">
        <v>1196</v>
      </c>
      <c r="C47" s="425" t="s">
        <v>169</v>
      </c>
      <c r="D47" s="425" t="s">
        <v>847</v>
      </c>
      <c r="E47" s="427" t="s">
        <v>1002</v>
      </c>
      <c r="F47" s="427" t="s">
        <v>174</v>
      </c>
      <c r="G47" s="425" t="s">
        <v>740</v>
      </c>
      <c r="H47" s="428">
        <v>1</v>
      </c>
      <c r="I47" s="424"/>
      <c r="J47" s="431"/>
      <c r="K47" s="431"/>
      <c r="L47" s="431">
        <v>1</v>
      </c>
      <c r="M47" s="431" t="s">
        <v>1575</v>
      </c>
      <c r="N47" s="431"/>
      <c r="O47" s="434"/>
      <c r="P47" s="434"/>
      <c r="Q47" s="432"/>
      <c r="R47" s="436" t="str">
        <f>IF(L47=1,IF(M47="",ZTE!$A$2,""),"")</f>
        <v/>
      </c>
      <c r="S47" s="436">
        <f t="shared" si="0"/>
        <v>1</v>
      </c>
      <c r="T47" s="436"/>
      <c r="U47" s="365" t="str">
        <f t="shared" si="1"/>
        <v>Open</v>
      </c>
    </row>
    <row r="48" spans="1:21" s="423" customFormat="1" ht="45">
      <c r="A48" s="430" t="s">
        <v>1228</v>
      </c>
      <c r="B48" s="430" t="s">
        <v>1196</v>
      </c>
      <c r="C48" s="425" t="s">
        <v>169</v>
      </c>
      <c r="D48" s="425" t="s">
        <v>999</v>
      </c>
      <c r="E48" s="427" t="s">
        <v>1002</v>
      </c>
      <c r="F48" s="427" t="s">
        <v>174</v>
      </c>
      <c r="G48" s="425" t="s">
        <v>848</v>
      </c>
      <c r="H48" s="428">
        <v>1</v>
      </c>
      <c r="I48" s="424"/>
      <c r="J48" s="431"/>
      <c r="K48" s="431"/>
      <c r="L48" s="431">
        <v>1</v>
      </c>
      <c r="M48" s="431"/>
      <c r="N48" s="431"/>
      <c r="O48" s="434"/>
      <c r="P48" s="434"/>
      <c r="Q48" s="432"/>
      <c r="R48" s="436" t="str">
        <f>IF(L48=1,IF(M48="",ZTE!$A$2,""),"")</f>
        <v>Compliance: We assume that your proposal is in compliance with this criteria. Please confirm that your bid is compliant with this criteria.</v>
      </c>
      <c r="S48" s="436">
        <f t="shared" si="0"/>
        <v>1</v>
      </c>
      <c r="T48" s="436"/>
      <c r="U48" s="365" t="str">
        <f t="shared" si="1"/>
        <v>Open</v>
      </c>
    </row>
    <row r="49" spans="1:21" s="423" customFormat="1" ht="60">
      <c r="A49" s="430" t="s">
        <v>1228</v>
      </c>
      <c r="B49" s="430" t="s">
        <v>1196</v>
      </c>
      <c r="C49" s="425" t="s">
        <v>169</v>
      </c>
      <c r="D49" s="425" t="s">
        <v>847</v>
      </c>
      <c r="E49" s="425" t="s">
        <v>993</v>
      </c>
      <c r="F49" s="427" t="s">
        <v>175</v>
      </c>
      <c r="G49" s="425" t="s">
        <v>741</v>
      </c>
      <c r="H49" s="428">
        <v>1</v>
      </c>
      <c r="I49" s="424"/>
      <c r="J49" s="431"/>
      <c r="K49" s="431"/>
      <c r="L49" s="431">
        <v>1</v>
      </c>
      <c r="M49" s="431" t="s">
        <v>1576</v>
      </c>
      <c r="N49" s="431"/>
      <c r="O49" s="434" t="s">
        <v>1062</v>
      </c>
      <c r="P49" s="434"/>
      <c r="Q49" s="432"/>
      <c r="R49" s="436" t="str">
        <f>IF(L49=1,IF(M49="",ZTE!$A$2,""),"")</f>
        <v/>
      </c>
      <c r="S49" s="436">
        <f t="shared" si="0"/>
        <v>1</v>
      </c>
      <c r="T49" s="436"/>
      <c r="U49" s="365" t="str">
        <f t="shared" si="1"/>
        <v>Open</v>
      </c>
    </row>
    <row r="50" spans="1:21" s="423" customFormat="1" ht="60">
      <c r="A50" s="430" t="s">
        <v>1228</v>
      </c>
      <c r="B50" s="430" t="s">
        <v>1196</v>
      </c>
      <c r="C50" s="425" t="s">
        <v>169</v>
      </c>
      <c r="D50" s="425" t="s">
        <v>847</v>
      </c>
      <c r="E50" s="425" t="s">
        <v>993</v>
      </c>
      <c r="F50" s="427" t="s">
        <v>176</v>
      </c>
      <c r="G50" s="425" t="s">
        <v>742</v>
      </c>
      <c r="H50" s="428">
        <v>1</v>
      </c>
      <c r="I50" s="424"/>
      <c r="J50" s="431"/>
      <c r="K50" s="431"/>
      <c r="L50" s="431">
        <v>1</v>
      </c>
      <c r="M50" s="431" t="s">
        <v>1576</v>
      </c>
      <c r="N50" s="431"/>
      <c r="O50" s="434"/>
      <c r="P50" s="434"/>
      <c r="Q50" s="432"/>
      <c r="R50" s="436" t="str">
        <f>IF(L50=1,IF(M50="",ZTE!$A$2,""),"")</f>
        <v/>
      </c>
      <c r="S50" s="436">
        <f t="shared" si="0"/>
        <v>1</v>
      </c>
      <c r="T50" s="436"/>
      <c r="U50" s="365" t="str">
        <f t="shared" si="1"/>
        <v>Open</v>
      </c>
    </row>
    <row r="51" spans="1:21" s="423" customFormat="1" ht="60">
      <c r="A51" s="430" t="s">
        <v>1228</v>
      </c>
      <c r="B51" s="430" t="s">
        <v>1196</v>
      </c>
      <c r="C51" s="425" t="s">
        <v>169</v>
      </c>
      <c r="D51" s="425" t="s">
        <v>847</v>
      </c>
      <c r="E51" s="425" t="s">
        <v>993</v>
      </c>
      <c r="F51" s="427" t="s">
        <v>177</v>
      </c>
      <c r="G51" s="425" t="s">
        <v>743</v>
      </c>
      <c r="H51" s="428">
        <v>1</v>
      </c>
      <c r="I51" s="424"/>
      <c r="J51" s="431"/>
      <c r="K51" s="431"/>
      <c r="L51" s="431">
        <v>1</v>
      </c>
      <c r="M51" s="431" t="s">
        <v>1579</v>
      </c>
      <c r="N51" s="431"/>
      <c r="O51" s="434" t="s">
        <v>744</v>
      </c>
      <c r="P51" s="434"/>
      <c r="Q51" s="432"/>
      <c r="R51" s="436" t="str">
        <f>IF(L51=1,IF(M51="",ZTE!$A$2,""),"")</f>
        <v/>
      </c>
      <c r="S51" s="436">
        <f t="shared" si="0"/>
        <v>1</v>
      </c>
      <c r="T51" s="436"/>
      <c r="U51" s="365" t="str">
        <f t="shared" si="1"/>
        <v>Open</v>
      </c>
    </row>
    <row r="52" spans="1:21" s="423" customFormat="1" ht="60">
      <c r="A52" s="430" t="s">
        <v>1228</v>
      </c>
      <c r="B52" s="430" t="s">
        <v>1196</v>
      </c>
      <c r="C52" s="425" t="s">
        <v>169</v>
      </c>
      <c r="D52" s="425" t="s">
        <v>847</v>
      </c>
      <c r="E52" s="425" t="s">
        <v>745</v>
      </c>
      <c r="F52" s="427" t="s">
        <v>178</v>
      </c>
      <c r="G52" s="425" t="s">
        <v>746</v>
      </c>
      <c r="H52" s="428">
        <v>1</v>
      </c>
      <c r="I52" s="424"/>
      <c r="J52" s="431"/>
      <c r="K52" s="431"/>
      <c r="L52" s="431">
        <v>1</v>
      </c>
      <c r="M52" s="431" t="s">
        <v>1580</v>
      </c>
      <c r="N52" s="431"/>
      <c r="O52" s="434"/>
      <c r="P52" s="434"/>
      <c r="Q52" s="432"/>
      <c r="R52" s="436" t="str">
        <f>IF(L52=1,IF(M52="",ZTE!$A$2,""),"")</f>
        <v/>
      </c>
      <c r="S52" s="436">
        <f t="shared" si="0"/>
        <v>1</v>
      </c>
      <c r="T52" s="436"/>
      <c r="U52" s="365" t="str">
        <f t="shared" si="1"/>
        <v>Open</v>
      </c>
    </row>
    <row r="53" spans="1:21" s="423" customFormat="1" ht="60">
      <c r="A53" s="430" t="s">
        <v>1228</v>
      </c>
      <c r="B53" s="430" t="s">
        <v>1196</v>
      </c>
      <c r="C53" s="425" t="s">
        <v>169</v>
      </c>
      <c r="D53" s="425" t="s">
        <v>847</v>
      </c>
      <c r="E53" s="425" t="s">
        <v>850</v>
      </c>
      <c r="F53" s="427" t="s">
        <v>178</v>
      </c>
      <c r="G53" s="425" t="s">
        <v>179</v>
      </c>
      <c r="H53" s="428">
        <v>1</v>
      </c>
      <c r="I53" s="424"/>
      <c r="J53" s="431"/>
      <c r="K53" s="431"/>
      <c r="L53" s="431">
        <v>1</v>
      </c>
      <c r="M53" s="431" t="s">
        <v>1580</v>
      </c>
      <c r="N53" s="431"/>
      <c r="O53" s="434"/>
      <c r="P53" s="434"/>
      <c r="Q53" s="432"/>
      <c r="R53" s="436" t="str">
        <f>IF(L53=1,IF(M53="",ZTE!$A$2,""),"")</f>
        <v/>
      </c>
      <c r="S53" s="436">
        <f t="shared" si="0"/>
        <v>1</v>
      </c>
      <c r="T53" s="436"/>
      <c r="U53" s="365" t="str">
        <f t="shared" si="1"/>
        <v>Open</v>
      </c>
    </row>
    <row r="54" spans="1:21" s="423" customFormat="1" ht="60">
      <c r="A54" s="430" t="s">
        <v>1228</v>
      </c>
      <c r="B54" s="430" t="s">
        <v>1196</v>
      </c>
      <c r="C54" s="425" t="s">
        <v>169</v>
      </c>
      <c r="D54" s="425" t="s">
        <v>847</v>
      </c>
      <c r="E54" s="425" t="s">
        <v>850</v>
      </c>
      <c r="F54" s="427" t="s">
        <v>178</v>
      </c>
      <c r="G54" s="425" t="s">
        <v>180</v>
      </c>
      <c r="H54" s="428">
        <v>1</v>
      </c>
      <c r="I54" s="424"/>
      <c r="J54" s="431"/>
      <c r="K54" s="431"/>
      <c r="L54" s="431">
        <v>1</v>
      </c>
      <c r="M54" s="431" t="s">
        <v>1580</v>
      </c>
      <c r="N54" s="431"/>
      <c r="O54" s="434"/>
      <c r="P54" s="434"/>
      <c r="Q54" s="432"/>
      <c r="R54" s="436" t="str">
        <f>IF(L54=1,IF(M54="",ZTE!$A$2,""),"")</f>
        <v/>
      </c>
      <c r="S54" s="436">
        <f t="shared" si="0"/>
        <v>1</v>
      </c>
      <c r="T54" s="436"/>
      <c r="U54" s="365" t="str">
        <f t="shared" si="1"/>
        <v>Open</v>
      </c>
    </row>
    <row r="55" spans="1:21" s="423" customFormat="1" ht="60">
      <c r="A55" s="430" t="s">
        <v>1228</v>
      </c>
      <c r="B55" s="430" t="s">
        <v>1196</v>
      </c>
      <c r="C55" s="425" t="s">
        <v>169</v>
      </c>
      <c r="D55" s="425" t="s">
        <v>847</v>
      </c>
      <c r="E55" s="425" t="s">
        <v>850</v>
      </c>
      <c r="F55" s="427" t="s">
        <v>178</v>
      </c>
      <c r="G55" s="425" t="s">
        <v>181</v>
      </c>
      <c r="H55" s="428">
        <v>1</v>
      </c>
      <c r="I55" s="424"/>
      <c r="J55" s="53"/>
      <c r="K55" s="431"/>
      <c r="L55" s="431">
        <v>1</v>
      </c>
      <c r="M55" s="431" t="s">
        <v>1581</v>
      </c>
      <c r="N55" s="431"/>
      <c r="O55" s="434"/>
      <c r="P55" s="434"/>
      <c r="Q55" s="432"/>
      <c r="R55" s="436" t="str">
        <f>IF(L55=1,IF(M55="",ZTE!$A$2,""),"")</f>
        <v/>
      </c>
      <c r="S55" s="436">
        <f t="shared" si="0"/>
        <v>1</v>
      </c>
      <c r="T55" s="436"/>
      <c r="U55" s="365" t="str">
        <f t="shared" si="1"/>
        <v>Open</v>
      </c>
    </row>
    <row r="56" spans="1:21" s="423" customFormat="1" ht="60">
      <c r="A56" s="430" t="s">
        <v>1228</v>
      </c>
      <c r="B56" s="430" t="s">
        <v>1196</v>
      </c>
      <c r="C56" s="425" t="s">
        <v>169</v>
      </c>
      <c r="D56" s="425" t="s">
        <v>847</v>
      </c>
      <c r="E56" s="425" t="s">
        <v>850</v>
      </c>
      <c r="F56" s="427" t="s">
        <v>178</v>
      </c>
      <c r="G56" s="425" t="s">
        <v>182</v>
      </c>
      <c r="H56" s="428">
        <v>1</v>
      </c>
      <c r="I56" s="424">
        <v>1</v>
      </c>
      <c r="J56" s="431"/>
      <c r="K56" s="431"/>
      <c r="L56" s="431"/>
      <c r="M56" s="431" t="s">
        <v>1582</v>
      </c>
      <c r="N56" s="431"/>
      <c r="O56" s="434"/>
      <c r="P56" s="434"/>
      <c r="Q56" s="432"/>
      <c r="R56" s="436" t="str">
        <f>IF(L56=1,IF(M56="",ZTE!$A$2,""),"")</f>
        <v/>
      </c>
      <c r="S56" s="436">
        <f t="shared" si="0"/>
        <v>0</v>
      </c>
      <c r="T56" s="436"/>
      <c r="U56" s="365" t="str">
        <f t="shared" si="1"/>
        <v>Open</v>
      </c>
    </row>
    <row r="57" spans="1:21" s="423" customFormat="1" ht="30">
      <c r="A57" s="430" t="s">
        <v>1228</v>
      </c>
      <c r="B57" s="430" t="s">
        <v>1196</v>
      </c>
      <c r="C57" s="425" t="s">
        <v>183</v>
      </c>
      <c r="D57" s="425" t="s">
        <v>183</v>
      </c>
      <c r="E57" s="425" t="s">
        <v>1008</v>
      </c>
      <c r="F57" s="427" t="s">
        <v>184</v>
      </c>
      <c r="G57" s="425" t="s">
        <v>747</v>
      </c>
      <c r="H57" s="428">
        <v>1</v>
      </c>
      <c r="I57" s="424"/>
      <c r="J57" s="431"/>
      <c r="K57" s="431"/>
      <c r="L57" s="431">
        <v>1</v>
      </c>
      <c r="M57" s="431" t="s">
        <v>1583</v>
      </c>
      <c r="N57" s="431"/>
      <c r="O57" s="434"/>
      <c r="P57" s="434"/>
      <c r="Q57" s="432"/>
      <c r="R57" s="436" t="str">
        <f>IF(L57=1,IF(M57="",ZTE!$A$2,""),"")</f>
        <v/>
      </c>
      <c r="S57" s="436">
        <f t="shared" si="0"/>
        <v>1</v>
      </c>
      <c r="T57" s="436"/>
      <c r="U57" s="365" t="str">
        <f t="shared" si="1"/>
        <v>Open</v>
      </c>
    </row>
    <row r="58" spans="1:21" s="423" customFormat="1" ht="30">
      <c r="A58" s="430" t="s">
        <v>1228</v>
      </c>
      <c r="B58" s="430" t="s">
        <v>1196</v>
      </c>
      <c r="C58" s="425" t="s">
        <v>183</v>
      </c>
      <c r="D58" s="425" t="s">
        <v>183</v>
      </c>
      <c r="E58" s="425" t="s">
        <v>829</v>
      </c>
      <c r="F58" s="427" t="s">
        <v>184</v>
      </c>
      <c r="G58" s="425" t="s">
        <v>188</v>
      </c>
      <c r="H58" s="428">
        <v>1</v>
      </c>
      <c r="I58" s="424"/>
      <c r="J58" s="431">
        <v>1</v>
      </c>
      <c r="K58" s="431"/>
      <c r="L58" s="431"/>
      <c r="M58" s="431"/>
      <c r="N58" s="431"/>
      <c r="O58" s="434"/>
      <c r="P58" s="434"/>
      <c r="Q58" s="432"/>
      <c r="R58" s="436" t="str">
        <f>IF(L58=1,IF(M58="",ZTE!$A$2,""),"")</f>
        <v/>
      </c>
      <c r="S58" s="436">
        <f t="shared" si="0"/>
        <v>1</v>
      </c>
      <c r="T58" s="436"/>
      <c r="U58" s="365" t="str">
        <f t="shared" si="1"/>
        <v>Pass</v>
      </c>
    </row>
    <row r="59" spans="1:21" s="423" customFormat="1" ht="30">
      <c r="A59" s="430" t="s">
        <v>1228</v>
      </c>
      <c r="B59" s="430" t="s">
        <v>1196</v>
      </c>
      <c r="C59" s="425" t="s">
        <v>183</v>
      </c>
      <c r="D59" s="425" t="s">
        <v>183</v>
      </c>
      <c r="E59" s="425" t="s">
        <v>829</v>
      </c>
      <c r="F59" s="427" t="s">
        <v>184</v>
      </c>
      <c r="G59" s="425" t="s">
        <v>185</v>
      </c>
      <c r="H59" s="428">
        <v>1</v>
      </c>
      <c r="I59" s="424"/>
      <c r="J59" s="431">
        <v>1</v>
      </c>
      <c r="K59" s="431"/>
      <c r="L59" s="431"/>
      <c r="M59" s="431"/>
      <c r="N59" s="431"/>
      <c r="O59" s="434"/>
      <c r="P59" s="434"/>
      <c r="Q59" s="432"/>
      <c r="R59" s="436" t="str">
        <f>IF(L59=1,IF(M59="",ZTE!$A$2,""),"")</f>
        <v/>
      </c>
      <c r="S59" s="436">
        <f t="shared" si="0"/>
        <v>1</v>
      </c>
      <c r="T59" s="436"/>
      <c r="U59" s="365" t="str">
        <f t="shared" si="1"/>
        <v>Pass</v>
      </c>
    </row>
    <row r="60" spans="1:21" s="423" customFormat="1" ht="30">
      <c r="A60" s="430" t="s">
        <v>1228</v>
      </c>
      <c r="B60" s="430" t="s">
        <v>1196</v>
      </c>
      <c r="C60" s="425" t="s">
        <v>183</v>
      </c>
      <c r="D60" s="425" t="s">
        <v>183</v>
      </c>
      <c r="E60" s="425" t="s">
        <v>829</v>
      </c>
      <c r="F60" s="427" t="s">
        <v>184</v>
      </c>
      <c r="G60" s="425" t="s">
        <v>186</v>
      </c>
      <c r="H60" s="428">
        <v>1</v>
      </c>
      <c r="I60" s="424"/>
      <c r="J60" s="431">
        <v>1</v>
      </c>
      <c r="K60" s="431"/>
      <c r="L60" s="431"/>
      <c r="M60" s="431"/>
      <c r="N60" s="431"/>
      <c r="O60" s="434"/>
      <c r="P60" s="434"/>
      <c r="Q60" s="432"/>
      <c r="R60" s="436" t="str">
        <f>IF(L60=1,IF(M60="",ZTE!$A$2,""),"")</f>
        <v/>
      </c>
      <c r="S60" s="436">
        <f t="shared" si="0"/>
        <v>1</v>
      </c>
      <c r="T60" s="436"/>
      <c r="U60" s="365" t="str">
        <f t="shared" si="1"/>
        <v>Pass</v>
      </c>
    </row>
    <row r="61" spans="1:21" s="423" customFormat="1" ht="30">
      <c r="A61" s="430" t="s">
        <v>1228</v>
      </c>
      <c r="B61" s="430" t="s">
        <v>1196</v>
      </c>
      <c r="C61" s="425" t="s">
        <v>183</v>
      </c>
      <c r="D61" s="425" t="s">
        <v>183</v>
      </c>
      <c r="E61" s="425" t="s">
        <v>829</v>
      </c>
      <c r="F61" s="427" t="s">
        <v>184</v>
      </c>
      <c r="G61" s="425" t="s">
        <v>187</v>
      </c>
      <c r="H61" s="428">
        <v>1</v>
      </c>
      <c r="I61" s="424"/>
      <c r="J61" s="431">
        <v>1</v>
      </c>
      <c r="K61" s="431"/>
      <c r="L61" s="431"/>
      <c r="M61" s="431"/>
      <c r="N61" s="431"/>
      <c r="O61" s="434"/>
      <c r="P61" s="434"/>
      <c r="Q61" s="432"/>
      <c r="R61" s="436" t="str">
        <f>IF(L61=1,IF(M61="",ZTE!$A$2,""),"")</f>
        <v/>
      </c>
      <c r="S61" s="436">
        <f t="shared" si="0"/>
        <v>1</v>
      </c>
      <c r="T61" s="436"/>
      <c r="U61" s="365" t="str">
        <f t="shared" si="1"/>
        <v>Pass</v>
      </c>
    </row>
    <row r="62" spans="1:21" s="423" customFormat="1" ht="45">
      <c r="A62" s="430" t="s">
        <v>1228</v>
      </c>
      <c r="B62" s="430" t="s">
        <v>1196</v>
      </c>
      <c r="C62" s="425" t="s">
        <v>183</v>
      </c>
      <c r="D62" s="425" t="s">
        <v>183</v>
      </c>
      <c r="E62" s="425" t="s">
        <v>821</v>
      </c>
      <c r="F62" s="427" t="s">
        <v>189</v>
      </c>
      <c r="G62" s="425" t="s">
        <v>190</v>
      </c>
      <c r="H62" s="428">
        <v>1</v>
      </c>
      <c r="I62" s="424"/>
      <c r="J62" s="431">
        <v>1</v>
      </c>
      <c r="K62" s="431"/>
      <c r="L62" s="431"/>
      <c r="M62" s="431"/>
      <c r="N62" s="431"/>
      <c r="O62" s="434"/>
      <c r="P62" s="434"/>
      <c r="Q62" s="432"/>
      <c r="R62" s="436" t="str">
        <f>IF(L62=1,IF(M62="",ZTE!$A$2,""),"")</f>
        <v/>
      </c>
      <c r="S62" s="436">
        <f t="shared" si="0"/>
        <v>1</v>
      </c>
      <c r="T62" s="436"/>
      <c r="U62" s="365" t="str">
        <f t="shared" si="1"/>
        <v>Pass</v>
      </c>
    </row>
    <row r="63" spans="1:21" s="423" customFormat="1" ht="45">
      <c r="A63" s="430" t="s">
        <v>1228</v>
      </c>
      <c r="B63" s="430" t="s">
        <v>1196</v>
      </c>
      <c r="C63" s="425" t="s">
        <v>183</v>
      </c>
      <c r="D63" s="425" t="s">
        <v>183</v>
      </c>
      <c r="E63" s="425" t="s">
        <v>821</v>
      </c>
      <c r="F63" s="427" t="s">
        <v>189</v>
      </c>
      <c r="G63" s="425" t="s">
        <v>191</v>
      </c>
      <c r="H63" s="428">
        <v>3</v>
      </c>
      <c r="I63" s="424"/>
      <c r="J63" s="431"/>
      <c r="K63" s="431"/>
      <c r="L63" s="431">
        <v>1</v>
      </c>
      <c r="M63" s="431" t="s">
        <v>1584</v>
      </c>
      <c r="N63" s="431"/>
      <c r="O63" s="434"/>
      <c r="P63" s="434"/>
      <c r="Q63" s="432"/>
      <c r="R63" s="436" t="str">
        <f>IF(L63=1,IF(M63="",ZTE!$A$2,""),"")</f>
        <v/>
      </c>
      <c r="S63" s="436">
        <f t="shared" si="0"/>
        <v>1</v>
      </c>
      <c r="T63" s="436"/>
      <c r="U63" s="365" t="str">
        <f t="shared" si="1"/>
        <v>Open</v>
      </c>
    </row>
    <row r="64" spans="1:21" s="423" customFormat="1" ht="45">
      <c r="A64" s="430" t="s">
        <v>1228</v>
      </c>
      <c r="B64" s="430" t="s">
        <v>1196</v>
      </c>
      <c r="C64" s="425" t="s">
        <v>183</v>
      </c>
      <c r="D64" s="425" t="s">
        <v>183</v>
      </c>
      <c r="E64" s="425" t="s">
        <v>821</v>
      </c>
      <c r="F64" s="427" t="s">
        <v>189</v>
      </c>
      <c r="G64" s="425" t="s">
        <v>192</v>
      </c>
      <c r="H64" s="428">
        <v>3</v>
      </c>
      <c r="I64" s="424"/>
      <c r="J64" s="431"/>
      <c r="K64" s="431"/>
      <c r="L64" s="431">
        <v>1</v>
      </c>
      <c r="M64" s="431" t="s">
        <v>1584</v>
      </c>
      <c r="N64" s="431"/>
      <c r="O64" s="434"/>
      <c r="P64" s="434"/>
      <c r="Q64" s="432"/>
      <c r="R64" s="436" t="str">
        <f>IF(L64=1,IF(M64="",ZTE!$A$2,""),"")</f>
        <v/>
      </c>
      <c r="S64" s="436">
        <f t="shared" si="0"/>
        <v>1</v>
      </c>
      <c r="T64" s="436"/>
      <c r="U64" s="365" t="str">
        <f t="shared" si="1"/>
        <v>Open</v>
      </c>
    </row>
    <row r="65" spans="1:21" s="423" customFormat="1" ht="45">
      <c r="A65" s="430" t="s">
        <v>1228</v>
      </c>
      <c r="B65" s="430" t="s">
        <v>1196</v>
      </c>
      <c r="C65" s="425" t="s">
        <v>183</v>
      </c>
      <c r="D65" s="425" t="s">
        <v>183</v>
      </c>
      <c r="E65" s="425" t="s">
        <v>821</v>
      </c>
      <c r="F65" s="427" t="s">
        <v>189</v>
      </c>
      <c r="G65" s="425" t="s">
        <v>193</v>
      </c>
      <c r="H65" s="428">
        <v>3</v>
      </c>
      <c r="I65" s="424"/>
      <c r="J65" s="431">
        <v>1</v>
      </c>
      <c r="K65" s="431"/>
      <c r="L65" s="431"/>
      <c r="M65" s="431"/>
      <c r="N65" s="431"/>
      <c r="O65" s="434"/>
      <c r="P65" s="434"/>
      <c r="Q65" s="432"/>
      <c r="R65" s="436" t="str">
        <f>IF(L65=1,IF(M65="",ZTE!$A$2,""),"")</f>
        <v/>
      </c>
      <c r="S65" s="436">
        <f t="shared" si="0"/>
        <v>1</v>
      </c>
      <c r="T65" s="436"/>
      <c r="U65" s="365" t="str">
        <f t="shared" si="1"/>
        <v>Pass</v>
      </c>
    </row>
    <row r="66" spans="1:21" s="423" customFormat="1" ht="45">
      <c r="A66" s="430" t="s">
        <v>1228</v>
      </c>
      <c r="B66" s="430" t="s">
        <v>1196</v>
      </c>
      <c r="C66" s="425" t="s">
        <v>183</v>
      </c>
      <c r="D66" s="425" t="s">
        <v>183</v>
      </c>
      <c r="E66" s="425" t="s">
        <v>821</v>
      </c>
      <c r="F66" s="427" t="s">
        <v>189</v>
      </c>
      <c r="G66" s="425" t="s">
        <v>194</v>
      </c>
      <c r="H66" s="428">
        <v>2</v>
      </c>
      <c r="I66" s="424"/>
      <c r="J66" s="431"/>
      <c r="K66" s="431"/>
      <c r="L66" s="431">
        <v>1</v>
      </c>
      <c r="M66" s="431" t="s">
        <v>1585</v>
      </c>
      <c r="N66" s="431"/>
      <c r="O66" s="434"/>
      <c r="P66" s="434"/>
      <c r="Q66" s="432"/>
      <c r="R66" s="436" t="str">
        <f>IF(L66=1,IF(M66="",ZTE!$A$2,""),"")</f>
        <v/>
      </c>
      <c r="S66" s="436">
        <f t="shared" si="0"/>
        <v>1</v>
      </c>
      <c r="T66" s="436"/>
      <c r="U66" s="365" t="str">
        <f t="shared" si="1"/>
        <v>Open</v>
      </c>
    </row>
    <row r="67" spans="1:21" s="423" customFormat="1" ht="45">
      <c r="A67" s="430" t="s">
        <v>1228</v>
      </c>
      <c r="B67" s="430" t="s">
        <v>1196</v>
      </c>
      <c r="C67" s="425" t="s">
        <v>183</v>
      </c>
      <c r="D67" s="425" t="s">
        <v>183</v>
      </c>
      <c r="E67" s="425" t="s">
        <v>821</v>
      </c>
      <c r="F67" s="427" t="s">
        <v>189</v>
      </c>
      <c r="G67" s="425" t="s">
        <v>195</v>
      </c>
      <c r="H67" s="428">
        <v>2</v>
      </c>
      <c r="I67" s="424"/>
      <c r="J67" s="431"/>
      <c r="K67" s="431"/>
      <c r="L67" s="431">
        <v>1</v>
      </c>
      <c r="M67" s="431" t="s">
        <v>1585</v>
      </c>
      <c r="N67" s="431"/>
      <c r="O67" s="434"/>
      <c r="P67" s="434"/>
      <c r="Q67" s="432"/>
      <c r="R67" s="436" t="str">
        <f>IF(L67=1,IF(M67="",ZTE!$A$2,""),"")</f>
        <v/>
      </c>
      <c r="S67" s="436">
        <f t="shared" ref="S67:S130" si="2">SUM(J67:L67)</f>
        <v>1</v>
      </c>
      <c r="T67" s="436"/>
      <c r="U67" s="365" t="str">
        <f t="shared" ref="U67:U130" si="3">IF(J67=1,"Pass",IF(K67=1,"Fail","Open"))</f>
        <v>Open</v>
      </c>
    </row>
    <row r="68" spans="1:21" s="423" customFormat="1" ht="45">
      <c r="A68" s="430" t="s">
        <v>1228</v>
      </c>
      <c r="B68" s="430" t="s">
        <v>1196</v>
      </c>
      <c r="C68" s="425" t="s">
        <v>183</v>
      </c>
      <c r="D68" s="425" t="s">
        <v>183</v>
      </c>
      <c r="E68" s="425" t="s">
        <v>821</v>
      </c>
      <c r="F68" s="427" t="s">
        <v>189</v>
      </c>
      <c r="G68" s="425" t="s">
        <v>196</v>
      </c>
      <c r="H68" s="428">
        <v>2</v>
      </c>
      <c r="I68" s="424"/>
      <c r="J68" s="431"/>
      <c r="K68" s="431"/>
      <c r="L68" s="431">
        <v>1</v>
      </c>
      <c r="M68" s="431" t="s">
        <v>1585</v>
      </c>
      <c r="N68" s="431"/>
      <c r="O68" s="434"/>
      <c r="P68" s="434"/>
      <c r="Q68" s="432"/>
      <c r="R68" s="436" t="str">
        <f>IF(L68=1,IF(M68="",ZTE!$A$2,""),"")</f>
        <v/>
      </c>
      <c r="S68" s="436">
        <f t="shared" si="2"/>
        <v>1</v>
      </c>
      <c r="T68" s="436"/>
      <c r="U68" s="365" t="str">
        <f t="shared" si="3"/>
        <v>Open</v>
      </c>
    </row>
    <row r="69" spans="1:21" s="423" customFormat="1" ht="45">
      <c r="A69" s="430" t="s">
        <v>1228</v>
      </c>
      <c r="B69" s="430" t="s">
        <v>1196</v>
      </c>
      <c r="C69" s="425" t="s">
        <v>183</v>
      </c>
      <c r="D69" s="425" t="s">
        <v>183</v>
      </c>
      <c r="E69" s="425" t="s">
        <v>821</v>
      </c>
      <c r="F69" s="427" t="s">
        <v>189</v>
      </c>
      <c r="G69" s="425" t="s">
        <v>197</v>
      </c>
      <c r="H69" s="428">
        <v>2</v>
      </c>
      <c r="I69" s="424"/>
      <c r="J69" s="431"/>
      <c r="K69" s="431"/>
      <c r="L69" s="431">
        <v>1</v>
      </c>
      <c r="M69" s="431" t="s">
        <v>1585</v>
      </c>
      <c r="N69" s="431"/>
      <c r="O69" s="434"/>
      <c r="P69" s="434"/>
      <c r="Q69" s="432"/>
      <c r="R69" s="436" t="str">
        <f>IF(L69=1,IF(M69="",ZTE!$A$2,""),"")</f>
        <v/>
      </c>
      <c r="S69" s="436">
        <f t="shared" si="2"/>
        <v>1</v>
      </c>
      <c r="T69" s="436"/>
      <c r="U69" s="365" t="str">
        <f t="shared" si="3"/>
        <v>Open</v>
      </c>
    </row>
    <row r="70" spans="1:21" s="423" customFormat="1" ht="45">
      <c r="A70" s="430" t="s">
        <v>1228</v>
      </c>
      <c r="B70" s="430" t="s">
        <v>1196</v>
      </c>
      <c r="C70" s="425" t="s">
        <v>183</v>
      </c>
      <c r="D70" s="425" t="s">
        <v>183</v>
      </c>
      <c r="E70" s="425" t="s">
        <v>821</v>
      </c>
      <c r="F70" s="427" t="s">
        <v>189</v>
      </c>
      <c r="G70" s="425" t="s">
        <v>198</v>
      </c>
      <c r="H70" s="428">
        <v>2</v>
      </c>
      <c r="I70" s="424"/>
      <c r="J70" s="431"/>
      <c r="K70" s="431"/>
      <c r="L70" s="431">
        <v>1</v>
      </c>
      <c r="M70" s="431" t="s">
        <v>1585</v>
      </c>
      <c r="N70" s="431"/>
      <c r="O70" s="434"/>
      <c r="P70" s="434"/>
      <c r="Q70" s="432"/>
      <c r="R70" s="436" t="str">
        <f>IF(L70=1,IF(M70="",ZTE!$A$2,""),"")</f>
        <v/>
      </c>
      <c r="S70" s="436">
        <f t="shared" si="2"/>
        <v>1</v>
      </c>
      <c r="T70" s="436"/>
      <c r="U70" s="365" t="str">
        <f t="shared" si="3"/>
        <v>Open</v>
      </c>
    </row>
    <row r="71" spans="1:21" s="423" customFormat="1" ht="45">
      <c r="A71" s="430" t="s">
        <v>1228</v>
      </c>
      <c r="B71" s="430" t="s">
        <v>1196</v>
      </c>
      <c r="C71" s="425" t="s">
        <v>183</v>
      </c>
      <c r="D71" s="425" t="s">
        <v>183</v>
      </c>
      <c r="E71" s="425" t="s">
        <v>821</v>
      </c>
      <c r="F71" s="427" t="s">
        <v>189</v>
      </c>
      <c r="G71" s="425" t="s">
        <v>199</v>
      </c>
      <c r="H71" s="428">
        <v>2</v>
      </c>
      <c r="I71" s="424"/>
      <c r="J71" s="431">
        <v>1</v>
      </c>
      <c r="K71" s="431"/>
      <c r="L71" s="431"/>
      <c r="M71" s="431"/>
      <c r="N71" s="431"/>
      <c r="O71" s="434"/>
      <c r="P71" s="434"/>
      <c r="Q71" s="432"/>
      <c r="R71" s="436" t="str">
        <f>IF(L71=1,IF(M71="",ZTE!$A$2,""),"")</f>
        <v/>
      </c>
      <c r="S71" s="436">
        <f t="shared" si="2"/>
        <v>1</v>
      </c>
      <c r="T71" s="436"/>
      <c r="U71" s="365" t="str">
        <f t="shared" si="3"/>
        <v>Pass</v>
      </c>
    </row>
    <row r="72" spans="1:21" s="423" customFormat="1" ht="45">
      <c r="A72" s="430" t="s">
        <v>1228</v>
      </c>
      <c r="B72" s="430" t="s">
        <v>1196</v>
      </c>
      <c r="C72" s="425" t="s">
        <v>183</v>
      </c>
      <c r="D72" s="425" t="s">
        <v>183</v>
      </c>
      <c r="E72" s="425" t="s">
        <v>821</v>
      </c>
      <c r="F72" s="427" t="s">
        <v>189</v>
      </c>
      <c r="G72" s="425" t="s">
        <v>200</v>
      </c>
      <c r="H72" s="428">
        <v>3</v>
      </c>
      <c r="I72" s="424"/>
      <c r="J72" s="431">
        <v>1</v>
      </c>
      <c r="K72" s="431"/>
      <c r="L72" s="431"/>
      <c r="M72" s="431" t="s">
        <v>1586</v>
      </c>
      <c r="N72" s="431"/>
      <c r="O72" s="434"/>
      <c r="P72" s="434"/>
      <c r="Q72" s="432"/>
      <c r="R72" s="436" t="str">
        <f>IF(L72=1,IF(M72="",ZTE!$A$2,""),"")</f>
        <v/>
      </c>
      <c r="S72" s="436">
        <f t="shared" si="2"/>
        <v>1</v>
      </c>
      <c r="T72" s="436"/>
      <c r="U72" s="365" t="str">
        <f t="shared" si="3"/>
        <v>Pass</v>
      </c>
    </row>
    <row r="73" spans="1:21" s="423" customFormat="1" ht="45">
      <c r="A73" s="430" t="s">
        <v>1228</v>
      </c>
      <c r="B73" s="430" t="s">
        <v>1196</v>
      </c>
      <c r="C73" s="425" t="s">
        <v>183</v>
      </c>
      <c r="D73" s="425" t="s">
        <v>183</v>
      </c>
      <c r="E73" s="425" t="s">
        <v>821</v>
      </c>
      <c r="F73" s="427" t="s">
        <v>189</v>
      </c>
      <c r="G73" s="425" t="s">
        <v>201</v>
      </c>
      <c r="H73" s="428">
        <v>3</v>
      </c>
      <c r="I73" s="424"/>
      <c r="J73" s="431">
        <v>1</v>
      </c>
      <c r="K73" s="431"/>
      <c r="L73" s="431"/>
      <c r="M73" s="431"/>
      <c r="N73" s="431"/>
      <c r="O73" s="434"/>
      <c r="P73" s="434"/>
      <c r="Q73" s="432"/>
      <c r="R73" s="436" t="str">
        <f>IF(L73=1,IF(M73="",ZTE!$A$2,""),"")</f>
        <v/>
      </c>
      <c r="S73" s="436">
        <f t="shared" si="2"/>
        <v>1</v>
      </c>
      <c r="T73" s="436"/>
      <c r="U73" s="365" t="str">
        <f t="shared" si="3"/>
        <v>Pass</v>
      </c>
    </row>
    <row r="74" spans="1:21" s="423" customFormat="1" ht="45">
      <c r="A74" s="430" t="s">
        <v>1228</v>
      </c>
      <c r="B74" s="430" t="s">
        <v>1196</v>
      </c>
      <c r="C74" s="425" t="s">
        <v>183</v>
      </c>
      <c r="D74" s="425" t="s">
        <v>183</v>
      </c>
      <c r="E74" s="425" t="s">
        <v>821</v>
      </c>
      <c r="F74" s="427" t="s">
        <v>189</v>
      </c>
      <c r="G74" s="425" t="s">
        <v>202</v>
      </c>
      <c r="H74" s="428">
        <v>3</v>
      </c>
      <c r="I74" s="424"/>
      <c r="J74" s="431">
        <v>1</v>
      </c>
      <c r="K74" s="431"/>
      <c r="L74" s="431"/>
      <c r="M74" s="431"/>
      <c r="N74" s="431"/>
      <c r="O74" s="434"/>
      <c r="P74" s="434"/>
      <c r="Q74" s="432"/>
      <c r="R74" s="436" t="str">
        <f>IF(L74=1,IF(M74="",ZTE!$A$2,""),"")</f>
        <v/>
      </c>
      <c r="S74" s="436">
        <f t="shared" si="2"/>
        <v>1</v>
      </c>
      <c r="T74" s="436"/>
      <c r="U74" s="365" t="str">
        <f t="shared" si="3"/>
        <v>Pass</v>
      </c>
    </row>
    <row r="75" spans="1:21" s="423" customFormat="1" ht="45">
      <c r="A75" s="430" t="s">
        <v>1228</v>
      </c>
      <c r="B75" s="430" t="s">
        <v>1196</v>
      </c>
      <c r="C75" s="425" t="s">
        <v>183</v>
      </c>
      <c r="D75" s="425" t="s">
        <v>183</v>
      </c>
      <c r="E75" s="425" t="s">
        <v>821</v>
      </c>
      <c r="F75" s="427" t="s">
        <v>189</v>
      </c>
      <c r="G75" s="425" t="s">
        <v>203</v>
      </c>
      <c r="H75" s="428">
        <v>2</v>
      </c>
      <c r="I75" s="424"/>
      <c r="J75" s="431"/>
      <c r="K75" s="431"/>
      <c r="L75" s="431">
        <v>1</v>
      </c>
      <c r="M75" s="431" t="s">
        <v>1587</v>
      </c>
      <c r="N75" s="431"/>
      <c r="O75" s="434"/>
      <c r="P75" s="434"/>
      <c r="Q75" s="432"/>
      <c r="R75" s="436" t="str">
        <f>IF(L75=1,IF(M75="",ZTE!$A$2,""),"")</f>
        <v/>
      </c>
      <c r="S75" s="436">
        <f t="shared" si="2"/>
        <v>1</v>
      </c>
      <c r="T75" s="436"/>
      <c r="U75" s="365" t="str">
        <f t="shared" si="3"/>
        <v>Open</v>
      </c>
    </row>
    <row r="76" spans="1:21" s="423" customFormat="1" ht="45">
      <c r="A76" s="430" t="s">
        <v>1228</v>
      </c>
      <c r="B76" s="430" t="s">
        <v>1196</v>
      </c>
      <c r="C76" s="425" t="s">
        <v>183</v>
      </c>
      <c r="D76" s="425" t="s">
        <v>183</v>
      </c>
      <c r="E76" s="425" t="s">
        <v>821</v>
      </c>
      <c r="F76" s="427" t="s">
        <v>189</v>
      </c>
      <c r="G76" s="425" t="s">
        <v>204</v>
      </c>
      <c r="H76" s="428">
        <v>3</v>
      </c>
      <c r="I76" s="424"/>
      <c r="J76" s="431"/>
      <c r="K76" s="431"/>
      <c r="L76" s="431">
        <v>1</v>
      </c>
      <c r="M76" s="431" t="s">
        <v>1587</v>
      </c>
      <c r="N76" s="431"/>
      <c r="O76" s="434"/>
      <c r="P76" s="434"/>
      <c r="Q76" s="432"/>
      <c r="R76" s="436" t="str">
        <f>IF(L76=1,IF(M76="",ZTE!$A$2,""),"")</f>
        <v/>
      </c>
      <c r="S76" s="436">
        <f t="shared" si="2"/>
        <v>1</v>
      </c>
      <c r="T76" s="436"/>
      <c r="U76" s="365" t="str">
        <f t="shared" si="3"/>
        <v>Open</v>
      </c>
    </row>
    <row r="77" spans="1:21" s="423" customFormat="1" ht="45">
      <c r="A77" s="430" t="s">
        <v>1228</v>
      </c>
      <c r="B77" s="430" t="s">
        <v>1196</v>
      </c>
      <c r="C77" s="425" t="s">
        <v>183</v>
      </c>
      <c r="D77" s="425" t="s">
        <v>183</v>
      </c>
      <c r="E77" s="425" t="s">
        <v>821</v>
      </c>
      <c r="F77" s="427" t="s">
        <v>189</v>
      </c>
      <c r="G77" s="425" t="s">
        <v>205</v>
      </c>
      <c r="H77" s="428">
        <v>1</v>
      </c>
      <c r="I77" s="424"/>
      <c r="J77" s="431"/>
      <c r="K77" s="431"/>
      <c r="L77" s="431">
        <v>1</v>
      </c>
      <c r="M77" s="431" t="s">
        <v>1587</v>
      </c>
      <c r="N77" s="431"/>
      <c r="O77" s="434"/>
      <c r="P77" s="434"/>
      <c r="Q77" s="432"/>
      <c r="R77" s="436" t="str">
        <f>IF(L77=1,IF(M77="",ZTE!$A$2,""),"")</f>
        <v/>
      </c>
      <c r="S77" s="436">
        <f t="shared" si="2"/>
        <v>1</v>
      </c>
      <c r="T77" s="436"/>
      <c r="U77" s="365" t="str">
        <f t="shared" si="3"/>
        <v>Open</v>
      </c>
    </row>
    <row r="78" spans="1:21" s="423" customFormat="1" ht="45">
      <c r="A78" s="430" t="s">
        <v>1228</v>
      </c>
      <c r="B78" s="430" t="s">
        <v>1196</v>
      </c>
      <c r="C78" s="425" t="s">
        <v>183</v>
      </c>
      <c r="D78" s="425" t="s">
        <v>183</v>
      </c>
      <c r="E78" s="425" t="s">
        <v>821</v>
      </c>
      <c r="F78" s="427" t="s">
        <v>189</v>
      </c>
      <c r="G78" s="425" t="s">
        <v>206</v>
      </c>
      <c r="H78" s="428">
        <v>1</v>
      </c>
      <c r="I78" s="424"/>
      <c r="J78" s="431"/>
      <c r="K78" s="431"/>
      <c r="L78" s="431">
        <v>1</v>
      </c>
      <c r="M78" s="431" t="s">
        <v>1587</v>
      </c>
      <c r="N78" s="431"/>
      <c r="O78" s="434"/>
      <c r="P78" s="434"/>
      <c r="Q78" s="432"/>
      <c r="R78" s="436" t="str">
        <f>IF(L78=1,IF(M78="",ZTE!$A$2,""),"")</f>
        <v/>
      </c>
      <c r="S78" s="436">
        <f t="shared" si="2"/>
        <v>1</v>
      </c>
      <c r="T78" s="436"/>
      <c r="U78" s="365" t="str">
        <f t="shared" si="3"/>
        <v>Open</v>
      </c>
    </row>
    <row r="79" spans="1:21" s="423" customFormat="1" ht="45">
      <c r="A79" s="430" t="s">
        <v>1228</v>
      </c>
      <c r="B79" s="430" t="s">
        <v>1196</v>
      </c>
      <c r="C79" s="425" t="s">
        <v>183</v>
      </c>
      <c r="D79" s="425" t="s">
        <v>183</v>
      </c>
      <c r="E79" s="425" t="s">
        <v>821</v>
      </c>
      <c r="F79" s="427" t="s">
        <v>189</v>
      </c>
      <c r="G79" s="425" t="s">
        <v>207</v>
      </c>
      <c r="H79" s="428">
        <v>2</v>
      </c>
      <c r="I79" s="424"/>
      <c r="J79" s="431"/>
      <c r="K79" s="431"/>
      <c r="L79" s="431">
        <v>1</v>
      </c>
      <c r="M79" s="431" t="s">
        <v>1587</v>
      </c>
      <c r="N79" s="431"/>
      <c r="O79" s="434"/>
      <c r="P79" s="434"/>
      <c r="Q79" s="432"/>
      <c r="R79" s="436" t="str">
        <f>IF(L79=1,IF(M79="",ZTE!$A$2,""),"")</f>
        <v/>
      </c>
      <c r="S79" s="436">
        <f t="shared" si="2"/>
        <v>1</v>
      </c>
      <c r="T79" s="436"/>
      <c r="U79" s="365" t="str">
        <f t="shared" si="3"/>
        <v>Open</v>
      </c>
    </row>
    <row r="80" spans="1:21" s="423" customFormat="1" ht="45">
      <c r="A80" s="430" t="s">
        <v>1228</v>
      </c>
      <c r="B80" s="430" t="s">
        <v>1196</v>
      </c>
      <c r="C80" s="425" t="s">
        <v>183</v>
      </c>
      <c r="D80" s="425" t="s">
        <v>183</v>
      </c>
      <c r="E80" s="425" t="s">
        <v>821</v>
      </c>
      <c r="F80" s="427" t="s">
        <v>189</v>
      </c>
      <c r="G80" s="425" t="s">
        <v>208</v>
      </c>
      <c r="H80" s="428">
        <v>1</v>
      </c>
      <c r="I80" s="424"/>
      <c r="J80" s="431"/>
      <c r="K80" s="431"/>
      <c r="L80" s="431">
        <v>1</v>
      </c>
      <c r="M80" s="431" t="s">
        <v>1587</v>
      </c>
      <c r="N80" s="431"/>
      <c r="O80" s="434"/>
      <c r="P80" s="434"/>
      <c r="Q80" s="432"/>
      <c r="R80" s="436" t="str">
        <f>IF(L80=1,IF(M80="",ZTE!$A$2,""),"")</f>
        <v/>
      </c>
      <c r="S80" s="436">
        <f t="shared" si="2"/>
        <v>1</v>
      </c>
      <c r="T80" s="436"/>
      <c r="U80" s="365" t="str">
        <f t="shared" si="3"/>
        <v>Open</v>
      </c>
    </row>
    <row r="81" spans="1:21" s="423" customFormat="1" ht="45">
      <c r="A81" s="430" t="s">
        <v>1228</v>
      </c>
      <c r="B81" s="430" t="s">
        <v>1196</v>
      </c>
      <c r="C81" s="425" t="s">
        <v>183</v>
      </c>
      <c r="D81" s="425" t="s">
        <v>183</v>
      </c>
      <c r="E81" s="425" t="s">
        <v>821</v>
      </c>
      <c r="F81" s="427" t="s">
        <v>189</v>
      </c>
      <c r="G81" s="425" t="s">
        <v>209</v>
      </c>
      <c r="H81" s="428">
        <v>1</v>
      </c>
      <c r="I81" s="424"/>
      <c r="J81" s="431"/>
      <c r="K81" s="431"/>
      <c r="L81" s="431">
        <v>1</v>
      </c>
      <c r="M81" s="431" t="s">
        <v>1587</v>
      </c>
      <c r="N81" s="431"/>
      <c r="O81" s="434"/>
      <c r="P81" s="434"/>
      <c r="Q81" s="432"/>
      <c r="R81" s="436" t="str">
        <f>IF(L81=1,IF(M81="",ZTE!$A$2,""),"")</f>
        <v/>
      </c>
      <c r="S81" s="436">
        <f t="shared" si="2"/>
        <v>1</v>
      </c>
      <c r="T81" s="436"/>
      <c r="U81" s="365" t="str">
        <f t="shared" si="3"/>
        <v>Open</v>
      </c>
    </row>
    <row r="82" spans="1:21" s="423" customFormat="1" ht="45">
      <c r="A82" s="430" t="s">
        <v>1228</v>
      </c>
      <c r="B82" s="430" t="s">
        <v>1196</v>
      </c>
      <c r="C82" s="425" t="s">
        <v>183</v>
      </c>
      <c r="D82" s="425" t="s">
        <v>183</v>
      </c>
      <c r="E82" s="425" t="s">
        <v>821</v>
      </c>
      <c r="F82" s="427" t="s">
        <v>189</v>
      </c>
      <c r="G82" s="425" t="s">
        <v>210</v>
      </c>
      <c r="H82" s="428">
        <v>3</v>
      </c>
      <c r="I82" s="424"/>
      <c r="J82" s="431"/>
      <c r="K82" s="431"/>
      <c r="L82" s="431">
        <v>1</v>
      </c>
      <c r="M82" s="431" t="s">
        <v>1588</v>
      </c>
      <c r="N82" s="431"/>
      <c r="O82" s="434"/>
      <c r="P82" s="434"/>
      <c r="Q82" s="432"/>
      <c r="R82" s="436" t="str">
        <f>IF(L82=1,IF(M82="",ZTE!$A$2,""),"")</f>
        <v/>
      </c>
      <c r="S82" s="436">
        <f t="shared" si="2"/>
        <v>1</v>
      </c>
      <c r="T82" s="436"/>
      <c r="U82" s="365" t="str">
        <f t="shared" si="3"/>
        <v>Open</v>
      </c>
    </row>
    <row r="83" spans="1:21" s="423" customFormat="1" ht="45">
      <c r="A83" s="430" t="s">
        <v>1228</v>
      </c>
      <c r="B83" s="430" t="s">
        <v>1196</v>
      </c>
      <c r="C83" s="425" t="s">
        <v>183</v>
      </c>
      <c r="D83" s="425" t="s">
        <v>183</v>
      </c>
      <c r="E83" s="425" t="s">
        <v>821</v>
      </c>
      <c r="F83" s="427" t="s">
        <v>189</v>
      </c>
      <c r="G83" s="425" t="s">
        <v>211</v>
      </c>
      <c r="H83" s="428">
        <v>1</v>
      </c>
      <c r="I83" s="424"/>
      <c r="J83" s="431"/>
      <c r="K83" s="431"/>
      <c r="L83" s="431">
        <v>1</v>
      </c>
      <c r="M83" s="431" t="s">
        <v>1588</v>
      </c>
      <c r="N83" s="431"/>
      <c r="O83" s="434"/>
      <c r="P83" s="434"/>
      <c r="Q83" s="432"/>
      <c r="R83" s="436" t="str">
        <f>IF(L83=1,IF(M83="",ZTE!$A$2,""),"")</f>
        <v/>
      </c>
      <c r="S83" s="436">
        <f t="shared" si="2"/>
        <v>1</v>
      </c>
      <c r="T83" s="436"/>
      <c r="U83" s="365" t="str">
        <f t="shared" si="3"/>
        <v>Open</v>
      </c>
    </row>
    <row r="84" spans="1:21" s="423" customFormat="1" ht="45">
      <c r="A84" s="430" t="s">
        <v>1228</v>
      </c>
      <c r="B84" s="430" t="s">
        <v>1196</v>
      </c>
      <c r="C84" s="425" t="s">
        <v>183</v>
      </c>
      <c r="D84" s="425" t="s">
        <v>183</v>
      </c>
      <c r="E84" s="425" t="s">
        <v>704</v>
      </c>
      <c r="F84" s="427" t="s">
        <v>189</v>
      </c>
      <c r="G84" s="425" t="s">
        <v>213</v>
      </c>
      <c r="H84" s="428">
        <v>1</v>
      </c>
      <c r="I84" s="424"/>
      <c r="J84" s="431"/>
      <c r="K84" s="431"/>
      <c r="L84" s="431">
        <v>1</v>
      </c>
      <c r="M84" s="431" t="s">
        <v>1588</v>
      </c>
      <c r="N84" s="431"/>
      <c r="O84" s="434" t="s">
        <v>1047</v>
      </c>
      <c r="P84" s="434"/>
      <c r="Q84" s="432"/>
      <c r="R84" s="436" t="str">
        <f>IF(L84=1,IF(M84="",ZTE!$A$2,""),"")</f>
        <v/>
      </c>
      <c r="S84" s="436">
        <f t="shared" si="2"/>
        <v>1</v>
      </c>
      <c r="T84" s="436"/>
      <c r="U84" s="365" t="str">
        <f t="shared" si="3"/>
        <v>Open</v>
      </c>
    </row>
    <row r="85" spans="1:21" s="423" customFormat="1" ht="45">
      <c r="A85" s="430" t="s">
        <v>1228</v>
      </c>
      <c r="B85" s="430" t="s">
        <v>1196</v>
      </c>
      <c r="C85" s="425" t="s">
        <v>183</v>
      </c>
      <c r="D85" s="425" t="s">
        <v>183</v>
      </c>
      <c r="E85" s="425" t="s">
        <v>704</v>
      </c>
      <c r="F85" s="427" t="s">
        <v>189</v>
      </c>
      <c r="G85" s="425" t="s">
        <v>214</v>
      </c>
      <c r="H85" s="428">
        <v>1</v>
      </c>
      <c r="I85" s="424"/>
      <c r="J85" s="431"/>
      <c r="K85" s="431"/>
      <c r="L85" s="431">
        <v>1</v>
      </c>
      <c r="M85" s="431" t="s">
        <v>1588</v>
      </c>
      <c r="N85" s="431"/>
      <c r="O85" s="434" t="s">
        <v>1047</v>
      </c>
      <c r="P85" s="434"/>
      <c r="Q85" s="432"/>
      <c r="R85" s="436" t="str">
        <f>IF(L85=1,IF(M85="",ZTE!$A$2,""),"")</f>
        <v/>
      </c>
      <c r="S85" s="436">
        <f t="shared" si="2"/>
        <v>1</v>
      </c>
      <c r="T85" s="436"/>
      <c r="U85" s="365" t="str">
        <f t="shared" si="3"/>
        <v>Open</v>
      </c>
    </row>
    <row r="86" spans="1:21" s="423" customFormat="1" ht="45">
      <c r="A86" s="430" t="s">
        <v>1228</v>
      </c>
      <c r="B86" s="430" t="s">
        <v>1196</v>
      </c>
      <c r="C86" s="425" t="s">
        <v>183</v>
      </c>
      <c r="D86" s="425" t="s">
        <v>183</v>
      </c>
      <c r="E86" s="425" t="s">
        <v>704</v>
      </c>
      <c r="F86" s="427" t="s">
        <v>189</v>
      </c>
      <c r="G86" s="425" t="s">
        <v>215</v>
      </c>
      <c r="H86" s="428">
        <v>1</v>
      </c>
      <c r="I86" s="424"/>
      <c r="J86" s="431"/>
      <c r="K86" s="431"/>
      <c r="L86" s="431">
        <v>1</v>
      </c>
      <c r="M86" s="431" t="s">
        <v>1588</v>
      </c>
      <c r="N86" s="431"/>
      <c r="O86" s="434" t="s">
        <v>1047</v>
      </c>
      <c r="P86" s="434"/>
      <c r="Q86" s="432"/>
      <c r="R86" s="436" t="str">
        <f>IF(L86=1,IF(M86="",ZTE!$A$2,""),"")</f>
        <v/>
      </c>
      <c r="S86" s="436">
        <f t="shared" si="2"/>
        <v>1</v>
      </c>
      <c r="T86" s="436"/>
      <c r="U86" s="365" t="str">
        <f t="shared" si="3"/>
        <v>Open</v>
      </c>
    </row>
    <row r="87" spans="1:21" s="423" customFormat="1" ht="45">
      <c r="A87" s="430" t="s">
        <v>1228</v>
      </c>
      <c r="B87" s="430" t="s">
        <v>1196</v>
      </c>
      <c r="C87" s="425" t="s">
        <v>183</v>
      </c>
      <c r="D87" s="425" t="s">
        <v>183</v>
      </c>
      <c r="E87" s="425" t="s">
        <v>704</v>
      </c>
      <c r="F87" s="427" t="s">
        <v>189</v>
      </c>
      <c r="G87" s="425" t="s">
        <v>216</v>
      </c>
      <c r="H87" s="428">
        <v>1</v>
      </c>
      <c r="I87" s="424"/>
      <c r="J87" s="431"/>
      <c r="K87" s="431"/>
      <c r="L87" s="431">
        <v>1</v>
      </c>
      <c r="M87" s="431" t="s">
        <v>1588</v>
      </c>
      <c r="N87" s="431"/>
      <c r="O87" s="434" t="s">
        <v>1047</v>
      </c>
      <c r="P87" s="434"/>
      <c r="Q87" s="432"/>
      <c r="R87" s="436" t="str">
        <f>IF(L87=1,IF(M87="",ZTE!$A$2,""),"")</f>
        <v/>
      </c>
      <c r="S87" s="436">
        <f t="shared" si="2"/>
        <v>1</v>
      </c>
      <c r="T87" s="436"/>
      <c r="U87" s="365" t="str">
        <f t="shared" si="3"/>
        <v>Open</v>
      </c>
    </row>
    <row r="88" spans="1:21" s="423" customFormat="1" ht="30">
      <c r="A88" s="430" t="s">
        <v>1228</v>
      </c>
      <c r="B88" s="430" t="s">
        <v>1196</v>
      </c>
      <c r="C88" s="425" t="s">
        <v>183</v>
      </c>
      <c r="D88" s="425" t="s">
        <v>183</v>
      </c>
      <c r="E88" s="425" t="s">
        <v>704</v>
      </c>
      <c r="F88" s="427" t="s">
        <v>189</v>
      </c>
      <c r="G88" s="425" t="s">
        <v>748</v>
      </c>
      <c r="H88" s="428">
        <v>1</v>
      </c>
      <c r="I88" s="424"/>
      <c r="J88" s="431"/>
      <c r="K88" s="431"/>
      <c r="L88" s="431">
        <v>1</v>
      </c>
      <c r="M88" s="431" t="s">
        <v>1588</v>
      </c>
      <c r="N88" s="431"/>
      <c r="O88" s="434" t="s">
        <v>1062</v>
      </c>
      <c r="P88" s="434"/>
      <c r="Q88" s="432"/>
      <c r="R88" s="436" t="str">
        <f>IF(L88=1,IF(M88="",ZTE!$A$2,""),"")</f>
        <v/>
      </c>
      <c r="S88" s="436">
        <f t="shared" si="2"/>
        <v>1</v>
      </c>
      <c r="T88" s="436"/>
      <c r="U88" s="365" t="str">
        <f t="shared" si="3"/>
        <v>Open</v>
      </c>
    </row>
    <row r="89" spans="1:21" s="423" customFormat="1" ht="30">
      <c r="A89" s="430" t="s">
        <v>1228</v>
      </c>
      <c r="B89" s="430" t="s">
        <v>1196</v>
      </c>
      <c r="C89" s="425" t="s">
        <v>183</v>
      </c>
      <c r="D89" s="425" t="s">
        <v>183</v>
      </c>
      <c r="E89" s="425" t="s">
        <v>704</v>
      </c>
      <c r="F89" s="427" t="s">
        <v>212</v>
      </c>
      <c r="G89" s="425" t="s">
        <v>749</v>
      </c>
      <c r="H89" s="428">
        <v>1</v>
      </c>
      <c r="I89" s="424"/>
      <c r="J89" s="431"/>
      <c r="K89" s="431"/>
      <c r="L89" s="431">
        <v>1</v>
      </c>
      <c r="M89" s="431" t="s">
        <v>1588</v>
      </c>
      <c r="N89" s="431"/>
      <c r="O89" s="434"/>
      <c r="P89" s="434"/>
      <c r="Q89" s="432"/>
      <c r="R89" s="436" t="str">
        <f>IF(L89=1,IF(M89="",ZTE!$A$2,""),"")</f>
        <v/>
      </c>
      <c r="S89" s="436">
        <f t="shared" si="2"/>
        <v>1</v>
      </c>
      <c r="T89" s="436"/>
      <c r="U89" s="365" t="str">
        <f t="shared" si="3"/>
        <v>Open</v>
      </c>
    </row>
    <row r="90" spans="1:21" s="423" customFormat="1" ht="45">
      <c r="A90" s="430" t="s">
        <v>1228</v>
      </c>
      <c r="B90" s="430" t="s">
        <v>1196</v>
      </c>
      <c r="C90" s="425" t="s">
        <v>183</v>
      </c>
      <c r="D90" s="425" t="s">
        <v>999</v>
      </c>
      <c r="E90" s="427" t="s">
        <v>1002</v>
      </c>
      <c r="F90" s="427" t="s">
        <v>212</v>
      </c>
      <c r="G90" s="425" t="s">
        <v>750</v>
      </c>
      <c r="H90" s="428">
        <v>1</v>
      </c>
      <c r="I90" s="424"/>
      <c r="J90" s="431"/>
      <c r="K90" s="431"/>
      <c r="L90" s="431">
        <v>1</v>
      </c>
      <c r="M90" s="431" t="s">
        <v>1589</v>
      </c>
      <c r="N90" s="431"/>
      <c r="O90" s="434"/>
      <c r="P90" s="434"/>
      <c r="Q90" s="432"/>
      <c r="R90" s="436" t="str">
        <f>IF(L90=1,IF(M90="",ZTE!$A$2,""),"")</f>
        <v/>
      </c>
      <c r="S90" s="436">
        <f t="shared" si="2"/>
        <v>1</v>
      </c>
      <c r="T90" s="436"/>
      <c r="U90" s="365" t="str">
        <f t="shared" si="3"/>
        <v>Open</v>
      </c>
    </row>
    <row r="91" spans="1:21" ht="45">
      <c r="A91" s="430" t="s">
        <v>1413</v>
      </c>
      <c r="B91" s="430" t="s">
        <v>1196</v>
      </c>
      <c r="C91" s="425" t="s">
        <v>169</v>
      </c>
      <c r="D91" s="425" t="s">
        <v>169</v>
      </c>
      <c r="E91" s="425" t="s">
        <v>1009</v>
      </c>
      <c r="F91" s="427" t="s">
        <v>170</v>
      </c>
      <c r="G91" s="425" t="s">
        <v>844</v>
      </c>
      <c r="H91" s="428">
        <v>3</v>
      </c>
      <c r="I91" s="424"/>
      <c r="J91" s="431">
        <v>1</v>
      </c>
      <c r="K91" s="431"/>
      <c r="L91" s="431"/>
      <c r="M91" s="431"/>
      <c r="N91" s="431" t="s">
        <v>1590</v>
      </c>
      <c r="O91" s="434"/>
      <c r="P91" s="434"/>
      <c r="R91" s="436" t="str">
        <f>IF(L91=1,IF(M91="",ZTE!$A$2,""),"")</f>
        <v/>
      </c>
      <c r="S91" s="436">
        <f t="shared" si="2"/>
        <v>1</v>
      </c>
      <c r="T91" s="436"/>
      <c r="U91" s="365" t="str">
        <f t="shared" si="3"/>
        <v>Pass</v>
      </c>
    </row>
    <row r="92" spans="1:21" ht="45">
      <c r="A92" s="430" t="s">
        <v>1413</v>
      </c>
      <c r="B92" s="430" t="s">
        <v>1196</v>
      </c>
      <c r="C92" s="425" t="s">
        <v>169</v>
      </c>
      <c r="D92" s="425" t="s">
        <v>169</v>
      </c>
      <c r="E92" s="425" t="s">
        <v>1009</v>
      </c>
      <c r="F92" s="427" t="s">
        <v>171</v>
      </c>
      <c r="G92" s="425" t="s">
        <v>736</v>
      </c>
      <c r="H92" s="428">
        <v>1</v>
      </c>
      <c r="I92" s="424"/>
      <c r="J92" s="431"/>
      <c r="K92" s="431"/>
      <c r="L92" s="431">
        <v>1</v>
      </c>
      <c r="M92" s="431"/>
      <c r="N92" s="431" t="s">
        <v>1591</v>
      </c>
      <c r="O92" s="434"/>
      <c r="P92" s="434"/>
      <c r="R92" s="436" t="str">
        <f>IF(L92=1,IF(M92="",ZTE!$A$2,""),"")</f>
        <v>Compliance: We assume that your proposal is in compliance with this criteria. Please confirm that your bid is compliant with this criteria.</v>
      </c>
      <c r="S92" s="436">
        <f t="shared" si="2"/>
        <v>1</v>
      </c>
      <c r="T92" s="436"/>
      <c r="U92" s="365" t="str">
        <f t="shared" si="3"/>
        <v>Open</v>
      </c>
    </row>
    <row r="93" spans="1:21" ht="45">
      <c r="A93" s="430" t="s">
        <v>1413</v>
      </c>
      <c r="B93" s="430" t="s">
        <v>1196</v>
      </c>
      <c r="C93" s="425" t="s">
        <v>169</v>
      </c>
      <c r="D93" s="425" t="s">
        <v>1019</v>
      </c>
      <c r="E93" s="425" t="s">
        <v>1009</v>
      </c>
      <c r="F93" s="427" t="s">
        <v>172</v>
      </c>
      <c r="G93" s="425" t="s">
        <v>845</v>
      </c>
      <c r="H93" s="428">
        <v>1</v>
      </c>
      <c r="I93" s="424"/>
      <c r="J93" s="431">
        <v>1</v>
      </c>
      <c r="K93" s="431"/>
      <c r="L93" s="431"/>
      <c r="M93" s="431"/>
      <c r="N93" s="431"/>
      <c r="O93" s="434"/>
      <c r="P93" s="434"/>
      <c r="R93" s="436" t="str">
        <f>IF(L93=1,IF(M93="",ZTE!$A$2,""),"")</f>
        <v/>
      </c>
      <c r="S93" s="436">
        <f t="shared" si="2"/>
        <v>1</v>
      </c>
      <c r="T93" s="436"/>
      <c r="U93" s="365" t="str">
        <f t="shared" si="3"/>
        <v>Pass</v>
      </c>
    </row>
    <row r="94" spans="1:21" ht="45">
      <c r="A94" s="430" t="s">
        <v>1413</v>
      </c>
      <c r="B94" s="430" t="s">
        <v>1196</v>
      </c>
      <c r="C94" s="425" t="s">
        <v>169</v>
      </c>
      <c r="D94" s="425" t="s">
        <v>1019</v>
      </c>
      <c r="E94" s="425" t="s">
        <v>1009</v>
      </c>
      <c r="F94" s="427" t="s">
        <v>172</v>
      </c>
      <c r="G94" s="425" t="s">
        <v>602</v>
      </c>
      <c r="H94" s="428">
        <v>1</v>
      </c>
      <c r="I94" s="424"/>
      <c r="J94" s="431">
        <v>1</v>
      </c>
      <c r="K94" s="431"/>
      <c r="L94" s="431"/>
      <c r="M94" s="431"/>
      <c r="N94" s="431"/>
      <c r="O94" s="434"/>
      <c r="P94" s="434"/>
      <c r="R94" s="436" t="str">
        <f>IF(L94=1,IF(M94="",ZTE!$A$2,""),"")</f>
        <v/>
      </c>
      <c r="S94" s="436">
        <f t="shared" si="2"/>
        <v>1</v>
      </c>
      <c r="T94" s="436"/>
      <c r="U94" s="365" t="str">
        <f t="shared" si="3"/>
        <v>Pass</v>
      </c>
    </row>
    <row r="95" spans="1:21" ht="45">
      <c r="A95" s="430" t="s">
        <v>1413</v>
      </c>
      <c r="B95" s="430" t="s">
        <v>1196</v>
      </c>
      <c r="C95" s="425" t="s">
        <v>169</v>
      </c>
      <c r="D95" s="425" t="s">
        <v>1019</v>
      </c>
      <c r="E95" s="430" t="s">
        <v>846</v>
      </c>
      <c r="F95" s="427" t="s">
        <v>172</v>
      </c>
      <c r="G95" s="425" t="s">
        <v>603</v>
      </c>
      <c r="H95" s="428">
        <v>1</v>
      </c>
      <c r="I95" s="424"/>
      <c r="J95" s="431">
        <v>1</v>
      </c>
      <c r="K95" s="431"/>
      <c r="L95" s="431"/>
      <c r="M95" s="431"/>
      <c r="N95" s="431" t="s">
        <v>1592</v>
      </c>
      <c r="O95" s="434"/>
      <c r="P95" s="434"/>
      <c r="R95" s="436" t="str">
        <f>IF(L95=1,IF(M95="",ZTE!$A$2,""),"")</f>
        <v/>
      </c>
      <c r="S95" s="436">
        <f t="shared" si="2"/>
        <v>1</v>
      </c>
      <c r="T95" s="436"/>
      <c r="U95" s="365" t="str">
        <f t="shared" si="3"/>
        <v>Pass</v>
      </c>
    </row>
    <row r="96" spans="1:21" ht="45">
      <c r="A96" s="430" t="s">
        <v>1413</v>
      </c>
      <c r="B96" s="430" t="s">
        <v>1196</v>
      </c>
      <c r="C96" s="425" t="s">
        <v>169</v>
      </c>
      <c r="D96" s="425" t="s">
        <v>1019</v>
      </c>
      <c r="E96" s="430" t="s">
        <v>846</v>
      </c>
      <c r="F96" s="427" t="s">
        <v>172</v>
      </c>
      <c r="G96" s="425" t="s">
        <v>604</v>
      </c>
      <c r="H96" s="428">
        <v>1</v>
      </c>
      <c r="I96" s="424"/>
      <c r="J96" s="431">
        <v>1</v>
      </c>
      <c r="K96" s="431"/>
      <c r="L96" s="431"/>
      <c r="M96" s="431"/>
      <c r="N96" s="431" t="s">
        <v>1593</v>
      </c>
      <c r="O96" s="434"/>
      <c r="P96" s="434"/>
      <c r="R96" s="436" t="str">
        <f>IF(L96=1,IF(M96="",ZTE!$A$2,""),"")</f>
        <v/>
      </c>
      <c r="S96" s="436">
        <f t="shared" si="2"/>
        <v>1</v>
      </c>
      <c r="T96" s="436"/>
      <c r="U96" s="365" t="str">
        <f t="shared" si="3"/>
        <v>Pass</v>
      </c>
    </row>
    <row r="97" spans="1:21" ht="45">
      <c r="A97" s="430" t="s">
        <v>1413</v>
      </c>
      <c r="B97" s="430" t="s">
        <v>1196</v>
      </c>
      <c r="C97" s="425" t="s">
        <v>169</v>
      </c>
      <c r="D97" s="425" t="s">
        <v>1019</v>
      </c>
      <c r="E97" s="430" t="s">
        <v>846</v>
      </c>
      <c r="F97" s="427" t="s">
        <v>172</v>
      </c>
      <c r="G97" s="425" t="s">
        <v>605</v>
      </c>
      <c r="H97" s="428">
        <v>1</v>
      </c>
      <c r="I97" s="424"/>
      <c r="J97" s="431">
        <v>1</v>
      </c>
      <c r="K97" s="431"/>
      <c r="L97" s="431"/>
      <c r="M97" s="431"/>
      <c r="N97" s="431" t="s">
        <v>1593</v>
      </c>
      <c r="O97" s="434"/>
      <c r="P97" s="434"/>
      <c r="R97" s="436" t="str">
        <f>IF(L97=1,IF(M97="",ZTE!$A$2,""),"")</f>
        <v/>
      </c>
      <c r="S97" s="436">
        <f t="shared" si="2"/>
        <v>1</v>
      </c>
      <c r="T97" s="436"/>
      <c r="U97" s="365" t="str">
        <f t="shared" si="3"/>
        <v>Pass</v>
      </c>
    </row>
    <row r="98" spans="1:21" ht="45">
      <c r="A98" s="430" t="s">
        <v>1413</v>
      </c>
      <c r="B98" s="430" t="s">
        <v>1196</v>
      </c>
      <c r="C98" s="425" t="s">
        <v>169</v>
      </c>
      <c r="D98" s="425" t="s">
        <v>1019</v>
      </c>
      <c r="E98" s="430" t="s">
        <v>846</v>
      </c>
      <c r="F98" s="427" t="s">
        <v>172</v>
      </c>
      <c r="G98" s="425" t="s">
        <v>606</v>
      </c>
      <c r="H98" s="428">
        <v>1</v>
      </c>
      <c r="I98" s="424"/>
      <c r="J98" s="431">
        <v>1</v>
      </c>
      <c r="K98" s="431"/>
      <c r="L98" s="431"/>
      <c r="M98" s="431"/>
      <c r="N98" s="431" t="s">
        <v>1594</v>
      </c>
      <c r="O98" s="434"/>
      <c r="P98" s="434"/>
      <c r="R98" s="436" t="str">
        <f>IF(L98=1,IF(M98="",ZTE!$A$2,""),"")</f>
        <v/>
      </c>
      <c r="S98" s="436">
        <f t="shared" si="2"/>
        <v>1</v>
      </c>
      <c r="T98" s="436"/>
      <c r="U98" s="365" t="str">
        <f t="shared" si="3"/>
        <v>Pass</v>
      </c>
    </row>
    <row r="99" spans="1:21" ht="45">
      <c r="A99" s="430" t="s">
        <v>1413</v>
      </c>
      <c r="B99" s="430" t="s">
        <v>1196</v>
      </c>
      <c r="C99" s="425" t="s">
        <v>169</v>
      </c>
      <c r="D99" s="425" t="s">
        <v>1019</v>
      </c>
      <c r="E99" s="430" t="s">
        <v>846</v>
      </c>
      <c r="F99" s="427" t="s">
        <v>172</v>
      </c>
      <c r="G99" s="425" t="s">
        <v>607</v>
      </c>
      <c r="H99" s="428">
        <v>1</v>
      </c>
      <c r="I99" s="424"/>
      <c r="J99" s="431"/>
      <c r="K99" s="431"/>
      <c r="L99" s="431">
        <v>1</v>
      </c>
      <c r="M99" s="431"/>
      <c r="N99" s="431" t="s">
        <v>1595</v>
      </c>
      <c r="O99" s="434" t="s">
        <v>1068</v>
      </c>
      <c r="P99" s="434"/>
      <c r="R99" s="436" t="str">
        <f>IF(L99=1,IF(M99="",ZTE!$A$2,""),"")</f>
        <v>Compliance: We assume that your proposal is in compliance with this criteria. Please confirm that your bid is compliant with this criteria.</v>
      </c>
      <c r="S99" s="436">
        <f t="shared" si="2"/>
        <v>1</v>
      </c>
      <c r="T99" s="436"/>
      <c r="U99" s="365" t="str">
        <f t="shared" si="3"/>
        <v>Open</v>
      </c>
    </row>
    <row r="100" spans="1:21" ht="45">
      <c r="A100" s="430" t="s">
        <v>1413</v>
      </c>
      <c r="B100" s="430" t="s">
        <v>1196</v>
      </c>
      <c r="C100" s="425" t="s">
        <v>169</v>
      </c>
      <c r="D100" s="425" t="s">
        <v>1019</v>
      </c>
      <c r="E100" s="425" t="s">
        <v>704</v>
      </c>
      <c r="F100" s="427" t="s">
        <v>172</v>
      </c>
      <c r="G100" s="425" t="s">
        <v>737</v>
      </c>
      <c r="H100" s="428">
        <v>1</v>
      </c>
      <c r="I100" s="424"/>
      <c r="J100" s="431"/>
      <c r="K100" s="431"/>
      <c r="L100" s="431">
        <v>1</v>
      </c>
      <c r="M100" s="431"/>
      <c r="N100" s="431" t="s">
        <v>1596</v>
      </c>
      <c r="O100" s="434" t="s">
        <v>738</v>
      </c>
      <c r="P100" s="434"/>
      <c r="R100" s="436" t="str">
        <f>IF(L100=1,IF(M100="",ZTE!$A$2,""),"")</f>
        <v>Compliance: We assume that your proposal is in compliance with this criteria. Please confirm that your bid is compliant with this criteria.</v>
      </c>
      <c r="S100" s="436">
        <f t="shared" si="2"/>
        <v>1</v>
      </c>
      <c r="T100" s="436"/>
      <c r="U100" s="365" t="str">
        <f t="shared" si="3"/>
        <v>Open</v>
      </c>
    </row>
    <row r="101" spans="1:21" ht="60">
      <c r="A101" s="430" t="s">
        <v>1413</v>
      </c>
      <c r="B101" s="430" t="s">
        <v>1196</v>
      </c>
      <c r="C101" s="425" t="s">
        <v>169</v>
      </c>
      <c r="D101" s="425" t="s">
        <v>847</v>
      </c>
      <c r="E101" s="430" t="s">
        <v>821</v>
      </c>
      <c r="F101" s="427" t="s">
        <v>173</v>
      </c>
      <c r="G101" s="425" t="s">
        <v>608</v>
      </c>
      <c r="H101" s="428">
        <v>1</v>
      </c>
      <c r="I101" s="424"/>
      <c r="J101" s="431">
        <v>1</v>
      </c>
      <c r="K101" s="431"/>
      <c r="L101" s="431"/>
      <c r="M101" s="431"/>
      <c r="N101" s="431" t="s">
        <v>1592</v>
      </c>
      <c r="O101" s="434"/>
      <c r="P101" s="434"/>
      <c r="R101" s="436" t="str">
        <f>IF(L101=1,IF(M101="",ZTE!$A$2,""),"")</f>
        <v/>
      </c>
      <c r="S101" s="436">
        <f t="shared" si="2"/>
        <v>1</v>
      </c>
      <c r="T101" s="436"/>
      <c r="U101" s="365" t="str">
        <f t="shared" si="3"/>
        <v>Pass</v>
      </c>
    </row>
    <row r="102" spans="1:21" ht="60">
      <c r="A102" s="430" t="s">
        <v>1413</v>
      </c>
      <c r="B102" s="430" t="s">
        <v>1196</v>
      </c>
      <c r="C102" s="425" t="s">
        <v>169</v>
      </c>
      <c r="D102" s="425" t="s">
        <v>847</v>
      </c>
      <c r="E102" s="430" t="s">
        <v>821</v>
      </c>
      <c r="F102" s="427" t="s">
        <v>173</v>
      </c>
      <c r="G102" s="425" t="s">
        <v>568</v>
      </c>
      <c r="H102" s="428">
        <v>1</v>
      </c>
      <c r="I102" s="424"/>
      <c r="J102" s="431">
        <v>1</v>
      </c>
      <c r="K102" s="431"/>
      <c r="L102" s="431"/>
      <c r="M102" s="431" t="s">
        <v>1597</v>
      </c>
      <c r="N102" s="431"/>
      <c r="O102" s="434"/>
      <c r="P102" s="434"/>
      <c r="R102" s="436" t="str">
        <f>IF(L102=1,IF(M102="",ZTE!$A$2,""),"")</f>
        <v/>
      </c>
      <c r="S102" s="436">
        <f t="shared" si="2"/>
        <v>1</v>
      </c>
      <c r="T102" s="436"/>
      <c r="U102" s="365" t="str">
        <f t="shared" si="3"/>
        <v>Pass</v>
      </c>
    </row>
    <row r="103" spans="1:21" ht="60">
      <c r="A103" s="430" t="s">
        <v>1413</v>
      </c>
      <c r="B103" s="430" t="s">
        <v>1196</v>
      </c>
      <c r="C103" s="425" t="s">
        <v>169</v>
      </c>
      <c r="D103" s="425" t="s">
        <v>847</v>
      </c>
      <c r="E103" s="430" t="s">
        <v>821</v>
      </c>
      <c r="F103" s="427" t="s">
        <v>173</v>
      </c>
      <c r="G103" s="425" t="s">
        <v>569</v>
      </c>
      <c r="H103" s="428">
        <v>1</v>
      </c>
      <c r="I103" s="424"/>
      <c r="J103" s="431">
        <v>1</v>
      </c>
      <c r="K103" s="431"/>
      <c r="L103" s="431"/>
      <c r="M103" s="431" t="s">
        <v>1597</v>
      </c>
      <c r="N103" s="431"/>
      <c r="O103" s="434"/>
      <c r="P103" s="434"/>
      <c r="R103" s="436" t="str">
        <f>IF(L103=1,IF(M103="",ZTE!$A$2,""),"")</f>
        <v/>
      </c>
      <c r="S103" s="436">
        <f t="shared" si="2"/>
        <v>1</v>
      </c>
      <c r="T103" s="436"/>
      <c r="U103" s="365" t="str">
        <f t="shared" si="3"/>
        <v>Pass</v>
      </c>
    </row>
    <row r="104" spans="1:21" ht="60">
      <c r="A104" s="430" t="s">
        <v>1413</v>
      </c>
      <c r="B104" s="430" t="s">
        <v>1196</v>
      </c>
      <c r="C104" s="425" t="s">
        <v>169</v>
      </c>
      <c r="D104" s="425" t="s">
        <v>847</v>
      </c>
      <c r="E104" s="430" t="s">
        <v>821</v>
      </c>
      <c r="F104" s="427" t="s">
        <v>173</v>
      </c>
      <c r="G104" s="425" t="s">
        <v>570</v>
      </c>
      <c r="H104" s="428">
        <v>1</v>
      </c>
      <c r="I104" s="424"/>
      <c r="J104" s="431">
        <v>1</v>
      </c>
      <c r="K104" s="431"/>
      <c r="L104" s="431"/>
      <c r="M104" s="431" t="s">
        <v>1597</v>
      </c>
      <c r="N104" s="431"/>
      <c r="O104" s="434"/>
      <c r="P104" s="434"/>
      <c r="R104" s="436" t="str">
        <f>IF(L104=1,IF(M104="",ZTE!$A$2,""),"")</f>
        <v/>
      </c>
      <c r="S104" s="436">
        <f t="shared" si="2"/>
        <v>1</v>
      </c>
      <c r="T104" s="436"/>
      <c r="U104" s="365" t="str">
        <f t="shared" si="3"/>
        <v>Pass</v>
      </c>
    </row>
    <row r="105" spans="1:21" ht="60">
      <c r="A105" s="430" t="s">
        <v>1413</v>
      </c>
      <c r="B105" s="430" t="s">
        <v>1196</v>
      </c>
      <c r="C105" s="425" t="s">
        <v>169</v>
      </c>
      <c r="D105" s="425" t="s">
        <v>847</v>
      </c>
      <c r="E105" s="430" t="s">
        <v>821</v>
      </c>
      <c r="F105" s="427" t="s">
        <v>173</v>
      </c>
      <c r="G105" s="425" t="s">
        <v>571</v>
      </c>
      <c r="H105" s="428">
        <v>1</v>
      </c>
      <c r="I105" s="424"/>
      <c r="J105" s="431">
        <v>1</v>
      </c>
      <c r="K105" s="431"/>
      <c r="L105" s="431"/>
      <c r="M105" s="431"/>
      <c r="N105" s="431"/>
      <c r="O105" s="434"/>
      <c r="P105" s="434"/>
      <c r="R105" s="436" t="str">
        <f>IF(L105=1,IF(M105="",ZTE!$A$2,""),"")</f>
        <v/>
      </c>
      <c r="S105" s="436">
        <f t="shared" si="2"/>
        <v>1</v>
      </c>
      <c r="T105" s="436"/>
      <c r="U105" s="365" t="str">
        <f t="shared" si="3"/>
        <v>Pass</v>
      </c>
    </row>
    <row r="106" spans="1:21" ht="60">
      <c r="A106" s="430" t="s">
        <v>1413</v>
      </c>
      <c r="B106" s="430" t="s">
        <v>1196</v>
      </c>
      <c r="C106" s="425" t="s">
        <v>169</v>
      </c>
      <c r="D106" s="425" t="s">
        <v>847</v>
      </c>
      <c r="E106" s="430" t="s">
        <v>821</v>
      </c>
      <c r="F106" s="427" t="s">
        <v>173</v>
      </c>
      <c r="G106" s="425" t="s">
        <v>572</v>
      </c>
      <c r="H106" s="428">
        <v>1</v>
      </c>
      <c r="I106" s="424"/>
      <c r="J106" s="431">
        <v>1</v>
      </c>
      <c r="K106" s="431"/>
      <c r="L106" s="431"/>
      <c r="M106" s="431"/>
      <c r="N106" s="431"/>
      <c r="O106" s="434"/>
      <c r="P106" s="434"/>
      <c r="R106" s="436" t="str">
        <f>IF(L106=1,IF(M106="",ZTE!$A$2,""),"")</f>
        <v/>
      </c>
      <c r="S106" s="436">
        <f t="shared" si="2"/>
        <v>1</v>
      </c>
      <c r="T106" s="436"/>
      <c r="U106" s="365" t="str">
        <f t="shared" si="3"/>
        <v>Pass</v>
      </c>
    </row>
    <row r="107" spans="1:21" ht="60">
      <c r="A107" s="430" t="s">
        <v>1413</v>
      </c>
      <c r="B107" s="430" t="s">
        <v>1196</v>
      </c>
      <c r="C107" s="425" t="s">
        <v>169</v>
      </c>
      <c r="D107" s="425" t="s">
        <v>847</v>
      </c>
      <c r="E107" s="430" t="s">
        <v>821</v>
      </c>
      <c r="F107" s="427" t="s">
        <v>173</v>
      </c>
      <c r="G107" s="425" t="s">
        <v>573</v>
      </c>
      <c r="H107" s="428">
        <v>1</v>
      </c>
      <c r="I107" s="424"/>
      <c r="J107" s="431">
        <v>1</v>
      </c>
      <c r="K107" s="431"/>
      <c r="L107" s="431"/>
      <c r="M107" s="431"/>
      <c r="N107" s="431"/>
      <c r="O107" s="434"/>
      <c r="P107" s="434"/>
      <c r="R107" s="436" t="str">
        <f>IF(L107=1,IF(M107="",ZTE!$A$2,""),"")</f>
        <v/>
      </c>
      <c r="S107" s="436">
        <f t="shared" si="2"/>
        <v>1</v>
      </c>
      <c r="T107" s="436"/>
      <c r="U107" s="365" t="str">
        <f t="shared" si="3"/>
        <v>Pass</v>
      </c>
    </row>
    <row r="108" spans="1:21" ht="60">
      <c r="A108" s="430" t="s">
        <v>1413</v>
      </c>
      <c r="B108" s="430" t="s">
        <v>1196</v>
      </c>
      <c r="C108" s="425" t="s">
        <v>169</v>
      </c>
      <c r="D108" s="425" t="s">
        <v>847</v>
      </c>
      <c r="E108" s="430" t="s">
        <v>821</v>
      </c>
      <c r="F108" s="427" t="s">
        <v>173</v>
      </c>
      <c r="G108" s="425" t="s">
        <v>574</v>
      </c>
      <c r="H108" s="428">
        <v>3</v>
      </c>
      <c r="I108" s="424"/>
      <c r="J108" s="431">
        <v>1</v>
      </c>
      <c r="K108" s="431"/>
      <c r="L108" s="431"/>
      <c r="M108" s="431"/>
      <c r="N108" s="431"/>
      <c r="O108" s="434" t="s">
        <v>1069</v>
      </c>
      <c r="P108" s="434"/>
      <c r="R108" s="436" t="str">
        <f>IF(L108=1,IF(M108="",ZTE!$A$2,""),"")</f>
        <v/>
      </c>
      <c r="S108" s="436">
        <f t="shared" si="2"/>
        <v>1</v>
      </c>
      <c r="T108" s="436"/>
      <c r="U108" s="365" t="str">
        <f t="shared" si="3"/>
        <v>Pass</v>
      </c>
    </row>
    <row r="109" spans="1:21" ht="60">
      <c r="A109" s="430" t="s">
        <v>1413</v>
      </c>
      <c r="B109" s="430" t="s">
        <v>1196</v>
      </c>
      <c r="C109" s="425" t="s">
        <v>169</v>
      </c>
      <c r="D109" s="425" t="s">
        <v>847</v>
      </c>
      <c r="E109" s="430" t="s">
        <v>821</v>
      </c>
      <c r="F109" s="427" t="s">
        <v>173</v>
      </c>
      <c r="G109" s="425" t="s">
        <v>575</v>
      </c>
      <c r="H109" s="428">
        <v>1</v>
      </c>
      <c r="I109" s="424"/>
      <c r="J109" s="431">
        <v>1</v>
      </c>
      <c r="K109" s="431"/>
      <c r="L109" s="431"/>
      <c r="M109" s="431"/>
      <c r="N109" s="431"/>
      <c r="O109" s="434"/>
      <c r="P109" s="434"/>
      <c r="R109" s="436" t="str">
        <f>IF(L109=1,IF(M109="",ZTE!$A$2,""),"")</f>
        <v/>
      </c>
      <c r="S109" s="436">
        <f t="shared" si="2"/>
        <v>1</v>
      </c>
      <c r="T109" s="436"/>
      <c r="U109" s="365" t="str">
        <f t="shared" si="3"/>
        <v>Pass</v>
      </c>
    </row>
    <row r="110" spans="1:21" ht="60">
      <c r="A110" s="430" t="s">
        <v>1413</v>
      </c>
      <c r="B110" s="430" t="s">
        <v>1196</v>
      </c>
      <c r="C110" s="425" t="s">
        <v>169</v>
      </c>
      <c r="D110" s="425" t="s">
        <v>847</v>
      </c>
      <c r="E110" s="430" t="s">
        <v>821</v>
      </c>
      <c r="F110" s="427" t="s">
        <v>173</v>
      </c>
      <c r="G110" s="425" t="s">
        <v>576</v>
      </c>
      <c r="H110" s="428">
        <v>1</v>
      </c>
      <c r="I110" s="424"/>
      <c r="J110" s="431">
        <v>1</v>
      </c>
      <c r="K110" s="431"/>
      <c r="L110" s="431"/>
      <c r="M110" s="431"/>
      <c r="N110" s="431"/>
      <c r="O110" s="434"/>
      <c r="P110" s="434"/>
      <c r="R110" s="436" t="str">
        <f>IF(L110=1,IF(M110="",ZTE!$A$2,""),"")</f>
        <v/>
      </c>
      <c r="S110" s="436">
        <f t="shared" si="2"/>
        <v>1</v>
      </c>
      <c r="T110" s="436"/>
      <c r="U110" s="365" t="str">
        <f t="shared" si="3"/>
        <v>Pass</v>
      </c>
    </row>
    <row r="111" spans="1:21" ht="60">
      <c r="A111" s="430" t="s">
        <v>1413</v>
      </c>
      <c r="B111" s="430" t="s">
        <v>1196</v>
      </c>
      <c r="C111" s="425" t="s">
        <v>169</v>
      </c>
      <c r="D111" s="425" t="s">
        <v>847</v>
      </c>
      <c r="E111" s="430" t="s">
        <v>821</v>
      </c>
      <c r="F111" s="427" t="s">
        <v>173</v>
      </c>
      <c r="G111" s="425" t="s">
        <v>609</v>
      </c>
      <c r="H111" s="428">
        <v>1</v>
      </c>
      <c r="I111" s="424"/>
      <c r="J111" s="431">
        <v>1</v>
      </c>
      <c r="K111" s="431"/>
      <c r="L111" s="431"/>
      <c r="M111" s="431"/>
      <c r="N111" s="431" t="s">
        <v>1598</v>
      </c>
      <c r="O111" s="434"/>
      <c r="P111" s="434"/>
      <c r="R111" s="436" t="str">
        <f>IF(L111=1,IF(M111="",ZTE!$A$2,""),"")</f>
        <v/>
      </c>
      <c r="S111" s="436">
        <f t="shared" si="2"/>
        <v>1</v>
      </c>
      <c r="T111" s="436"/>
      <c r="U111" s="365" t="str">
        <f t="shared" si="3"/>
        <v>Pass</v>
      </c>
    </row>
    <row r="112" spans="1:21" ht="60">
      <c r="A112" s="430" t="s">
        <v>1413</v>
      </c>
      <c r="B112" s="430" t="s">
        <v>1196</v>
      </c>
      <c r="C112" s="425" t="s">
        <v>169</v>
      </c>
      <c r="D112" s="425" t="s">
        <v>847</v>
      </c>
      <c r="E112" s="430" t="s">
        <v>821</v>
      </c>
      <c r="F112" s="427" t="s">
        <v>173</v>
      </c>
      <c r="G112" s="425" t="s">
        <v>578</v>
      </c>
      <c r="H112" s="428">
        <v>3</v>
      </c>
      <c r="I112" s="424"/>
      <c r="J112" s="431">
        <v>1</v>
      </c>
      <c r="K112" s="431"/>
      <c r="L112" s="431"/>
      <c r="M112" s="431"/>
      <c r="N112" s="431" t="s">
        <v>1598</v>
      </c>
      <c r="O112" s="434"/>
      <c r="P112" s="434"/>
      <c r="R112" s="436" t="str">
        <f>IF(L112=1,IF(M112="",ZTE!$A$2,""),"")</f>
        <v/>
      </c>
      <c r="S112" s="436">
        <f t="shared" si="2"/>
        <v>1</v>
      </c>
      <c r="T112" s="436"/>
      <c r="U112" s="365" t="str">
        <f t="shared" si="3"/>
        <v>Pass</v>
      </c>
    </row>
    <row r="113" spans="1:21" ht="60">
      <c r="A113" s="430" t="s">
        <v>1413</v>
      </c>
      <c r="B113" s="430" t="s">
        <v>1196</v>
      </c>
      <c r="C113" s="425" t="s">
        <v>169</v>
      </c>
      <c r="D113" s="425" t="s">
        <v>847</v>
      </c>
      <c r="E113" s="430" t="s">
        <v>821</v>
      </c>
      <c r="F113" s="427" t="s">
        <v>173</v>
      </c>
      <c r="G113" s="425" t="s">
        <v>579</v>
      </c>
      <c r="H113" s="428">
        <v>1</v>
      </c>
      <c r="I113" s="424"/>
      <c r="J113" s="431"/>
      <c r="K113" s="431"/>
      <c r="L113" s="431">
        <v>1</v>
      </c>
      <c r="M113" s="431"/>
      <c r="N113" s="431" t="s">
        <v>1599</v>
      </c>
      <c r="O113" s="434"/>
      <c r="P113" s="434"/>
      <c r="R113" s="436" t="str">
        <f>IF(L113=1,IF(M113="",ZTE!$A$2,""),"")</f>
        <v>Compliance: We assume that your proposal is in compliance with this criteria. Please confirm that your bid is compliant with this criteria.</v>
      </c>
      <c r="S113" s="436">
        <f t="shared" si="2"/>
        <v>1</v>
      </c>
      <c r="T113" s="436"/>
      <c r="U113" s="365" t="str">
        <f t="shared" si="3"/>
        <v>Open</v>
      </c>
    </row>
    <row r="114" spans="1:21" ht="60">
      <c r="A114" s="430" t="s">
        <v>1413</v>
      </c>
      <c r="B114" s="430" t="s">
        <v>1196</v>
      </c>
      <c r="C114" s="425" t="s">
        <v>169</v>
      </c>
      <c r="D114" s="425" t="s">
        <v>847</v>
      </c>
      <c r="E114" s="430" t="s">
        <v>821</v>
      </c>
      <c r="F114" s="427" t="s">
        <v>173</v>
      </c>
      <c r="G114" s="425" t="s">
        <v>580</v>
      </c>
      <c r="H114" s="428">
        <v>1</v>
      </c>
      <c r="I114" s="424"/>
      <c r="J114" s="431"/>
      <c r="K114" s="431"/>
      <c r="L114" s="431">
        <v>1</v>
      </c>
      <c r="M114" s="431"/>
      <c r="N114" s="431" t="s">
        <v>1599</v>
      </c>
      <c r="O114" s="434"/>
      <c r="P114" s="434"/>
      <c r="R114" s="436" t="str">
        <f>IF(L114=1,IF(M114="",ZTE!$A$2,""),"")</f>
        <v>Compliance: We assume that your proposal is in compliance with this criteria. Please confirm that your bid is compliant with this criteria.</v>
      </c>
      <c r="S114" s="436">
        <f t="shared" si="2"/>
        <v>1</v>
      </c>
      <c r="T114" s="436"/>
      <c r="U114" s="365" t="str">
        <f t="shared" si="3"/>
        <v>Open</v>
      </c>
    </row>
    <row r="115" spans="1:21" ht="60">
      <c r="A115" s="430" t="s">
        <v>1413</v>
      </c>
      <c r="B115" s="430" t="s">
        <v>1196</v>
      </c>
      <c r="C115" s="425" t="s">
        <v>169</v>
      </c>
      <c r="D115" s="425" t="s">
        <v>847</v>
      </c>
      <c r="E115" s="430" t="s">
        <v>821</v>
      </c>
      <c r="F115" s="427" t="s">
        <v>173</v>
      </c>
      <c r="G115" s="425" t="s">
        <v>208</v>
      </c>
      <c r="H115" s="428">
        <v>1</v>
      </c>
      <c r="I115" s="424"/>
      <c r="J115" s="431"/>
      <c r="K115" s="431"/>
      <c r="L115" s="431"/>
      <c r="M115" s="431"/>
      <c r="N115" s="431" t="s">
        <v>1599</v>
      </c>
      <c r="O115" s="434"/>
      <c r="P115" s="434"/>
      <c r="R115" s="436" t="str">
        <f>IF(L115=1,IF(M115="",ZTE!$A$2,""),"")</f>
        <v/>
      </c>
      <c r="S115" s="436">
        <f t="shared" si="2"/>
        <v>0</v>
      </c>
      <c r="T115" s="436"/>
      <c r="U115" s="365" t="str">
        <f t="shared" si="3"/>
        <v>Open</v>
      </c>
    </row>
    <row r="116" spans="1:21" ht="60">
      <c r="A116" s="430" t="s">
        <v>1413</v>
      </c>
      <c r="B116" s="430" t="s">
        <v>1196</v>
      </c>
      <c r="C116" s="425" t="s">
        <v>169</v>
      </c>
      <c r="D116" s="425" t="s">
        <v>847</v>
      </c>
      <c r="E116" s="430" t="s">
        <v>821</v>
      </c>
      <c r="F116" s="427" t="s">
        <v>173</v>
      </c>
      <c r="G116" s="425" t="s">
        <v>581</v>
      </c>
      <c r="H116" s="428">
        <v>1</v>
      </c>
      <c r="I116" s="424"/>
      <c r="J116" s="431"/>
      <c r="K116" s="431"/>
      <c r="L116" s="431">
        <v>1</v>
      </c>
      <c r="M116" s="431"/>
      <c r="N116" s="431" t="s">
        <v>1599</v>
      </c>
      <c r="O116" s="434" t="s">
        <v>1069</v>
      </c>
      <c r="P116" s="434"/>
      <c r="R116" s="436" t="str">
        <f>IF(L116=1,IF(M116="",ZTE!$A$2,""),"")</f>
        <v>Compliance: We assume that your proposal is in compliance with this criteria. Please confirm that your bid is compliant with this criteria.</v>
      </c>
      <c r="S116" s="436">
        <f t="shared" si="2"/>
        <v>1</v>
      </c>
      <c r="T116" s="436"/>
      <c r="U116" s="365" t="str">
        <f t="shared" si="3"/>
        <v>Open</v>
      </c>
    </row>
    <row r="117" spans="1:21" ht="60">
      <c r="A117" s="430" t="s">
        <v>1413</v>
      </c>
      <c r="B117" s="430" t="s">
        <v>1196</v>
      </c>
      <c r="C117" s="425" t="s">
        <v>169</v>
      </c>
      <c r="D117" s="425" t="s">
        <v>847</v>
      </c>
      <c r="E117" s="430" t="s">
        <v>821</v>
      </c>
      <c r="F117" s="427" t="s">
        <v>173</v>
      </c>
      <c r="G117" s="425" t="s">
        <v>513</v>
      </c>
      <c r="H117" s="428">
        <v>2</v>
      </c>
      <c r="I117" s="424"/>
      <c r="J117" s="431"/>
      <c r="K117" s="431"/>
      <c r="L117" s="431">
        <v>1</v>
      </c>
      <c r="M117" s="431"/>
      <c r="N117" s="431" t="s">
        <v>1599</v>
      </c>
      <c r="O117" s="434"/>
      <c r="P117" s="434"/>
      <c r="R117" s="436" t="str">
        <f>IF(L117=1,IF(M117="",ZTE!$A$2,""),"")</f>
        <v>Compliance: We assume that your proposal is in compliance with this criteria. Please confirm that your bid is compliant with this criteria.</v>
      </c>
      <c r="S117" s="436">
        <f t="shared" si="2"/>
        <v>1</v>
      </c>
      <c r="T117" s="436"/>
      <c r="U117" s="365" t="str">
        <f t="shared" si="3"/>
        <v>Open</v>
      </c>
    </row>
    <row r="118" spans="1:21" ht="60">
      <c r="A118" s="430" t="s">
        <v>1413</v>
      </c>
      <c r="B118" s="430" t="s">
        <v>1196</v>
      </c>
      <c r="C118" s="425" t="s">
        <v>169</v>
      </c>
      <c r="D118" s="425" t="s">
        <v>847</v>
      </c>
      <c r="E118" s="430" t="s">
        <v>821</v>
      </c>
      <c r="F118" s="427" t="s">
        <v>173</v>
      </c>
      <c r="G118" s="425" t="s">
        <v>510</v>
      </c>
      <c r="H118" s="428">
        <v>1</v>
      </c>
      <c r="I118" s="424"/>
      <c r="J118" s="431"/>
      <c r="K118" s="431"/>
      <c r="L118" s="431">
        <v>1</v>
      </c>
      <c r="M118" s="431"/>
      <c r="N118" s="431" t="s">
        <v>1599</v>
      </c>
      <c r="O118" s="434"/>
      <c r="P118" s="434"/>
      <c r="R118" s="436" t="str">
        <f>IF(L118=1,IF(M118="",ZTE!$A$2,""),"")</f>
        <v>Compliance: We assume that your proposal is in compliance with this criteria. Please confirm that your bid is compliant with this criteria.</v>
      </c>
      <c r="S118" s="436">
        <f t="shared" si="2"/>
        <v>1</v>
      </c>
      <c r="T118" s="436"/>
      <c r="U118" s="365" t="str">
        <f t="shared" si="3"/>
        <v>Open</v>
      </c>
    </row>
    <row r="119" spans="1:21" ht="60">
      <c r="A119" s="430" t="s">
        <v>1413</v>
      </c>
      <c r="B119" s="430" t="s">
        <v>1196</v>
      </c>
      <c r="C119" s="425" t="s">
        <v>169</v>
      </c>
      <c r="D119" s="425" t="s">
        <v>847</v>
      </c>
      <c r="E119" s="430" t="s">
        <v>821</v>
      </c>
      <c r="F119" s="427" t="s">
        <v>173</v>
      </c>
      <c r="G119" s="425" t="s">
        <v>210</v>
      </c>
      <c r="H119" s="428">
        <v>3</v>
      </c>
      <c r="I119" s="424"/>
      <c r="J119" s="431"/>
      <c r="K119" s="431"/>
      <c r="L119" s="431">
        <v>1</v>
      </c>
      <c r="M119" s="431"/>
      <c r="N119" s="431" t="s">
        <v>1599</v>
      </c>
      <c r="O119" s="434"/>
      <c r="P119" s="434"/>
      <c r="R119" s="436" t="str">
        <f>IF(L119=1,IF(M119="",ZTE!$A$2,""),"")</f>
        <v>Compliance: We assume that your proposal is in compliance with this criteria. Please confirm that your bid is compliant with this criteria.</v>
      </c>
      <c r="S119" s="436">
        <f t="shared" si="2"/>
        <v>1</v>
      </c>
      <c r="T119" s="436"/>
      <c r="U119" s="365" t="str">
        <f t="shared" si="3"/>
        <v>Open</v>
      </c>
    </row>
    <row r="120" spans="1:21" ht="60">
      <c r="A120" s="430" t="s">
        <v>1413</v>
      </c>
      <c r="B120" s="430" t="s">
        <v>1196</v>
      </c>
      <c r="C120" s="425" t="s">
        <v>169</v>
      </c>
      <c r="D120" s="425" t="s">
        <v>847</v>
      </c>
      <c r="E120" s="430" t="s">
        <v>821</v>
      </c>
      <c r="F120" s="427" t="s">
        <v>173</v>
      </c>
      <c r="G120" s="425" t="s">
        <v>582</v>
      </c>
      <c r="H120" s="428">
        <v>3</v>
      </c>
      <c r="I120" s="424"/>
      <c r="J120" s="431"/>
      <c r="K120" s="431"/>
      <c r="L120" s="431">
        <v>1</v>
      </c>
      <c r="M120" s="431"/>
      <c r="N120" s="431" t="s">
        <v>1599</v>
      </c>
      <c r="O120" s="434"/>
      <c r="P120" s="434"/>
      <c r="R120" s="436" t="str">
        <f>IF(L120=1,IF(M120="",ZTE!$A$2,""),"")</f>
        <v>Compliance: We assume that your proposal is in compliance with this criteria. Please confirm that your bid is compliant with this criteria.</v>
      </c>
      <c r="S120" s="436">
        <f t="shared" si="2"/>
        <v>1</v>
      </c>
      <c r="T120" s="436"/>
      <c r="U120" s="365" t="str">
        <f t="shared" si="3"/>
        <v>Open</v>
      </c>
    </row>
    <row r="121" spans="1:21" ht="60">
      <c r="A121" s="430" t="s">
        <v>1413</v>
      </c>
      <c r="B121" s="430" t="s">
        <v>1196</v>
      </c>
      <c r="C121" s="425" t="s">
        <v>169</v>
      </c>
      <c r="D121" s="425" t="s">
        <v>847</v>
      </c>
      <c r="E121" s="430" t="s">
        <v>821</v>
      </c>
      <c r="F121" s="427" t="s">
        <v>173</v>
      </c>
      <c r="G121" s="425" t="s">
        <v>583</v>
      </c>
      <c r="H121" s="428">
        <v>1</v>
      </c>
      <c r="I121" s="424"/>
      <c r="J121" s="431"/>
      <c r="K121" s="431"/>
      <c r="L121" s="431">
        <v>1</v>
      </c>
      <c r="M121" s="431"/>
      <c r="N121" s="431" t="s">
        <v>1599</v>
      </c>
      <c r="O121" s="434"/>
      <c r="P121" s="434"/>
      <c r="R121" s="436" t="str">
        <f>IF(L121=1,IF(M121="",ZTE!$A$2,""),"")</f>
        <v>Compliance: We assume that your proposal is in compliance with this criteria. Please confirm that your bid is compliant with this criteria.</v>
      </c>
      <c r="S121" s="436">
        <f t="shared" si="2"/>
        <v>1</v>
      </c>
      <c r="T121" s="436"/>
      <c r="U121" s="365" t="str">
        <f t="shared" si="3"/>
        <v>Open</v>
      </c>
    </row>
    <row r="122" spans="1:21" ht="60">
      <c r="A122" s="430" t="s">
        <v>1413</v>
      </c>
      <c r="B122" s="430" t="s">
        <v>1196</v>
      </c>
      <c r="C122" s="425" t="s">
        <v>169</v>
      </c>
      <c r="D122" s="425" t="s">
        <v>847</v>
      </c>
      <c r="E122" s="430" t="s">
        <v>821</v>
      </c>
      <c r="F122" s="427" t="s">
        <v>173</v>
      </c>
      <c r="G122" s="425" t="s">
        <v>584</v>
      </c>
      <c r="H122" s="428">
        <v>1</v>
      </c>
      <c r="I122" s="424"/>
      <c r="J122" s="431"/>
      <c r="K122" s="431"/>
      <c r="L122" s="431">
        <v>1</v>
      </c>
      <c r="M122" s="431"/>
      <c r="N122" s="431" t="s">
        <v>1599</v>
      </c>
      <c r="O122" s="434"/>
      <c r="P122" s="434"/>
      <c r="R122" s="436" t="str">
        <f>IF(L122=1,IF(M122="",ZTE!$A$2,""),"")</f>
        <v>Compliance: We assume that your proposal is in compliance with this criteria. Please confirm that your bid is compliant with this criteria.</v>
      </c>
      <c r="S122" s="436">
        <f t="shared" si="2"/>
        <v>1</v>
      </c>
      <c r="T122" s="436"/>
      <c r="U122" s="365" t="str">
        <f t="shared" si="3"/>
        <v>Open</v>
      </c>
    </row>
    <row r="123" spans="1:21" ht="60">
      <c r="A123" s="430" t="s">
        <v>1413</v>
      </c>
      <c r="B123" s="430" t="s">
        <v>1196</v>
      </c>
      <c r="C123" s="425" t="s">
        <v>169</v>
      </c>
      <c r="D123" s="425" t="s">
        <v>847</v>
      </c>
      <c r="E123" s="430" t="s">
        <v>821</v>
      </c>
      <c r="F123" s="427" t="s">
        <v>173</v>
      </c>
      <c r="G123" s="425" t="s">
        <v>585</v>
      </c>
      <c r="H123" s="428">
        <v>3</v>
      </c>
      <c r="I123" s="424"/>
      <c r="J123" s="431"/>
      <c r="K123" s="431"/>
      <c r="L123" s="431">
        <v>1</v>
      </c>
      <c r="M123" s="431"/>
      <c r="N123" s="431" t="s">
        <v>1599</v>
      </c>
      <c r="O123" s="434"/>
      <c r="P123" s="434"/>
      <c r="R123" s="436" t="str">
        <f>IF(L123=1,IF(M123="",ZTE!$A$2,""),"")</f>
        <v>Compliance: We assume that your proposal is in compliance with this criteria. Please confirm that your bid is compliant with this criteria.</v>
      </c>
      <c r="S123" s="436">
        <f t="shared" si="2"/>
        <v>1</v>
      </c>
      <c r="T123" s="436"/>
      <c r="U123" s="365" t="str">
        <f t="shared" si="3"/>
        <v>Open</v>
      </c>
    </row>
    <row r="124" spans="1:21" ht="60">
      <c r="A124" s="430" t="s">
        <v>1413</v>
      </c>
      <c r="B124" s="430" t="s">
        <v>1196</v>
      </c>
      <c r="C124" s="425" t="s">
        <v>169</v>
      </c>
      <c r="D124" s="425" t="s">
        <v>847</v>
      </c>
      <c r="E124" s="430" t="s">
        <v>821</v>
      </c>
      <c r="F124" s="427" t="s">
        <v>173</v>
      </c>
      <c r="G124" s="425" t="s">
        <v>586</v>
      </c>
      <c r="H124" s="428">
        <v>3</v>
      </c>
      <c r="I124" s="424"/>
      <c r="J124" s="431"/>
      <c r="K124" s="431"/>
      <c r="L124" s="431">
        <v>1</v>
      </c>
      <c r="M124" s="431"/>
      <c r="N124" s="431" t="s">
        <v>1599</v>
      </c>
      <c r="O124" s="434"/>
      <c r="P124" s="434"/>
      <c r="R124" s="436" t="str">
        <f>IF(L124=1,IF(M124="",ZTE!$A$2,""),"")</f>
        <v>Compliance: We assume that your proposal is in compliance with this criteria. Please confirm that your bid is compliant with this criteria.</v>
      </c>
      <c r="S124" s="436">
        <f t="shared" si="2"/>
        <v>1</v>
      </c>
      <c r="T124" s="436"/>
      <c r="U124" s="365" t="str">
        <f t="shared" si="3"/>
        <v>Open</v>
      </c>
    </row>
    <row r="125" spans="1:21" ht="60">
      <c r="A125" s="430" t="s">
        <v>1413</v>
      </c>
      <c r="B125" s="430" t="s">
        <v>1196</v>
      </c>
      <c r="C125" s="425" t="s">
        <v>169</v>
      </c>
      <c r="D125" s="425" t="s">
        <v>847</v>
      </c>
      <c r="E125" s="430" t="s">
        <v>821</v>
      </c>
      <c r="F125" s="427" t="s">
        <v>173</v>
      </c>
      <c r="G125" s="425" t="s">
        <v>209</v>
      </c>
      <c r="H125" s="428">
        <v>1</v>
      </c>
      <c r="I125" s="424"/>
      <c r="J125" s="431"/>
      <c r="K125" s="431"/>
      <c r="L125" s="431">
        <v>1</v>
      </c>
      <c r="M125" s="431"/>
      <c r="N125" s="431" t="s">
        <v>1599</v>
      </c>
      <c r="O125" s="434"/>
      <c r="P125" s="434"/>
      <c r="R125" s="436" t="str">
        <f>IF(L125=1,IF(M125="",ZTE!$A$2,""),"")</f>
        <v>Compliance: We assume that your proposal is in compliance with this criteria. Please confirm that your bid is compliant with this criteria.</v>
      </c>
      <c r="S125" s="436">
        <f t="shared" si="2"/>
        <v>1</v>
      </c>
      <c r="T125" s="436"/>
      <c r="U125" s="365" t="str">
        <f t="shared" si="3"/>
        <v>Open</v>
      </c>
    </row>
    <row r="126" spans="1:21" ht="60">
      <c r="A126" s="430" t="s">
        <v>1413</v>
      </c>
      <c r="B126" s="430" t="s">
        <v>1196</v>
      </c>
      <c r="C126" s="425" t="s">
        <v>169</v>
      </c>
      <c r="D126" s="425" t="s">
        <v>847</v>
      </c>
      <c r="E126" s="430" t="s">
        <v>821</v>
      </c>
      <c r="F126" s="427" t="s">
        <v>173</v>
      </c>
      <c r="G126" s="425" t="s">
        <v>587</v>
      </c>
      <c r="H126" s="428">
        <v>1</v>
      </c>
      <c r="I126" s="424"/>
      <c r="J126" s="431"/>
      <c r="K126" s="431"/>
      <c r="L126" s="431">
        <v>1</v>
      </c>
      <c r="M126" s="431"/>
      <c r="N126" s="431" t="s">
        <v>1599</v>
      </c>
      <c r="O126" s="434"/>
      <c r="P126" s="434"/>
      <c r="R126" s="436" t="str">
        <f>IF(L126=1,IF(M126="",ZTE!$A$2,""),"")</f>
        <v>Compliance: We assume that your proposal is in compliance with this criteria. Please confirm that your bid is compliant with this criteria.</v>
      </c>
      <c r="S126" s="436">
        <f t="shared" si="2"/>
        <v>1</v>
      </c>
      <c r="T126" s="436"/>
      <c r="U126" s="365" t="str">
        <f t="shared" si="3"/>
        <v>Open</v>
      </c>
    </row>
    <row r="127" spans="1:21" ht="60">
      <c r="A127" s="430" t="s">
        <v>1413</v>
      </c>
      <c r="B127" s="430" t="s">
        <v>1196</v>
      </c>
      <c r="C127" s="425" t="s">
        <v>169</v>
      </c>
      <c r="D127" s="425" t="s">
        <v>847</v>
      </c>
      <c r="E127" s="430" t="s">
        <v>821</v>
      </c>
      <c r="F127" s="427" t="s">
        <v>173</v>
      </c>
      <c r="G127" s="425" t="s">
        <v>610</v>
      </c>
      <c r="H127" s="428">
        <v>2</v>
      </c>
      <c r="I127" s="424"/>
      <c r="J127" s="431"/>
      <c r="K127" s="431"/>
      <c r="L127" s="431">
        <v>1</v>
      </c>
      <c r="M127" s="431"/>
      <c r="N127" s="431" t="s">
        <v>1599</v>
      </c>
      <c r="O127" s="434"/>
      <c r="P127" s="434"/>
      <c r="R127" s="436" t="str">
        <f>IF(L127=1,IF(M127="",ZTE!$A$2,""),"")</f>
        <v>Compliance: We assume that your proposal is in compliance with this criteria. Please confirm that your bid is compliant with this criteria.</v>
      </c>
      <c r="S127" s="436">
        <f t="shared" si="2"/>
        <v>1</v>
      </c>
      <c r="T127" s="436"/>
      <c r="U127" s="365" t="str">
        <f t="shared" si="3"/>
        <v>Open</v>
      </c>
    </row>
    <row r="128" spans="1:21" ht="60">
      <c r="A128" s="430" t="s">
        <v>1413</v>
      </c>
      <c r="B128" s="430" t="s">
        <v>1196</v>
      </c>
      <c r="C128" s="425" t="s">
        <v>169</v>
      </c>
      <c r="D128" s="425" t="s">
        <v>847</v>
      </c>
      <c r="E128" s="430" t="s">
        <v>821</v>
      </c>
      <c r="F128" s="427" t="s">
        <v>173</v>
      </c>
      <c r="G128" s="425" t="s">
        <v>589</v>
      </c>
      <c r="H128" s="428">
        <v>2</v>
      </c>
      <c r="I128" s="424"/>
      <c r="J128" s="431"/>
      <c r="K128" s="431"/>
      <c r="L128" s="431">
        <v>1</v>
      </c>
      <c r="M128" s="431"/>
      <c r="N128" s="431" t="s">
        <v>1599</v>
      </c>
      <c r="O128" s="434"/>
      <c r="P128" s="434"/>
      <c r="R128" s="436" t="str">
        <f>IF(L128=1,IF(M128="",ZTE!$A$2,""),"")</f>
        <v>Compliance: We assume that your proposal is in compliance with this criteria. Please confirm that your bid is compliant with this criteria.</v>
      </c>
      <c r="S128" s="436">
        <f t="shared" si="2"/>
        <v>1</v>
      </c>
      <c r="T128" s="436"/>
      <c r="U128" s="365" t="str">
        <f t="shared" si="3"/>
        <v>Open</v>
      </c>
    </row>
    <row r="129" spans="1:21" ht="60">
      <c r="A129" s="430" t="s">
        <v>1413</v>
      </c>
      <c r="B129" s="430" t="s">
        <v>1196</v>
      </c>
      <c r="C129" s="425" t="s">
        <v>169</v>
      </c>
      <c r="D129" s="425" t="s">
        <v>847</v>
      </c>
      <c r="E129" s="425" t="s">
        <v>704</v>
      </c>
      <c r="F129" s="427" t="s">
        <v>174</v>
      </c>
      <c r="G129" s="425" t="s">
        <v>590</v>
      </c>
      <c r="H129" s="428">
        <v>1</v>
      </c>
      <c r="I129" s="424"/>
      <c r="J129" s="431"/>
      <c r="K129" s="431"/>
      <c r="L129" s="431">
        <v>1</v>
      </c>
      <c r="M129" s="431"/>
      <c r="N129" s="431" t="s">
        <v>1599</v>
      </c>
      <c r="O129" s="434" t="s">
        <v>1047</v>
      </c>
      <c r="P129" s="434"/>
      <c r="R129" s="436" t="str">
        <f>IF(L129=1,IF(M129="",ZTE!$A$2,""),"")</f>
        <v>Compliance: We assume that your proposal is in compliance with this criteria. Please confirm that your bid is compliant with this criteria.</v>
      </c>
      <c r="S129" s="436">
        <f t="shared" si="2"/>
        <v>1</v>
      </c>
      <c r="T129" s="436"/>
      <c r="U129" s="365" t="str">
        <f t="shared" si="3"/>
        <v>Open</v>
      </c>
    </row>
    <row r="130" spans="1:21" ht="60">
      <c r="A130" s="430" t="s">
        <v>1413</v>
      </c>
      <c r="B130" s="430" t="s">
        <v>1196</v>
      </c>
      <c r="C130" s="425" t="s">
        <v>169</v>
      </c>
      <c r="D130" s="425" t="s">
        <v>847</v>
      </c>
      <c r="E130" s="425" t="s">
        <v>704</v>
      </c>
      <c r="F130" s="427" t="s">
        <v>174</v>
      </c>
      <c r="G130" s="425" t="s">
        <v>591</v>
      </c>
      <c r="H130" s="428">
        <v>1</v>
      </c>
      <c r="I130" s="424"/>
      <c r="J130" s="431"/>
      <c r="K130" s="431"/>
      <c r="L130" s="431">
        <v>1</v>
      </c>
      <c r="M130" s="431"/>
      <c r="N130" s="431" t="s">
        <v>1599</v>
      </c>
      <c r="O130" s="434" t="s">
        <v>1047</v>
      </c>
      <c r="P130" s="434"/>
      <c r="R130" s="436" t="str">
        <f>IF(L130=1,IF(M130="",ZTE!$A$2,""),"")</f>
        <v>Compliance: We assume that your proposal is in compliance with this criteria. Please confirm that your bid is compliant with this criteria.</v>
      </c>
      <c r="S130" s="436">
        <f t="shared" si="2"/>
        <v>1</v>
      </c>
      <c r="T130" s="436"/>
      <c r="U130" s="365" t="str">
        <f t="shared" si="3"/>
        <v>Open</v>
      </c>
    </row>
    <row r="131" spans="1:21" ht="60">
      <c r="A131" s="430" t="s">
        <v>1413</v>
      </c>
      <c r="B131" s="430" t="s">
        <v>1196</v>
      </c>
      <c r="C131" s="425" t="s">
        <v>169</v>
      </c>
      <c r="D131" s="425" t="s">
        <v>847</v>
      </c>
      <c r="E131" s="425" t="s">
        <v>704</v>
      </c>
      <c r="F131" s="427" t="s">
        <v>174</v>
      </c>
      <c r="G131" s="425" t="s">
        <v>592</v>
      </c>
      <c r="H131" s="428">
        <v>1</v>
      </c>
      <c r="I131" s="424"/>
      <c r="J131" s="431"/>
      <c r="K131" s="431"/>
      <c r="L131" s="431">
        <v>1</v>
      </c>
      <c r="M131" s="431"/>
      <c r="N131" s="431" t="s">
        <v>1599</v>
      </c>
      <c r="O131" s="434" t="s">
        <v>1047</v>
      </c>
      <c r="P131" s="434"/>
      <c r="R131" s="436" t="str">
        <f>IF(L131=1,IF(M131="",ZTE!$A$2,""),"")</f>
        <v>Compliance: We assume that your proposal is in compliance with this criteria. Please confirm that your bid is compliant with this criteria.</v>
      </c>
      <c r="S131" s="436">
        <f t="shared" ref="S131:S194" si="4">SUM(J131:L131)</f>
        <v>1</v>
      </c>
      <c r="T131" s="436"/>
      <c r="U131" s="365" t="str">
        <f t="shared" ref="U131:U194" si="5">IF(J131=1,"Pass",IF(K131=1,"Fail","Open"))</f>
        <v>Open</v>
      </c>
    </row>
    <row r="132" spans="1:21" ht="60">
      <c r="A132" s="430" t="s">
        <v>1413</v>
      </c>
      <c r="B132" s="430" t="s">
        <v>1196</v>
      </c>
      <c r="C132" s="425" t="s">
        <v>169</v>
      </c>
      <c r="D132" s="425" t="s">
        <v>847</v>
      </c>
      <c r="E132" s="425" t="s">
        <v>704</v>
      </c>
      <c r="F132" s="427" t="s">
        <v>174</v>
      </c>
      <c r="G132" s="425" t="s">
        <v>593</v>
      </c>
      <c r="H132" s="428">
        <v>1</v>
      </c>
      <c r="I132" s="424"/>
      <c r="J132" s="431"/>
      <c r="K132" s="431"/>
      <c r="L132" s="431">
        <v>1</v>
      </c>
      <c r="M132" s="431"/>
      <c r="N132" s="431" t="s">
        <v>1599</v>
      </c>
      <c r="O132" s="434" t="s">
        <v>1047</v>
      </c>
      <c r="P132" s="434"/>
      <c r="R132" s="436" t="str">
        <f>IF(L132=1,IF(M132="",ZTE!$A$2,""),"")</f>
        <v>Compliance: We assume that your proposal is in compliance with this criteria. Please confirm that your bid is compliant with this criteria.</v>
      </c>
      <c r="S132" s="436">
        <f t="shared" si="4"/>
        <v>1</v>
      </c>
      <c r="T132" s="436"/>
      <c r="U132" s="365" t="str">
        <f t="shared" si="5"/>
        <v>Open</v>
      </c>
    </row>
    <row r="133" spans="1:21" ht="60">
      <c r="A133" s="430" t="s">
        <v>1413</v>
      </c>
      <c r="B133" s="430" t="s">
        <v>1196</v>
      </c>
      <c r="C133" s="425" t="s">
        <v>169</v>
      </c>
      <c r="D133" s="425" t="s">
        <v>847</v>
      </c>
      <c r="E133" s="425" t="s">
        <v>704</v>
      </c>
      <c r="F133" s="427" t="s">
        <v>174</v>
      </c>
      <c r="G133" s="425" t="s">
        <v>611</v>
      </c>
      <c r="H133" s="428">
        <v>1</v>
      </c>
      <c r="I133" s="424"/>
      <c r="J133" s="431"/>
      <c r="K133" s="431"/>
      <c r="L133" s="431">
        <v>1</v>
      </c>
      <c r="M133" s="431"/>
      <c r="N133" s="431" t="s">
        <v>1599</v>
      </c>
      <c r="O133" s="434" t="s">
        <v>1047</v>
      </c>
      <c r="P133" s="434"/>
      <c r="R133" s="436" t="str">
        <f>IF(L133=1,IF(M133="",ZTE!$A$2,""),"")</f>
        <v>Compliance: We assume that your proposal is in compliance with this criteria. Please confirm that your bid is compliant with this criteria.</v>
      </c>
      <c r="S133" s="436">
        <f t="shared" si="4"/>
        <v>1</v>
      </c>
      <c r="T133" s="436"/>
      <c r="U133" s="365" t="str">
        <f t="shared" si="5"/>
        <v>Open</v>
      </c>
    </row>
    <row r="134" spans="1:21" ht="60">
      <c r="A134" s="430" t="s">
        <v>1413</v>
      </c>
      <c r="B134" s="430" t="s">
        <v>1196</v>
      </c>
      <c r="C134" s="425" t="s">
        <v>169</v>
      </c>
      <c r="D134" s="425" t="s">
        <v>847</v>
      </c>
      <c r="E134" s="425" t="s">
        <v>704</v>
      </c>
      <c r="F134" s="427" t="s">
        <v>174</v>
      </c>
      <c r="G134" s="425" t="s">
        <v>612</v>
      </c>
      <c r="H134" s="428">
        <v>1</v>
      </c>
      <c r="I134" s="424"/>
      <c r="J134" s="431"/>
      <c r="K134" s="431"/>
      <c r="L134" s="431">
        <v>1</v>
      </c>
      <c r="M134" s="431"/>
      <c r="N134" s="431" t="s">
        <v>1599</v>
      </c>
      <c r="O134" s="434" t="s">
        <v>1047</v>
      </c>
      <c r="P134" s="434"/>
      <c r="R134" s="436" t="str">
        <f>IF(L134=1,IF(M134="",ZTE!$A$2,""),"")</f>
        <v>Compliance: We assume that your proposal is in compliance with this criteria. Please confirm that your bid is compliant with this criteria.</v>
      </c>
      <c r="S134" s="436">
        <f t="shared" si="4"/>
        <v>1</v>
      </c>
      <c r="T134" s="436"/>
      <c r="U134" s="365" t="str">
        <f t="shared" si="5"/>
        <v>Open</v>
      </c>
    </row>
    <row r="135" spans="1:21" ht="60">
      <c r="A135" s="430" t="s">
        <v>1413</v>
      </c>
      <c r="B135" s="430" t="s">
        <v>1196</v>
      </c>
      <c r="C135" s="425" t="s">
        <v>169</v>
      </c>
      <c r="D135" s="425" t="s">
        <v>847</v>
      </c>
      <c r="E135" s="427" t="s">
        <v>1002</v>
      </c>
      <c r="F135" s="427" t="s">
        <v>174</v>
      </c>
      <c r="G135" s="425" t="s">
        <v>739</v>
      </c>
      <c r="H135" s="428">
        <v>1</v>
      </c>
      <c r="I135" s="424"/>
      <c r="J135" s="431"/>
      <c r="K135" s="431"/>
      <c r="L135" s="431">
        <v>1</v>
      </c>
      <c r="M135" s="431"/>
      <c r="N135" s="431" t="s">
        <v>1600</v>
      </c>
      <c r="O135" s="434" t="s">
        <v>1062</v>
      </c>
      <c r="P135" s="434"/>
      <c r="R135" s="436" t="str">
        <f>IF(L135=1,IF(M135="",ZTE!$A$2,""),"")</f>
        <v>Compliance: We assume that your proposal is in compliance with this criteria. Please confirm that your bid is compliant with this criteria.</v>
      </c>
      <c r="S135" s="436">
        <f t="shared" si="4"/>
        <v>1</v>
      </c>
      <c r="T135" s="436"/>
      <c r="U135" s="365" t="str">
        <f t="shared" si="5"/>
        <v>Open</v>
      </c>
    </row>
    <row r="136" spans="1:21" ht="60">
      <c r="A136" s="430" t="s">
        <v>1413</v>
      </c>
      <c r="B136" s="430" t="s">
        <v>1196</v>
      </c>
      <c r="C136" s="425" t="s">
        <v>169</v>
      </c>
      <c r="D136" s="425" t="s">
        <v>847</v>
      </c>
      <c r="E136" s="427" t="s">
        <v>1002</v>
      </c>
      <c r="F136" s="427" t="s">
        <v>174</v>
      </c>
      <c r="G136" s="425" t="s">
        <v>740</v>
      </c>
      <c r="H136" s="428">
        <v>1</v>
      </c>
      <c r="I136" s="424"/>
      <c r="J136" s="431"/>
      <c r="K136" s="431"/>
      <c r="L136" s="431">
        <v>1</v>
      </c>
      <c r="M136" s="431"/>
      <c r="N136" s="431" t="s">
        <v>1599</v>
      </c>
      <c r="O136" s="434"/>
      <c r="P136" s="434"/>
      <c r="R136" s="436" t="str">
        <f>IF(L136=1,IF(M136="",ZTE!$A$2,""),"")</f>
        <v>Compliance: We assume that your proposal is in compliance with this criteria. Please confirm that your bid is compliant with this criteria.</v>
      </c>
      <c r="S136" s="436">
        <f t="shared" si="4"/>
        <v>1</v>
      </c>
      <c r="T136" s="436"/>
      <c r="U136" s="365" t="str">
        <f t="shared" si="5"/>
        <v>Open</v>
      </c>
    </row>
    <row r="137" spans="1:21" ht="45">
      <c r="A137" s="430" t="s">
        <v>1413</v>
      </c>
      <c r="B137" s="430" t="s">
        <v>1196</v>
      </c>
      <c r="C137" s="425" t="s">
        <v>169</v>
      </c>
      <c r="D137" s="425" t="s">
        <v>999</v>
      </c>
      <c r="E137" s="427" t="s">
        <v>1002</v>
      </c>
      <c r="F137" s="427" t="s">
        <v>174</v>
      </c>
      <c r="G137" s="425" t="s">
        <v>848</v>
      </c>
      <c r="H137" s="428">
        <v>1</v>
      </c>
      <c r="I137" s="424"/>
      <c r="J137" s="431"/>
      <c r="K137" s="431"/>
      <c r="L137" s="431">
        <v>1</v>
      </c>
      <c r="M137" s="431"/>
      <c r="N137" s="431" t="s">
        <v>1600</v>
      </c>
      <c r="O137" s="434"/>
      <c r="P137" s="434"/>
      <c r="R137" s="436" t="str">
        <f>IF(L137=1,IF(M137="",ZTE!$A$2,""),"")</f>
        <v>Compliance: We assume that your proposal is in compliance with this criteria. Please confirm that your bid is compliant with this criteria.</v>
      </c>
      <c r="S137" s="436">
        <f t="shared" si="4"/>
        <v>1</v>
      </c>
      <c r="T137" s="436"/>
      <c r="U137" s="365" t="str">
        <f t="shared" si="5"/>
        <v>Open</v>
      </c>
    </row>
    <row r="138" spans="1:21" ht="60">
      <c r="A138" s="430" t="s">
        <v>1413</v>
      </c>
      <c r="B138" s="430" t="s">
        <v>1196</v>
      </c>
      <c r="C138" s="425" t="s">
        <v>169</v>
      </c>
      <c r="D138" s="425" t="s">
        <v>847</v>
      </c>
      <c r="E138" s="425" t="s">
        <v>993</v>
      </c>
      <c r="F138" s="427" t="s">
        <v>175</v>
      </c>
      <c r="G138" s="425" t="s">
        <v>741</v>
      </c>
      <c r="H138" s="428">
        <v>1</v>
      </c>
      <c r="I138" s="424"/>
      <c r="J138" s="431">
        <v>1</v>
      </c>
      <c r="K138" s="431"/>
      <c r="L138" s="431"/>
      <c r="M138" s="431"/>
      <c r="N138" s="431"/>
      <c r="O138" s="434" t="s">
        <v>1062</v>
      </c>
      <c r="P138" s="434"/>
      <c r="R138" s="436" t="str">
        <f>IF(L138=1,IF(M138="",ZTE!$A$2,""),"")</f>
        <v/>
      </c>
      <c r="S138" s="436">
        <f t="shared" si="4"/>
        <v>1</v>
      </c>
      <c r="T138" s="436"/>
      <c r="U138" s="365" t="str">
        <f t="shared" si="5"/>
        <v>Pass</v>
      </c>
    </row>
    <row r="139" spans="1:21" ht="60">
      <c r="A139" s="430" t="s">
        <v>1413</v>
      </c>
      <c r="B139" s="430" t="s">
        <v>1196</v>
      </c>
      <c r="C139" s="425" t="s">
        <v>169</v>
      </c>
      <c r="D139" s="425" t="s">
        <v>847</v>
      </c>
      <c r="E139" s="425" t="s">
        <v>993</v>
      </c>
      <c r="F139" s="427" t="s">
        <v>176</v>
      </c>
      <c r="G139" s="425" t="s">
        <v>742</v>
      </c>
      <c r="H139" s="428">
        <v>1</v>
      </c>
      <c r="I139" s="424"/>
      <c r="J139" s="431">
        <v>1</v>
      </c>
      <c r="K139" s="431"/>
      <c r="L139" s="431"/>
      <c r="M139" s="431"/>
      <c r="N139" s="431" t="s">
        <v>1600</v>
      </c>
      <c r="O139" s="434"/>
      <c r="P139" s="434"/>
      <c r="R139" s="436" t="str">
        <f>IF(L139=1,IF(M139="",ZTE!$A$2,""),"")</f>
        <v/>
      </c>
      <c r="S139" s="436">
        <f t="shared" si="4"/>
        <v>1</v>
      </c>
      <c r="T139" s="436"/>
      <c r="U139" s="365" t="str">
        <f t="shared" si="5"/>
        <v>Pass</v>
      </c>
    </row>
    <row r="140" spans="1:21" ht="60">
      <c r="A140" s="430" t="s">
        <v>1413</v>
      </c>
      <c r="B140" s="430" t="s">
        <v>1196</v>
      </c>
      <c r="C140" s="425" t="s">
        <v>169</v>
      </c>
      <c r="D140" s="425" t="s">
        <v>847</v>
      </c>
      <c r="E140" s="425" t="s">
        <v>993</v>
      </c>
      <c r="F140" s="427" t="s">
        <v>177</v>
      </c>
      <c r="G140" s="425" t="s">
        <v>743</v>
      </c>
      <c r="H140" s="428">
        <v>1</v>
      </c>
      <c r="I140" s="424"/>
      <c r="J140" s="431"/>
      <c r="K140" s="431"/>
      <c r="L140" s="431">
        <v>1</v>
      </c>
      <c r="M140" s="431"/>
      <c r="N140" s="431" t="s">
        <v>1601</v>
      </c>
      <c r="O140" s="434" t="s">
        <v>744</v>
      </c>
      <c r="P140" s="434"/>
      <c r="R140" s="436" t="str">
        <f>IF(L140=1,IF(M140="",ZTE!$A$2,""),"")</f>
        <v>Compliance: We assume that your proposal is in compliance with this criteria. Please confirm that your bid is compliant with this criteria.</v>
      </c>
      <c r="S140" s="436">
        <f t="shared" si="4"/>
        <v>1</v>
      </c>
      <c r="T140" s="436"/>
      <c r="U140" s="365" t="str">
        <f t="shared" si="5"/>
        <v>Open</v>
      </c>
    </row>
    <row r="141" spans="1:21" ht="60">
      <c r="A141" s="430" t="s">
        <v>1413</v>
      </c>
      <c r="B141" s="430" t="s">
        <v>1196</v>
      </c>
      <c r="C141" s="425" t="s">
        <v>169</v>
      </c>
      <c r="D141" s="425" t="s">
        <v>847</v>
      </c>
      <c r="E141" s="425" t="s">
        <v>745</v>
      </c>
      <c r="F141" s="427" t="s">
        <v>178</v>
      </c>
      <c r="G141" s="425" t="s">
        <v>746</v>
      </c>
      <c r="H141" s="428">
        <v>1</v>
      </c>
      <c r="I141" s="424"/>
      <c r="J141" s="431">
        <v>1</v>
      </c>
      <c r="K141" s="431"/>
      <c r="L141" s="431"/>
      <c r="M141" s="431"/>
      <c r="N141" s="431" t="s">
        <v>1602</v>
      </c>
      <c r="O141" s="434"/>
      <c r="P141" s="434"/>
      <c r="R141" s="436" t="str">
        <f>IF(L141=1,IF(M141="",ZTE!$A$2,""),"")</f>
        <v/>
      </c>
      <c r="S141" s="436">
        <f t="shared" si="4"/>
        <v>1</v>
      </c>
      <c r="T141" s="436"/>
      <c r="U141" s="365" t="str">
        <f t="shared" si="5"/>
        <v>Pass</v>
      </c>
    </row>
    <row r="142" spans="1:21" ht="60">
      <c r="A142" s="430" t="s">
        <v>1413</v>
      </c>
      <c r="B142" s="430" t="s">
        <v>1196</v>
      </c>
      <c r="C142" s="425" t="s">
        <v>169</v>
      </c>
      <c r="D142" s="425" t="s">
        <v>847</v>
      </c>
      <c r="E142" s="425" t="s">
        <v>850</v>
      </c>
      <c r="F142" s="427" t="s">
        <v>178</v>
      </c>
      <c r="G142" s="425" t="s">
        <v>179</v>
      </c>
      <c r="H142" s="428">
        <v>1</v>
      </c>
      <c r="I142" s="424"/>
      <c r="J142" s="431">
        <v>1</v>
      </c>
      <c r="K142" s="431"/>
      <c r="L142" s="431"/>
      <c r="M142" s="431"/>
      <c r="N142" s="431" t="s">
        <v>1602</v>
      </c>
      <c r="O142" s="434"/>
      <c r="P142" s="434"/>
      <c r="R142" s="436" t="str">
        <f>IF(L142=1,IF(M142="",ZTE!$A$2,""),"")</f>
        <v/>
      </c>
      <c r="S142" s="436">
        <f t="shared" si="4"/>
        <v>1</v>
      </c>
      <c r="T142" s="436"/>
      <c r="U142" s="365" t="str">
        <f t="shared" si="5"/>
        <v>Pass</v>
      </c>
    </row>
    <row r="143" spans="1:21" ht="60">
      <c r="A143" s="430" t="s">
        <v>1413</v>
      </c>
      <c r="B143" s="430" t="s">
        <v>1196</v>
      </c>
      <c r="C143" s="425" t="s">
        <v>169</v>
      </c>
      <c r="D143" s="425" t="s">
        <v>847</v>
      </c>
      <c r="E143" s="425" t="s">
        <v>850</v>
      </c>
      <c r="F143" s="427" t="s">
        <v>178</v>
      </c>
      <c r="G143" s="425" t="s">
        <v>180</v>
      </c>
      <c r="H143" s="428">
        <v>1</v>
      </c>
      <c r="I143" s="424"/>
      <c r="J143" s="431">
        <v>1</v>
      </c>
      <c r="K143" s="431"/>
      <c r="L143" s="431"/>
      <c r="M143" s="431"/>
      <c r="N143" s="431" t="s">
        <v>1602</v>
      </c>
      <c r="O143" s="434"/>
      <c r="P143" s="434"/>
      <c r="R143" s="436" t="str">
        <f>IF(L143=1,IF(M143="",ZTE!$A$2,""),"")</f>
        <v/>
      </c>
      <c r="S143" s="436">
        <f t="shared" si="4"/>
        <v>1</v>
      </c>
      <c r="T143" s="436"/>
      <c r="U143" s="365" t="str">
        <f t="shared" si="5"/>
        <v>Pass</v>
      </c>
    </row>
    <row r="144" spans="1:21" ht="60">
      <c r="A144" s="430" t="s">
        <v>1413</v>
      </c>
      <c r="B144" s="430" t="s">
        <v>1196</v>
      </c>
      <c r="C144" s="425" t="s">
        <v>169</v>
      </c>
      <c r="D144" s="425" t="s">
        <v>847</v>
      </c>
      <c r="E144" s="425" t="s">
        <v>850</v>
      </c>
      <c r="F144" s="427" t="s">
        <v>178</v>
      </c>
      <c r="G144" s="425" t="s">
        <v>181</v>
      </c>
      <c r="H144" s="428">
        <v>1</v>
      </c>
      <c r="I144" s="424"/>
      <c r="J144" s="53">
        <v>1</v>
      </c>
      <c r="K144" s="431"/>
      <c r="L144" s="431"/>
      <c r="M144" s="431"/>
      <c r="N144" s="431" t="s">
        <v>1603</v>
      </c>
      <c r="O144" s="434"/>
      <c r="P144" s="434"/>
      <c r="R144" s="436" t="str">
        <f>IF(L144=1,IF(M144="",ZTE!$A$2,""),"")</f>
        <v/>
      </c>
      <c r="S144" s="436">
        <f t="shared" si="4"/>
        <v>1</v>
      </c>
      <c r="T144" s="436"/>
      <c r="U144" s="365" t="str">
        <f t="shared" si="5"/>
        <v>Pass</v>
      </c>
    </row>
    <row r="145" spans="1:21" ht="60">
      <c r="A145" s="430" t="s">
        <v>1413</v>
      </c>
      <c r="B145" s="430" t="s">
        <v>1196</v>
      </c>
      <c r="C145" s="425" t="s">
        <v>169</v>
      </c>
      <c r="D145" s="425" t="s">
        <v>847</v>
      </c>
      <c r="E145" s="425" t="s">
        <v>850</v>
      </c>
      <c r="F145" s="427" t="s">
        <v>178</v>
      </c>
      <c r="G145" s="425" t="s">
        <v>182</v>
      </c>
      <c r="H145" s="428">
        <v>1</v>
      </c>
      <c r="I145" s="424"/>
      <c r="J145" s="431">
        <v>1</v>
      </c>
      <c r="K145" s="431"/>
      <c r="L145" s="431"/>
      <c r="M145" s="431"/>
      <c r="N145" s="431" t="s">
        <v>1604</v>
      </c>
      <c r="O145" s="434"/>
      <c r="P145" s="434"/>
      <c r="R145" s="436" t="str">
        <f>IF(L145=1,IF(M145="",ZTE!$A$2,""),"")</f>
        <v/>
      </c>
      <c r="S145" s="436">
        <f t="shared" si="4"/>
        <v>1</v>
      </c>
      <c r="T145" s="436"/>
      <c r="U145" s="365" t="str">
        <f t="shared" si="5"/>
        <v>Pass</v>
      </c>
    </row>
    <row r="146" spans="1:21" ht="30">
      <c r="A146" s="430" t="s">
        <v>1413</v>
      </c>
      <c r="B146" s="430" t="s">
        <v>1196</v>
      </c>
      <c r="C146" s="425" t="s">
        <v>183</v>
      </c>
      <c r="D146" s="425" t="s">
        <v>183</v>
      </c>
      <c r="E146" s="425" t="s">
        <v>1008</v>
      </c>
      <c r="F146" s="427" t="s">
        <v>184</v>
      </c>
      <c r="G146" s="425" t="s">
        <v>747</v>
      </c>
      <c r="H146" s="428">
        <v>1</v>
      </c>
      <c r="I146" s="424"/>
      <c r="J146" s="431"/>
      <c r="K146" s="431"/>
      <c r="L146" s="431"/>
      <c r="M146" s="431">
        <v>1</v>
      </c>
      <c r="N146" s="431" t="s">
        <v>1605</v>
      </c>
      <c r="O146" s="434"/>
      <c r="P146" s="434"/>
      <c r="R146" s="436" t="str">
        <f>IF(L146=1,IF(M146="",ZTE!$A$2,""),"")</f>
        <v/>
      </c>
      <c r="S146" s="436">
        <f t="shared" si="4"/>
        <v>0</v>
      </c>
      <c r="T146" s="436"/>
      <c r="U146" s="365" t="str">
        <f t="shared" si="5"/>
        <v>Open</v>
      </c>
    </row>
    <row r="147" spans="1:21" ht="30">
      <c r="A147" s="430" t="s">
        <v>1413</v>
      </c>
      <c r="B147" s="430" t="s">
        <v>1196</v>
      </c>
      <c r="C147" s="425" t="s">
        <v>183</v>
      </c>
      <c r="D147" s="425" t="s">
        <v>183</v>
      </c>
      <c r="E147" s="425" t="s">
        <v>829</v>
      </c>
      <c r="F147" s="427" t="s">
        <v>184</v>
      </c>
      <c r="G147" s="425" t="s">
        <v>188</v>
      </c>
      <c r="H147" s="428">
        <v>1</v>
      </c>
      <c r="I147" s="424"/>
      <c r="J147" s="431">
        <v>1</v>
      </c>
      <c r="K147" s="431"/>
      <c r="L147" s="431"/>
      <c r="M147" s="431"/>
      <c r="N147" s="431"/>
      <c r="O147" s="434"/>
      <c r="P147" s="434"/>
      <c r="R147" s="436" t="str">
        <f>IF(L147=1,IF(M147="",ZTE!$A$2,""),"")</f>
        <v/>
      </c>
      <c r="S147" s="436">
        <f t="shared" si="4"/>
        <v>1</v>
      </c>
      <c r="T147" s="436"/>
      <c r="U147" s="365" t="str">
        <f t="shared" si="5"/>
        <v>Pass</v>
      </c>
    </row>
    <row r="148" spans="1:21" ht="30">
      <c r="A148" s="430" t="s">
        <v>1413</v>
      </c>
      <c r="B148" s="430" t="s">
        <v>1196</v>
      </c>
      <c r="C148" s="425" t="s">
        <v>183</v>
      </c>
      <c r="D148" s="425" t="s">
        <v>183</v>
      </c>
      <c r="E148" s="425" t="s">
        <v>829</v>
      </c>
      <c r="F148" s="427" t="s">
        <v>184</v>
      </c>
      <c r="G148" s="425" t="s">
        <v>185</v>
      </c>
      <c r="H148" s="428">
        <v>1</v>
      </c>
      <c r="I148" s="424"/>
      <c r="J148" s="431">
        <v>1</v>
      </c>
      <c r="K148" s="431"/>
      <c r="L148" s="431"/>
      <c r="M148" s="431"/>
      <c r="N148" s="431"/>
      <c r="O148" s="434"/>
      <c r="P148" s="434"/>
      <c r="R148" s="436" t="str">
        <f>IF(L148=1,IF(M148="",ZTE!$A$2,""),"")</f>
        <v/>
      </c>
      <c r="S148" s="436">
        <f t="shared" si="4"/>
        <v>1</v>
      </c>
      <c r="T148" s="436"/>
      <c r="U148" s="365" t="str">
        <f t="shared" si="5"/>
        <v>Pass</v>
      </c>
    </row>
    <row r="149" spans="1:21" ht="30">
      <c r="A149" s="430" t="s">
        <v>1413</v>
      </c>
      <c r="B149" s="430" t="s">
        <v>1196</v>
      </c>
      <c r="C149" s="425" t="s">
        <v>183</v>
      </c>
      <c r="D149" s="425" t="s">
        <v>183</v>
      </c>
      <c r="E149" s="425" t="s">
        <v>829</v>
      </c>
      <c r="F149" s="427" t="s">
        <v>184</v>
      </c>
      <c r="G149" s="425" t="s">
        <v>186</v>
      </c>
      <c r="H149" s="428">
        <v>1</v>
      </c>
      <c r="I149" s="424"/>
      <c r="J149" s="431">
        <v>1</v>
      </c>
      <c r="K149" s="431"/>
      <c r="L149" s="431"/>
      <c r="M149" s="431"/>
      <c r="N149" s="431"/>
      <c r="O149" s="434"/>
      <c r="P149" s="434"/>
      <c r="R149" s="436" t="str">
        <f>IF(L149=1,IF(M149="",ZTE!$A$2,""),"")</f>
        <v/>
      </c>
      <c r="S149" s="436">
        <f t="shared" si="4"/>
        <v>1</v>
      </c>
      <c r="T149" s="436"/>
      <c r="U149" s="365" t="str">
        <f t="shared" si="5"/>
        <v>Pass</v>
      </c>
    </row>
    <row r="150" spans="1:21" ht="30">
      <c r="A150" s="430" t="s">
        <v>1413</v>
      </c>
      <c r="B150" s="430" t="s">
        <v>1196</v>
      </c>
      <c r="C150" s="425" t="s">
        <v>183</v>
      </c>
      <c r="D150" s="425" t="s">
        <v>183</v>
      </c>
      <c r="E150" s="425" t="s">
        <v>829</v>
      </c>
      <c r="F150" s="427" t="s">
        <v>184</v>
      </c>
      <c r="G150" s="425" t="s">
        <v>187</v>
      </c>
      <c r="H150" s="428">
        <v>1</v>
      </c>
      <c r="I150" s="424"/>
      <c r="J150" s="431">
        <v>1</v>
      </c>
      <c r="K150" s="431"/>
      <c r="L150" s="431"/>
      <c r="M150" s="431"/>
      <c r="N150" s="431"/>
      <c r="O150" s="434"/>
      <c r="P150" s="434"/>
      <c r="R150" s="436" t="str">
        <f>IF(L150=1,IF(M150="",ZTE!$A$2,""),"")</f>
        <v/>
      </c>
      <c r="S150" s="436">
        <f t="shared" si="4"/>
        <v>1</v>
      </c>
      <c r="T150" s="436"/>
      <c r="U150" s="365" t="str">
        <f t="shared" si="5"/>
        <v>Pass</v>
      </c>
    </row>
    <row r="151" spans="1:21" ht="45">
      <c r="A151" s="430" t="s">
        <v>1413</v>
      </c>
      <c r="B151" s="430" t="s">
        <v>1196</v>
      </c>
      <c r="C151" s="425" t="s">
        <v>183</v>
      </c>
      <c r="D151" s="425" t="s">
        <v>183</v>
      </c>
      <c r="E151" s="425" t="s">
        <v>821</v>
      </c>
      <c r="F151" s="427" t="s">
        <v>189</v>
      </c>
      <c r="G151" s="425" t="s">
        <v>190</v>
      </c>
      <c r="H151" s="428">
        <v>1</v>
      </c>
      <c r="I151" s="424"/>
      <c r="J151" s="431">
        <v>1</v>
      </c>
      <c r="K151" s="431"/>
      <c r="L151" s="431"/>
      <c r="M151" s="431"/>
      <c r="N151" s="431"/>
      <c r="O151" s="434"/>
      <c r="P151" s="434"/>
      <c r="R151" s="436" t="str">
        <f>IF(L151=1,IF(M151="",ZTE!$A$2,""),"")</f>
        <v/>
      </c>
      <c r="S151" s="436">
        <f t="shared" si="4"/>
        <v>1</v>
      </c>
      <c r="T151" s="436"/>
      <c r="U151" s="365" t="str">
        <f t="shared" si="5"/>
        <v>Pass</v>
      </c>
    </row>
    <row r="152" spans="1:21" ht="45">
      <c r="A152" s="430" t="s">
        <v>1413</v>
      </c>
      <c r="B152" s="430" t="s">
        <v>1196</v>
      </c>
      <c r="C152" s="425" t="s">
        <v>183</v>
      </c>
      <c r="D152" s="425" t="s">
        <v>183</v>
      </c>
      <c r="E152" s="425" t="s">
        <v>821</v>
      </c>
      <c r="F152" s="427" t="s">
        <v>189</v>
      </c>
      <c r="G152" s="425" t="s">
        <v>191</v>
      </c>
      <c r="H152" s="428">
        <v>3</v>
      </c>
      <c r="I152" s="424"/>
      <c r="J152" s="431">
        <v>1</v>
      </c>
      <c r="K152" s="431"/>
      <c r="L152" s="431"/>
      <c r="M152" s="431"/>
      <c r="N152" s="431" t="s">
        <v>1606</v>
      </c>
      <c r="O152" s="434"/>
      <c r="P152" s="434"/>
      <c r="R152" s="436" t="str">
        <f>IF(L152=1,IF(M152="",ZTE!$A$2,""),"")</f>
        <v/>
      </c>
      <c r="S152" s="436">
        <f t="shared" si="4"/>
        <v>1</v>
      </c>
      <c r="T152" s="436"/>
      <c r="U152" s="365" t="str">
        <f t="shared" si="5"/>
        <v>Pass</v>
      </c>
    </row>
    <row r="153" spans="1:21" ht="45">
      <c r="A153" s="430" t="s">
        <v>1413</v>
      </c>
      <c r="B153" s="430" t="s">
        <v>1196</v>
      </c>
      <c r="C153" s="425" t="s">
        <v>183</v>
      </c>
      <c r="D153" s="425" t="s">
        <v>183</v>
      </c>
      <c r="E153" s="425" t="s">
        <v>821</v>
      </c>
      <c r="F153" s="427" t="s">
        <v>189</v>
      </c>
      <c r="G153" s="425" t="s">
        <v>192</v>
      </c>
      <c r="H153" s="428">
        <v>3</v>
      </c>
      <c r="I153" s="424"/>
      <c r="J153" s="431">
        <v>1</v>
      </c>
      <c r="K153" s="431"/>
      <c r="L153" s="431"/>
      <c r="M153" s="431"/>
      <c r="N153" s="431" t="s">
        <v>1606</v>
      </c>
      <c r="O153" s="434"/>
      <c r="P153" s="434"/>
      <c r="R153" s="436" t="str">
        <f>IF(L153=1,IF(M153="",ZTE!$A$2,""),"")</f>
        <v/>
      </c>
      <c r="S153" s="436">
        <f t="shared" si="4"/>
        <v>1</v>
      </c>
      <c r="T153" s="436"/>
      <c r="U153" s="365" t="str">
        <f t="shared" si="5"/>
        <v>Pass</v>
      </c>
    </row>
    <row r="154" spans="1:21" ht="45">
      <c r="A154" s="430" t="s">
        <v>1413</v>
      </c>
      <c r="B154" s="430" t="s">
        <v>1196</v>
      </c>
      <c r="C154" s="425" t="s">
        <v>183</v>
      </c>
      <c r="D154" s="425" t="s">
        <v>183</v>
      </c>
      <c r="E154" s="425" t="s">
        <v>821</v>
      </c>
      <c r="F154" s="427" t="s">
        <v>189</v>
      </c>
      <c r="G154" s="425" t="s">
        <v>193</v>
      </c>
      <c r="H154" s="428">
        <v>3</v>
      </c>
      <c r="I154" s="424"/>
      <c r="J154" s="431">
        <v>1</v>
      </c>
      <c r="K154" s="431"/>
      <c r="L154" s="431"/>
      <c r="M154" s="431"/>
      <c r="N154" s="431"/>
      <c r="O154" s="434"/>
      <c r="P154" s="434"/>
      <c r="R154" s="436" t="str">
        <f>IF(L154=1,IF(M154="",ZTE!$A$2,""),"")</f>
        <v/>
      </c>
      <c r="S154" s="436">
        <f t="shared" si="4"/>
        <v>1</v>
      </c>
      <c r="T154" s="436"/>
      <c r="U154" s="365" t="str">
        <f t="shared" si="5"/>
        <v>Pass</v>
      </c>
    </row>
    <row r="155" spans="1:21" ht="45">
      <c r="A155" s="430" t="s">
        <v>1413</v>
      </c>
      <c r="B155" s="430" t="s">
        <v>1196</v>
      </c>
      <c r="C155" s="425" t="s">
        <v>183</v>
      </c>
      <c r="D155" s="425" t="s">
        <v>183</v>
      </c>
      <c r="E155" s="425" t="s">
        <v>821</v>
      </c>
      <c r="F155" s="427" t="s">
        <v>189</v>
      </c>
      <c r="G155" s="425" t="s">
        <v>194</v>
      </c>
      <c r="H155" s="428">
        <v>2</v>
      </c>
      <c r="I155" s="424"/>
      <c r="J155" s="431">
        <v>1</v>
      </c>
      <c r="K155" s="431"/>
      <c r="L155" s="431"/>
      <c r="M155" s="431"/>
      <c r="N155" s="431"/>
      <c r="O155" s="434"/>
      <c r="P155" s="434"/>
      <c r="R155" s="436" t="str">
        <f>IF(L155=1,IF(M155="",ZTE!$A$2,""),"")</f>
        <v/>
      </c>
      <c r="S155" s="436">
        <f t="shared" si="4"/>
        <v>1</v>
      </c>
      <c r="T155" s="436"/>
      <c r="U155" s="365" t="str">
        <f t="shared" si="5"/>
        <v>Pass</v>
      </c>
    </row>
    <row r="156" spans="1:21" ht="45">
      <c r="A156" s="430" t="s">
        <v>1413</v>
      </c>
      <c r="B156" s="430" t="s">
        <v>1196</v>
      </c>
      <c r="C156" s="425" t="s">
        <v>183</v>
      </c>
      <c r="D156" s="425" t="s">
        <v>183</v>
      </c>
      <c r="E156" s="425" t="s">
        <v>821</v>
      </c>
      <c r="F156" s="427" t="s">
        <v>189</v>
      </c>
      <c r="G156" s="425" t="s">
        <v>195</v>
      </c>
      <c r="H156" s="428">
        <v>2</v>
      </c>
      <c r="I156" s="424"/>
      <c r="J156" s="431"/>
      <c r="K156" s="431"/>
      <c r="L156" s="431">
        <v>1</v>
      </c>
      <c r="M156" s="431"/>
      <c r="N156" s="431" t="s">
        <v>1607</v>
      </c>
      <c r="O156" s="434"/>
      <c r="P156" s="434"/>
      <c r="R156" s="436" t="str">
        <f>IF(L156=1,IF(M156="",ZTE!$A$2,""),"")</f>
        <v>Compliance: We assume that your proposal is in compliance with this criteria. Please confirm that your bid is compliant with this criteria.</v>
      </c>
      <c r="S156" s="436">
        <f t="shared" si="4"/>
        <v>1</v>
      </c>
      <c r="T156" s="436"/>
      <c r="U156" s="365" t="str">
        <f t="shared" si="5"/>
        <v>Open</v>
      </c>
    </row>
    <row r="157" spans="1:21" ht="45">
      <c r="A157" s="430" t="s">
        <v>1413</v>
      </c>
      <c r="B157" s="430" t="s">
        <v>1196</v>
      </c>
      <c r="C157" s="425" t="s">
        <v>183</v>
      </c>
      <c r="D157" s="425" t="s">
        <v>183</v>
      </c>
      <c r="E157" s="425" t="s">
        <v>821</v>
      </c>
      <c r="F157" s="427" t="s">
        <v>189</v>
      </c>
      <c r="G157" s="425" t="s">
        <v>196</v>
      </c>
      <c r="H157" s="428">
        <v>2</v>
      </c>
      <c r="I157" s="424"/>
      <c r="J157" s="431"/>
      <c r="K157" s="431"/>
      <c r="L157" s="431">
        <v>1</v>
      </c>
      <c r="M157" s="431"/>
      <c r="N157" s="431" t="s">
        <v>1607</v>
      </c>
      <c r="O157" s="434"/>
      <c r="P157" s="434"/>
      <c r="R157" s="436" t="str">
        <f>IF(L157=1,IF(M157="",ZTE!$A$2,""),"")</f>
        <v>Compliance: We assume that your proposal is in compliance with this criteria. Please confirm that your bid is compliant with this criteria.</v>
      </c>
      <c r="S157" s="436">
        <f t="shared" si="4"/>
        <v>1</v>
      </c>
      <c r="T157" s="436"/>
      <c r="U157" s="365" t="str">
        <f t="shared" si="5"/>
        <v>Open</v>
      </c>
    </row>
    <row r="158" spans="1:21" ht="45">
      <c r="A158" s="430" t="s">
        <v>1413</v>
      </c>
      <c r="B158" s="430" t="s">
        <v>1196</v>
      </c>
      <c r="C158" s="425" t="s">
        <v>183</v>
      </c>
      <c r="D158" s="425" t="s">
        <v>183</v>
      </c>
      <c r="E158" s="425" t="s">
        <v>821</v>
      </c>
      <c r="F158" s="427" t="s">
        <v>189</v>
      </c>
      <c r="G158" s="425" t="s">
        <v>197</v>
      </c>
      <c r="H158" s="428">
        <v>2</v>
      </c>
      <c r="I158" s="424"/>
      <c r="J158" s="431"/>
      <c r="K158" s="431"/>
      <c r="L158" s="431">
        <v>1</v>
      </c>
      <c r="M158" s="431"/>
      <c r="N158" s="431" t="s">
        <v>1607</v>
      </c>
      <c r="O158" s="434"/>
      <c r="P158" s="434"/>
      <c r="R158" s="436" t="str">
        <f>IF(L158=1,IF(M158="",ZTE!$A$2,""),"")</f>
        <v>Compliance: We assume that your proposal is in compliance with this criteria. Please confirm that your bid is compliant with this criteria.</v>
      </c>
      <c r="S158" s="436">
        <f t="shared" si="4"/>
        <v>1</v>
      </c>
      <c r="T158" s="436"/>
      <c r="U158" s="365" t="str">
        <f t="shared" si="5"/>
        <v>Open</v>
      </c>
    </row>
    <row r="159" spans="1:21" ht="45">
      <c r="A159" s="430" t="s">
        <v>1413</v>
      </c>
      <c r="B159" s="430" t="s">
        <v>1196</v>
      </c>
      <c r="C159" s="425" t="s">
        <v>183</v>
      </c>
      <c r="D159" s="425" t="s">
        <v>183</v>
      </c>
      <c r="E159" s="425" t="s">
        <v>821</v>
      </c>
      <c r="F159" s="427" t="s">
        <v>189</v>
      </c>
      <c r="G159" s="425" t="s">
        <v>198</v>
      </c>
      <c r="H159" s="428">
        <v>2</v>
      </c>
      <c r="I159" s="424"/>
      <c r="J159" s="431">
        <v>1</v>
      </c>
      <c r="K159" s="431"/>
      <c r="L159" s="431"/>
      <c r="M159" s="431"/>
      <c r="N159" s="431"/>
      <c r="O159" s="434"/>
      <c r="P159" s="434"/>
      <c r="R159" s="436" t="str">
        <f>IF(L159=1,IF(M159="",ZTE!$A$2,""),"")</f>
        <v/>
      </c>
      <c r="S159" s="436">
        <f t="shared" si="4"/>
        <v>1</v>
      </c>
      <c r="T159" s="436"/>
      <c r="U159" s="365" t="str">
        <f t="shared" si="5"/>
        <v>Pass</v>
      </c>
    </row>
    <row r="160" spans="1:21" ht="45">
      <c r="A160" s="430" t="s">
        <v>1413</v>
      </c>
      <c r="B160" s="430" t="s">
        <v>1196</v>
      </c>
      <c r="C160" s="425" t="s">
        <v>183</v>
      </c>
      <c r="D160" s="425" t="s">
        <v>183</v>
      </c>
      <c r="E160" s="425" t="s">
        <v>821</v>
      </c>
      <c r="F160" s="427" t="s">
        <v>189</v>
      </c>
      <c r="G160" s="425" t="s">
        <v>199</v>
      </c>
      <c r="H160" s="428">
        <v>2</v>
      </c>
      <c r="I160" s="424"/>
      <c r="J160" s="431">
        <v>1</v>
      </c>
      <c r="K160" s="431"/>
      <c r="L160" s="431"/>
      <c r="M160" s="431"/>
      <c r="N160" s="431"/>
      <c r="O160" s="434"/>
      <c r="P160" s="434"/>
      <c r="R160" s="436" t="str">
        <f>IF(L160=1,IF(M160="",ZTE!$A$2,""),"")</f>
        <v/>
      </c>
      <c r="S160" s="436">
        <f t="shared" si="4"/>
        <v>1</v>
      </c>
      <c r="T160" s="436"/>
      <c r="U160" s="365" t="str">
        <f t="shared" si="5"/>
        <v>Pass</v>
      </c>
    </row>
    <row r="161" spans="1:21" ht="45">
      <c r="A161" s="430" t="s">
        <v>1413</v>
      </c>
      <c r="B161" s="430" t="s">
        <v>1196</v>
      </c>
      <c r="C161" s="425" t="s">
        <v>183</v>
      </c>
      <c r="D161" s="425" t="s">
        <v>183</v>
      </c>
      <c r="E161" s="425" t="s">
        <v>821</v>
      </c>
      <c r="F161" s="427" t="s">
        <v>189</v>
      </c>
      <c r="G161" s="425" t="s">
        <v>200</v>
      </c>
      <c r="H161" s="428">
        <v>3</v>
      </c>
      <c r="I161" s="424"/>
      <c r="J161" s="431">
        <v>1</v>
      </c>
      <c r="K161" s="431"/>
      <c r="L161" s="431"/>
      <c r="M161" s="431"/>
      <c r="N161" s="431"/>
      <c r="O161" s="434"/>
      <c r="P161" s="434"/>
      <c r="R161" s="436" t="str">
        <f>IF(L161=1,IF(M161="",ZTE!$A$2,""),"")</f>
        <v/>
      </c>
      <c r="S161" s="436">
        <f t="shared" si="4"/>
        <v>1</v>
      </c>
      <c r="T161" s="436"/>
      <c r="U161" s="365" t="str">
        <f t="shared" si="5"/>
        <v>Pass</v>
      </c>
    </row>
    <row r="162" spans="1:21" ht="45">
      <c r="A162" s="430" t="s">
        <v>1413</v>
      </c>
      <c r="B162" s="430" t="s">
        <v>1196</v>
      </c>
      <c r="C162" s="425" t="s">
        <v>183</v>
      </c>
      <c r="D162" s="425" t="s">
        <v>183</v>
      </c>
      <c r="E162" s="425" t="s">
        <v>821</v>
      </c>
      <c r="F162" s="427" t="s">
        <v>189</v>
      </c>
      <c r="G162" s="425" t="s">
        <v>201</v>
      </c>
      <c r="H162" s="428">
        <v>3</v>
      </c>
      <c r="I162" s="424"/>
      <c r="J162" s="431"/>
      <c r="K162" s="431"/>
      <c r="L162" s="431">
        <v>1</v>
      </c>
      <c r="M162" s="431"/>
      <c r="N162" s="431"/>
      <c r="O162" s="434"/>
      <c r="P162" s="434"/>
      <c r="R162" s="436" t="str">
        <f>IF(L162=1,IF(M162="",ZTE!$A$2,""),"")</f>
        <v>Compliance: We assume that your proposal is in compliance with this criteria. Please confirm that your bid is compliant with this criteria.</v>
      </c>
      <c r="S162" s="436">
        <f t="shared" si="4"/>
        <v>1</v>
      </c>
      <c r="T162" s="436"/>
      <c r="U162" s="365" t="str">
        <f t="shared" si="5"/>
        <v>Open</v>
      </c>
    </row>
    <row r="163" spans="1:21" ht="45">
      <c r="A163" s="430" t="s">
        <v>1413</v>
      </c>
      <c r="B163" s="430" t="s">
        <v>1196</v>
      </c>
      <c r="C163" s="425" t="s">
        <v>183</v>
      </c>
      <c r="D163" s="425" t="s">
        <v>183</v>
      </c>
      <c r="E163" s="425" t="s">
        <v>821</v>
      </c>
      <c r="F163" s="427" t="s">
        <v>189</v>
      </c>
      <c r="G163" s="425" t="s">
        <v>202</v>
      </c>
      <c r="H163" s="428">
        <v>3</v>
      </c>
      <c r="I163" s="424"/>
      <c r="J163" s="431"/>
      <c r="K163" s="431"/>
      <c r="L163" s="431">
        <v>1</v>
      </c>
      <c r="M163" s="431"/>
      <c r="N163" s="431"/>
      <c r="O163" s="434"/>
      <c r="P163" s="434"/>
      <c r="R163" s="436" t="str">
        <f>IF(L163=1,IF(M163="",ZTE!$A$2,""),"")</f>
        <v>Compliance: We assume that your proposal is in compliance with this criteria. Please confirm that your bid is compliant with this criteria.</v>
      </c>
      <c r="S163" s="436">
        <f t="shared" si="4"/>
        <v>1</v>
      </c>
      <c r="T163" s="436"/>
      <c r="U163" s="365" t="str">
        <f t="shared" si="5"/>
        <v>Open</v>
      </c>
    </row>
    <row r="164" spans="1:21" ht="45">
      <c r="A164" s="430" t="s">
        <v>1413</v>
      </c>
      <c r="B164" s="430" t="s">
        <v>1196</v>
      </c>
      <c r="C164" s="425" t="s">
        <v>183</v>
      </c>
      <c r="D164" s="425" t="s">
        <v>183</v>
      </c>
      <c r="E164" s="425" t="s">
        <v>821</v>
      </c>
      <c r="F164" s="427" t="s">
        <v>189</v>
      </c>
      <c r="G164" s="425" t="s">
        <v>203</v>
      </c>
      <c r="H164" s="428">
        <v>2</v>
      </c>
      <c r="I164" s="424"/>
      <c r="J164" s="431"/>
      <c r="K164" s="431"/>
      <c r="L164" s="431">
        <v>1</v>
      </c>
      <c r="M164" s="431"/>
      <c r="N164" s="431"/>
      <c r="O164" s="434"/>
      <c r="P164" s="434"/>
      <c r="R164" s="436" t="str">
        <f>IF(L164=1,IF(M164="",ZTE!$A$2,""),"")</f>
        <v>Compliance: We assume that your proposal is in compliance with this criteria. Please confirm that your bid is compliant with this criteria.</v>
      </c>
      <c r="S164" s="436">
        <f t="shared" si="4"/>
        <v>1</v>
      </c>
      <c r="T164" s="436"/>
      <c r="U164" s="365" t="str">
        <f t="shared" si="5"/>
        <v>Open</v>
      </c>
    </row>
    <row r="165" spans="1:21" ht="45">
      <c r="A165" s="430" t="s">
        <v>1413</v>
      </c>
      <c r="B165" s="430" t="s">
        <v>1196</v>
      </c>
      <c r="C165" s="425" t="s">
        <v>183</v>
      </c>
      <c r="D165" s="425" t="s">
        <v>183</v>
      </c>
      <c r="E165" s="425" t="s">
        <v>821</v>
      </c>
      <c r="F165" s="427" t="s">
        <v>189</v>
      </c>
      <c r="G165" s="425" t="s">
        <v>204</v>
      </c>
      <c r="H165" s="428">
        <v>3</v>
      </c>
      <c r="I165" s="424"/>
      <c r="J165" s="431"/>
      <c r="K165" s="431"/>
      <c r="L165" s="431">
        <v>1</v>
      </c>
      <c r="M165" s="431"/>
      <c r="N165" s="431"/>
      <c r="O165" s="434"/>
      <c r="P165" s="434"/>
      <c r="R165" s="436" t="str">
        <f>IF(L165=1,IF(M165="",ZTE!$A$2,""),"")</f>
        <v>Compliance: We assume that your proposal is in compliance with this criteria. Please confirm that your bid is compliant with this criteria.</v>
      </c>
      <c r="S165" s="436">
        <f t="shared" si="4"/>
        <v>1</v>
      </c>
      <c r="T165" s="436"/>
      <c r="U165" s="365" t="str">
        <f t="shared" si="5"/>
        <v>Open</v>
      </c>
    </row>
    <row r="166" spans="1:21" ht="45">
      <c r="A166" s="430" t="s">
        <v>1413</v>
      </c>
      <c r="B166" s="430" t="s">
        <v>1196</v>
      </c>
      <c r="C166" s="425" t="s">
        <v>183</v>
      </c>
      <c r="D166" s="425" t="s">
        <v>183</v>
      </c>
      <c r="E166" s="425" t="s">
        <v>821</v>
      </c>
      <c r="F166" s="427" t="s">
        <v>189</v>
      </c>
      <c r="G166" s="425" t="s">
        <v>205</v>
      </c>
      <c r="H166" s="428">
        <v>1</v>
      </c>
      <c r="I166" s="424"/>
      <c r="J166" s="431"/>
      <c r="K166" s="431"/>
      <c r="L166" s="431">
        <v>1</v>
      </c>
      <c r="M166" s="431" t="s">
        <v>1602</v>
      </c>
      <c r="N166" s="431"/>
      <c r="O166" s="434"/>
      <c r="P166" s="434"/>
      <c r="R166" s="436" t="str">
        <f>IF(L166=1,IF(M166="",ZTE!$A$2,""),"")</f>
        <v/>
      </c>
      <c r="S166" s="436">
        <f t="shared" si="4"/>
        <v>1</v>
      </c>
      <c r="T166" s="436"/>
      <c r="U166" s="365" t="str">
        <f t="shared" si="5"/>
        <v>Open</v>
      </c>
    </row>
    <row r="167" spans="1:21" ht="45">
      <c r="A167" s="430" t="s">
        <v>1413</v>
      </c>
      <c r="B167" s="430" t="s">
        <v>1196</v>
      </c>
      <c r="C167" s="425" t="s">
        <v>183</v>
      </c>
      <c r="D167" s="425" t="s">
        <v>183</v>
      </c>
      <c r="E167" s="425" t="s">
        <v>821</v>
      </c>
      <c r="F167" s="427" t="s">
        <v>189</v>
      </c>
      <c r="G167" s="425" t="s">
        <v>206</v>
      </c>
      <c r="H167" s="428">
        <v>1</v>
      </c>
      <c r="I167" s="424"/>
      <c r="J167" s="431"/>
      <c r="K167" s="431"/>
      <c r="L167" s="431">
        <v>1</v>
      </c>
      <c r="M167" s="431" t="s">
        <v>1602</v>
      </c>
      <c r="N167" s="431"/>
      <c r="O167" s="434"/>
      <c r="P167" s="434"/>
      <c r="R167" s="436" t="str">
        <f>IF(L167=1,IF(M167="",ZTE!$A$2,""),"")</f>
        <v/>
      </c>
      <c r="S167" s="436">
        <f t="shared" si="4"/>
        <v>1</v>
      </c>
      <c r="T167" s="436"/>
      <c r="U167" s="365" t="str">
        <f t="shared" si="5"/>
        <v>Open</v>
      </c>
    </row>
    <row r="168" spans="1:21" ht="45">
      <c r="A168" s="430" t="s">
        <v>1413</v>
      </c>
      <c r="B168" s="430" t="s">
        <v>1196</v>
      </c>
      <c r="C168" s="425" t="s">
        <v>183</v>
      </c>
      <c r="D168" s="425" t="s">
        <v>183</v>
      </c>
      <c r="E168" s="425" t="s">
        <v>821</v>
      </c>
      <c r="F168" s="427" t="s">
        <v>189</v>
      </c>
      <c r="G168" s="425" t="s">
        <v>207</v>
      </c>
      <c r="H168" s="428">
        <v>2</v>
      </c>
      <c r="I168" s="424"/>
      <c r="J168" s="431">
        <v>1</v>
      </c>
      <c r="K168" s="431"/>
      <c r="L168" s="431"/>
      <c r="M168" s="431" t="s">
        <v>1602</v>
      </c>
      <c r="N168" s="431"/>
      <c r="O168" s="434"/>
      <c r="P168" s="434"/>
      <c r="R168" s="436" t="str">
        <f>IF(L168=1,IF(M168="",ZTE!$A$2,""),"")</f>
        <v/>
      </c>
      <c r="S168" s="436">
        <f t="shared" si="4"/>
        <v>1</v>
      </c>
      <c r="T168" s="436"/>
      <c r="U168" s="365" t="str">
        <f t="shared" si="5"/>
        <v>Pass</v>
      </c>
    </row>
    <row r="169" spans="1:21" ht="45">
      <c r="A169" s="430" t="s">
        <v>1413</v>
      </c>
      <c r="B169" s="430" t="s">
        <v>1196</v>
      </c>
      <c r="C169" s="425" t="s">
        <v>183</v>
      </c>
      <c r="D169" s="425" t="s">
        <v>183</v>
      </c>
      <c r="E169" s="425" t="s">
        <v>821</v>
      </c>
      <c r="F169" s="427" t="s">
        <v>189</v>
      </c>
      <c r="G169" s="425" t="s">
        <v>208</v>
      </c>
      <c r="H169" s="428">
        <v>1</v>
      </c>
      <c r="I169" s="424"/>
      <c r="J169" s="431"/>
      <c r="K169" s="431"/>
      <c r="L169" s="431">
        <v>1</v>
      </c>
      <c r="M169" s="431" t="s">
        <v>1580</v>
      </c>
      <c r="N169" s="431"/>
      <c r="O169" s="434"/>
      <c r="P169" s="434"/>
      <c r="R169" s="436" t="str">
        <f>IF(L169=1,IF(M169="",ZTE!$A$2,""),"")</f>
        <v/>
      </c>
      <c r="S169" s="436">
        <f t="shared" si="4"/>
        <v>1</v>
      </c>
      <c r="T169" s="436"/>
      <c r="U169" s="365" t="str">
        <f t="shared" si="5"/>
        <v>Open</v>
      </c>
    </row>
    <row r="170" spans="1:21" ht="45">
      <c r="A170" s="430" t="s">
        <v>1413</v>
      </c>
      <c r="B170" s="430" t="s">
        <v>1196</v>
      </c>
      <c r="C170" s="425" t="s">
        <v>183</v>
      </c>
      <c r="D170" s="425" t="s">
        <v>183</v>
      </c>
      <c r="E170" s="425" t="s">
        <v>821</v>
      </c>
      <c r="F170" s="427" t="s">
        <v>189</v>
      </c>
      <c r="G170" s="425" t="s">
        <v>209</v>
      </c>
      <c r="H170" s="428">
        <v>1</v>
      </c>
      <c r="I170" s="424"/>
      <c r="J170" s="431"/>
      <c r="K170" s="431"/>
      <c r="L170" s="431">
        <v>1</v>
      </c>
      <c r="M170" s="431" t="s">
        <v>1580</v>
      </c>
      <c r="N170" s="431"/>
      <c r="O170" s="434"/>
      <c r="P170" s="434"/>
      <c r="R170" s="436" t="str">
        <f>IF(L170=1,IF(M170="",ZTE!$A$2,""),"")</f>
        <v/>
      </c>
      <c r="S170" s="436">
        <f t="shared" si="4"/>
        <v>1</v>
      </c>
      <c r="T170" s="436"/>
      <c r="U170" s="365" t="str">
        <f t="shared" si="5"/>
        <v>Open</v>
      </c>
    </row>
    <row r="171" spans="1:21" ht="45">
      <c r="A171" s="430" t="s">
        <v>1413</v>
      </c>
      <c r="B171" s="430" t="s">
        <v>1196</v>
      </c>
      <c r="C171" s="425" t="s">
        <v>183</v>
      </c>
      <c r="D171" s="425" t="s">
        <v>183</v>
      </c>
      <c r="E171" s="425" t="s">
        <v>821</v>
      </c>
      <c r="F171" s="427" t="s">
        <v>189</v>
      </c>
      <c r="G171" s="425" t="s">
        <v>210</v>
      </c>
      <c r="H171" s="428">
        <v>3</v>
      </c>
      <c r="I171" s="424"/>
      <c r="J171" s="431"/>
      <c r="K171" s="431"/>
      <c r="L171" s="431">
        <v>1</v>
      </c>
      <c r="M171" s="431" t="s">
        <v>1599</v>
      </c>
      <c r="N171" s="431"/>
      <c r="O171" s="434"/>
      <c r="P171" s="434"/>
      <c r="R171" s="436" t="str">
        <f>IF(L171=1,IF(M171="",ZTE!$A$2,""),"")</f>
        <v/>
      </c>
      <c r="S171" s="436">
        <f t="shared" si="4"/>
        <v>1</v>
      </c>
      <c r="T171" s="436"/>
      <c r="U171" s="365" t="str">
        <f t="shared" si="5"/>
        <v>Open</v>
      </c>
    </row>
    <row r="172" spans="1:21" ht="45">
      <c r="A172" s="430" t="s">
        <v>1413</v>
      </c>
      <c r="B172" s="430" t="s">
        <v>1196</v>
      </c>
      <c r="C172" s="425" t="s">
        <v>183</v>
      </c>
      <c r="D172" s="425" t="s">
        <v>183</v>
      </c>
      <c r="E172" s="425" t="s">
        <v>821</v>
      </c>
      <c r="F172" s="427" t="s">
        <v>189</v>
      </c>
      <c r="G172" s="425" t="s">
        <v>211</v>
      </c>
      <c r="H172" s="428">
        <v>1</v>
      </c>
      <c r="I172" s="424"/>
      <c r="J172" s="431"/>
      <c r="K172" s="431"/>
      <c r="L172" s="431">
        <v>1</v>
      </c>
      <c r="M172" s="431" t="s">
        <v>1599</v>
      </c>
      <c r="N172" s="431"/>
      <c r="O172" s="434"/>
      <c r="P172" s="434"/>
      <c r="R172" s="436" t="str">
        <f>IF(L172=1,IF(M172="",ZTE!$A$2,""),"")</f>
        <v/>
      </c>
      <c r="S172" s="436">
        <f t="shared" si="4"/>
        <v>1</v>
      </c>
      <c r="T172" s="436"/>
      <c r="U172" s="365" t="str">
        <f t="shared" si="5"/>
        <v>Open</v>
      </c>
    </row>
    <row r="173" spans="1:21" ht="45">
      <c r="A173" s="430" t="s">
        <v>1413</v>
      </c>
      <c r="B173" s="430" t="s">
        <v>1196</v>
      </c>
      <c r="C173" s="425" t="s">
        <v>183</v>
      </c>
      <c r="D173" s="425" t="s">
        <v>183</v>
      </c>
      <c r="E173" s="425" t="s">
        <v>704</v>
      </c>
      <c r="F173" s="427" t="s">
        <v>189</v>
      </c>
      <c r="G173" s="425" t="s">
        <v>213</v>
      </c>
      <c r="H173" s="428">
        <v>1</v>
      </c>
      <c r="I173" s="424"/>
      <c r="J173" s="431"/>
      <c r="K173" s="431"/>
      <c r="L173" s="431">
        <v>1</v>
      </c>
      <c r="M173" s="431" t="s">
        <v>1599</v>
      </c>
      <c r="N173" s="431"/>
      <c r="O173" s="434" t="s">
        <v>1047</v>
      </c>
      <c r="P173" s="434"/>
      <c r="R173" s="436" t="str">
        <f>IF(L173=1,IF(M173="",ZTE!$A$2,""),"")</f>
        <v/>
      </c>
      <c r="S173" s="436">
        <f t="shared" si="4"/>
        <v>1</v>
      </c>
      <c r="T173" s="436"/>
      <c r="U173" s="365" t="str">
        <f t="shared" si="5"/>
        <v>Open</v>
      </c>
    </row>
    <row r="174" spans="1:21" ht="45">
      <c r="A174" s="430" t="s">
        <v>1413</v>
      </c>
      <c r="B174" s="430" t="s">
        <v>1196</v>
      </c>
      <c r="C174" s="425" t="s">
        <v>183</v>
      </c>
      <c r="D174" s="425" t="s">
        <v>183</v>
      </c>
      <c r="E174" s="425" t="s">
        <v>704</v>
      </c>
      <c r="F174" s="427" t="s">
        <v>189</v>
      </c>
      <c r="G174" s="425" t="s">
        <v>214</v>
      </c>
      <c r="H174" s="428">
        <v>1</v>
      </c>
      <c r="I174" s="424"/>
      <c r="J174" s="431"/>
      <c r="K174" s="431"/>
      <c r="L174" s="431">
        <v>1</v>
      </c>
      <c r="M174" s="431" t="s">
        <v>1599</v>
      </c>
      <c r="N174" s="431"/>
      <c r="O174" s="434" t="s">
        <v>1047</v>
      </c>
      <c r="P174" s="434"/>
      <c r="R174" s="436" t="str">
        <f>IF(L174=1,IF(M174="",ZTE!$A$2,""),"")</f>
        <v/>
      </c>
      <c r="S174" s="436">
        <f t="shared" si="4"/>
        <v>1</v>
      </c>
      <c r="T174" s="436"/>
      <c r="U174" s="365" t="str">
        <f t="shared" si="5"/>
        <v>Open</v>
      </c>
    </row>
    <row r="175" spans="1:21" ht="45">
      <c r="A175" s="430" t="s">
        <v>1413</v>
      </c>
      <c r="B175" s="430" t="s">
        <v>1196</v>
      </c>
      <c r="C175" s="425" t="s">
        <v>183</v>
      </c>
      <c r="D175" s="425" t="s">
        <v>183</v>
      </c>
      <c r="E175" s="425" t="s">
        <v>704</v>
      </c>
      <c r="F175" s="427" t="s">
        <v>189</v>
      </c>
      <c r="G175" s="425" t="s">
        <v>215</v>
      </c>
      <c r="H175" s="428">
        <v>1</v>
      </c>
      <c r="I175" s="424"/>
      <c r="J175" s="431"/>
      <c r="K175" s="431"/>
      <c r="L175" s="431">
        <v>1</v>
      </c>
      <c r="M175" s="431" t="s">
        <v>1599</v>
      </c>
      <c r="N175" s="431"/>
      <c r="O175" s="434" t="s">
        <v>1047</v>
      </c>
      <c r="P175" s="434"/>
      <c r="R175" s="436" t="str">
        <f>IF(L175=1,IF(M175="",ZTE!$A$2,""),"")</f>
        <v/>
      </c>
      <c r="S175" s="436">
        <f t="shared" si="4"/>
        <v>1</v>
      </c>
      <c r="T175" s="436"/>
      <c r="U175" s="365" t="str">
        <f t="shared" si="5"/>
        <v>Open</v>
      </c>
    </row>
    <row r="176" spans="1:21" ht="45">
      <c r="A176" s="430" t="s">
        <v>1413</v>
      </c>
      <c r="B176" s="430" t="s">
        <v>1196</v>
      </c>
      <c r="C176" s="425" t="s">
        <v>183</v>
      </c>
      <c r="D176" s="425" t="s">
        <v>183</v>
      </c>
      <c r="E176" s="425" t="s">
        <v>704</v>
      </c>
      <c r="F176" s="427" t="s">
        <v>189</v>
      </c>
      <c r="G176" s="425" t="s">
        <v>216</v>
      </c>
      <c r="H176" s="428">
        <v>1</v>
      </c>
      <c r="I176" s="424"/>
      <c r="J176" s="431"/>
      <c r="K176" s="431"/>
      <c r="L176" s="431">
        <v>1</v>
      </c>
      <c r="M176" s="431" t="s">
        <v>1599</v>
      </c>
      <c r="N176" s="431"/>
      <c r="O176" s="434" t="s">
        <v>1047</v>
      </c>
      <c r="P176" s="434"/>
      <c r="R176" s="436" t="str">
        <f>IF(L176=1,IF(M176="",ZTE!$A$2,""),"")</f>
        <v/>
      </c>
      <c r="S176" s="436">
        <f t="shared" si="4"/>
        <v>1</v>
      </c>
      <c r="T176" s="436"/>
      <c r="U176" s="365" t="str">
        <f t="shared" si="5"/>
        <v>Open</v>
      </c>
    </row>
    <row r="177" spans="1:21" ht="30">
      <c r="A177" s="430" t="s">
        <v>1413</v>
      </c>
      <c r="B177" s="430" t="s">
        <v>1196</v>
      </c>
      <c r="C177" s="425" t="s">
        <v>183</v>
      </c>
      <c r="D177" s="425" t="s">
        <v>183</v>
      </c>
      <c r="E177" s="425" t="s">
        <v>704</v>
      </c>
      <c r="F177" s="427" t="s">
        <v>189</v>
      </c>
      <c r="G177" s="425" t="s">
        <v>748</v>
      </c>
      <c r="H177" s="428">
        <v>1</v>
      </c>
      <c r="I177" s="424"/>
      <c r="J177" s="431"/>
      <c r="K177" s="431"/>
      <c r="L177" s="431">
        <v>1</v>
      </c>
      <c r="M177" s="431" t="s">
        <v>1599</v>
      </c>
      <c r="N177" s="431"/>
      <c r="O177" s="434" t="s">
        <v>1062</v>
      </c>
      <c r="P177" s="434"/>
      <c r="R177" s="436" t="str">
        <f>IF(L177=1,IF(M177="",ZTE!$A$2,""),"")</f>
        <v/>
      </c>
      <c r="S177" s="436">
        <f t="shared" si="4"/>
        <v>1</v>
      </c>
      <c r="T177" s="436"/>
      <c r="U177" s="365" t="str">
        <f t="shared" si="5"/>
        <v>Open</v>
      </c>
    </row>
    <row r="178" spans="1:21" ht="30">
      <c r="A178" s="430" t="s">
        <v>1413</v>
      </c>
      <c r="B178" s="430" t="s">
        <v>1196</v>
      </c>
      <c r="C178" s="425" t="s">
        <v>183</v>
      </c>
      <c r="D178" s="425" t="s">
        <v>183</v>
      </c>
      <c r="E178" s="425" t="s">
        <v>704</v>
      </c>
      <c r="F178" s="427" t="s">
        <v>212</v>
      </c>
      <c r="G178" s="425" t="s">
        <v>749</v>
      </c>
      <c r="H178" s="428">
        <v>1</v>
      </c>
      <c r="I178" s="424"/>
      <c r="J178" s="431"/>
      <c r="K178" s="431"/>
      <c r="L178" s="431">
        <v>1</v>
      </c>
      <c r="M178" s="431" t="s">
        <v>1599</v>
      </c>
      <c r="N178" s="431"/>
      <c r="O178" s="434"/>
      <c r="P178" s="434"/>
      <c r="R178" s="436" t="str">
        <f>IF(L178=1,IF(M178="",ZTE!$A$2,""),"")</f>
        <v/>
      </c>
      <c r="S178" s="436">
        <f t="shared" si="4"/>
        <v>1</v>
      </c>
      <c r="T178" s="436"/>
      <c r="U178" s="365" t="str">
        <f t="shared" si="5"/>
        <v>Open</v>
      </c>
    </row>
    <row r="179" spans="1:21" ht="45">
      <c r="A179" s="430" t="s">
        <v>1413</v>
      </c>
      <c r="B179" s="430" t="s">
        <v>1196</v>
      </c>
      <c r="C179" s="425" t="s">
        <v>183</v>
      </c>
      <c r="D179" s="425" t="s">
        <v>999</v>
      </c>
      <c r="E179" s="427" t="s">
        <v>1002</v>
      </c>
      <c r="F179" s="427" t="s">
        <v>212</v>
      </c>
      <c r="G179" s="425" t="s">
        <v>750</v>
      </c>
      <c r="H179" s="428">
        <v>1</v>
      </c>
      <c r="I179" s="424"/>
      <c r="J179" s="431"/>
      <c r="K179" s="431"/>
      <c r="L179" s="431">
        <v>1</v>
      </c>
      <c r="M179" s="431" t="s">
        <v>1600</v>
      </c>
      <c r="N179" s="431"/>
      <c r="O179" s="434"/>
      <c r="P179" s="434"/>
      <c r="R179" s="436" t="str">
        <f>IF(L179=1,IF(M179="",ZTE!$A$2,""),"")</f>
        <v/>
      </c>
      <c r="S179" s="436">
        <f t="shared" si="4"/>
        <v>1</v>
      </c>
      <c r="T179" s="436"/>
      <c r="U179" s="365" t="str">
        <f t="shared" si="5"/>
        <v>Open</v>
      </c>
    </row>
    <row r="180" spans="1:21" ht="45">
      <c r="A180" s="430" t="s">
        <v>1608</v>
      </c>
      <c r="B180" s="430" t="s">
        <v>1196</v>
      </c>
      <c r="C180" s="425" t="s">
        <v>169</v>
      </c>
      <c r="D180" s="425" t="s">
        <v>169</v>
      </c>
      <c r="E180" s="425" t="s">
        <v>1009</v>
      </c>
      <c r="F180" s="427" t="s">
        <v>170</v>
      </c>
      <c r="G180" s="425" t="s">
        <v>844</v>
      </c>
      <c r="H180" s="428">
        <v>3</v>
      </c>
      <c r="I180" s="424"/>
      <c r="J180" s="431"/>
      <c r="K180" s="431"/>
      <c r="L180" s="431">
        <v>1</v>
      </c>
      <c r="M180" s="431" t="s">
        <v>1580</v>
      </c>
      <c r="N180" s="431"/>
      <c r="O180" s="434"/>
      <c r="P180" s="434"/>
      <c r="Q180" s="432"/>
      <c r="R180" s="436" t="str">
        <f>IF(L180=1,IF(M180="",ZTE!$A$2,""),"")</f>
        <v/>
      </c>
      <c r="S180" s="436">
        <f t="shared" si="4"/>
        <v>1</v>
      </c>
      <c r="T180" s="436"/>
      <c r="U180" s="365" t="str">
        <f t="shared" si="5"/>
        <v>Open</v>
      </c>
    </row>
    <row r="181" spans="1:21" ht="45">
      <c r="A181" s="430" t="s">
        <v>1302</v>
      </c>
      <c r="B181" s="430" t="s">
        <v>1196</v>
      </c>
      <c r="C181" s="425" t="s">
        <v>169</v>
      </c>
      <c r="D181" s="425" t="s">
        <v>169</v>
      </c>
      <c r="E181" s="425" t="s">
        <v>1009</v>
      </c>
      <c r="F181" s="427" t="s">
        <v>171</v>
      </c>
      <c r="G181" s="425" t="s">
        <v>736</v>
      </c>
      <c r="H181" s="428">
        <v>1</v>
      </c>
      <c r="I181" s="424"/>
      <c r="J181" s="431"/>
      <c r="K181" s="431"/>
      <c r="L181" s="431">
        <v>1</v>
      </c>
      <c r="M181" s="431" t="s">
        <v>1580</v>
      </c>
      <c r="N181" s="431"/>
      <c r="O181" s="434"/>
      <c r="P181" s="434"/>
      <c r="Q181" s="432"/>
      <c r="R181" s="436" t="str">
        <f>IF(L181=1,IF(M181="",ZTE!$A$2,""),"")</f>
        <v/>
      </c>
      <c r="S181" s="436">
        <f t="shared" si="4"/>
        <v>1</v>
      </c>
      <c r="T181" s="436"/>
      <c r="U181" s="365" t="str">
        <f t="shared" si="5"/>
        <v>Open</v>
      </c>
    </row>
    <row r="182" spans="1:21" ht="45">
      <c r="A182" s="430" t="s">
        <v>1302</v>
      </c>
      <c r="B182" s="430" t="s">
        <v>1196</v>
      </c>
      <c r="C182" s="425" t="s">
        <v>169</v>
      </c>
      <c r="D182" s="425" t="s">
        <v>1019</v>
      </c>
      <c r="E182" s="425" t="s">
        <v>1009</v>
      </c>
      <c r="F182" s="427" t="s">
        <v>172</v>
      </c>
      <c r="G182" s="425" t="s">
        <v>845</v>
      </c>
      <c r="H182" s="428">
        <v>1</v>
      </c>
      <c r="I182" s="424"/>
      <c r="J182" s="431"/>
      <c r="K182" s="431"/>
      <c r="L182" s="431">
        <v>1</v>
      </c>
      <c r="M182" s="431" t="s">
        <v>1580</v>
      </c>
      <c r="N182" s="431"/>
      <c r="O182" s="434"/>
      <c r="P182" s="434"/>
      <c r="Q182" s="432"/>
      <c r="R182" s="436" t="str">
        <f>IF(L182=1,IF(M182="",ZTE!$A$2,""),"")</f>
        <v/>
      </c>
      <c r="S182" s="436">
        <f t="shared" si="4"/>
        <v>1</v>
      </c>
      <c r="T182" s="436"/>
      <c r="U182" s="365" t="str">
        <f t="shared" si="5"/>
        <v>Open</v>
      </c>
    </row>
    <row r="183" spans="1:21" ht="45">
      <c r="A183" s="430" t="s">
        <v>1302</v>
      </c>
      <c r="B183" s="430" t="s">
        <v>1196</v>
      </c>
      <c r="C183" s="425" t="s">
        <v>169</v>
      </c>
      <c r="D183" s="425" t="s">
        <v>1019</v>
      </c>
      <c r="E183" s="425" t="s">
        <v>1009</v>
      </c>
      <c r="F183" s="427" t="s">
        <v>172</v>
      </c>
      <c r="G183" s="425" t="s">
        <v>602</v>
      </c>
      <c r="H183" s="428">
        <v>1</v>
      </c>
      <c r="I183" s="424"/>
      <c r="J183" s="431"/>
      <c r="K183" s="431"/>
      <c r="L183" s="431">
        <v>1</v>
      </c>
      <c r="M183" s="431" t="s">
        <v>1580</v>
      </c>
      <c r="N183" s="431"/>
      <c r="O183" s="434"/>
      <c r="P183" s="434"/>
      <c r="Q183" s="432"/>
      <c r="R183" s="436" t="str">
        <f>IF(L183=1,IF(M183="",ZTE!$A$2,""),"")</f>
        <v/>
      </c>
      <c r="S183" s="436">
        <f t="shared" si="4"/>
        <v>1</v>
      </c>
      <c r="T183" s="436"/>
      <c r="U183" s="365" t="str">
        <f t="shared" si="5"/>
        <v>Open</v>
      </c>
    </row>
    <row r="184" spans="1:21" ht="45">
      <c r="A184" s="430" t="s">
        <v>1302</v>
      </c>
      <c r="B184" s="430" t="s">
        <v>1196</v>
      </c>
      <c r="C184" s="425" t="s">
        <v>169</v>
      </c>
      <c r="D184" s="425" t="s">
        <v>1019</v>
      </c>
      <c r="E184" s="430" t="s">
        <v>846</v>
      </c>
      <c r="F184" s="427" t="s">
        <v>172</v>
      </c>
      <c r="G184" s="425" t="s">
        <v>603</v>
      </c>
      <c r="H184" s="428">
        <v>1</v>
      </c>
      <c r="I184" s="424"/>
      <c r="J184" s="431"/>
      <c r="K184" s="431"/>
      <c r="L184" s="431">
        <v>1</v>
      </c>
      <c r="M184" s="431" t="s">
        <v>1580</v>
      </c>
      <c r="N184" s="431"/>
      <c r="O184" s="434"/>
      <c r="P184" s="434"/>
      <c r="Q184" s="432"/>
      <c r="R184" s="436" t="str">
        <f>IF(L184=1,IF(M184="",ZTE!$A$2,""),"")</f>
        <v/>
      </c>
      <c r="S184" s="436">
        <f t="shared" si="4"/>
        <v>1</v>
      </c>
      <c r="T184" s="436"/>
      <c r="U184" s="365" t="str">
        <f t="shared" si="5"/>
        <v>Open</v>
      </c>
    </row>
    <row r="185" spans="1:21" ht="45">
      <c r="A185" s="430" t="s">
        <v>1302</v>
      </c>
      <c r="B185" s="430" t="s">
        <v>1196</v>
      </c>
      <c r="C185" s="425" t="s">
        <v>169</v>
      </c>
      <c r="D185" s="425" t="s">
        <v>1019</v>
      </c>
      <c r="E185" s="430" t="s">
        <v>846</v>
      </c>
      <c r="F185" s="427" t="s">
        <v>172</v>
      </c>
      <c r="G185" s="425" t="s">
        <v>604</v>
      </c>
      <c r="H185" s="428">
        <v>1</v>
      </c>
      <c r="I185" s="424"/>
      <c r="J185" s="431"/>
      <c r="K185" s="431"/>
      <c r="L185" s="431">
        <v>1</v>
      </c>
      <c r="M185" s="431" t="s">
        <v>1580</v>
      </c>
      <c r="N185" s="431"/>
      <c r="O185" s="434"/>
      <c r="P185" s="434"/>
      <c r="Q185" s="432"/>
      <c r="R185" s="436" t="str">
        <f>IF(L185=1,IF(M185="",ZTE!$A$2,""),"")</f>
        <v/>
      </c>
      <c r="S185" s="436">
        <f t="shared" si="4"/>
        <v>1</v>
      </c>
      <c r="T185" s="436"/>
      <c r="U185" s="365" t="str">
        <f t="shared" si="5"/>
        <v>Open</v>
      </c>
    </row>
    <row r="186" spans="1:21" ht="45">
      <c r="A186" s="430" t="s">
        <v>1302</v>
      </c>
      <c r="B186" s="430" t="s">
        <v>1196</v>
      </c>
      <c r="C186" s="425" t="s">
        <v>169</v>
      </c>
      <c r="D186" s="425" t="s">
        <v>1019</v>
      </c>
      <c r="E186" s="430" t="s">
        <v>846</v>
      </c>
      <c r="F186" s="427" t="s">
        <v>172</v>
      </c>
      <c r="G186" s="425" t="s">
        <v>605</v>
      </c>
      <c r="H186" s="428">
        <v>1</v>
      </c>
      <c r="I186" s="424"/>
      <c r="J186" s="431"/>
      <c r="K186" s="431"/>
      <c r="L186" s="431">
        <v>1</v>
      </c>
      <c r="M186" s="431" t="s">
        <v>1580</v>
      </c>
      <c r="N186" s="431"/>
      <c r="O186" s="434"/>
      <c r="P186" s="434"/>
      <c r="Q186" s="432"/>
      <c r="R186" s="436" t="str">
        <f>IF(L186=1,IF(M186="",ZTE!$A$2,""),"")</f>
        <v/>
      </c>
      <c r="S186" s="436">
        <f t="shared" si="4"/>
        <v>1</v>
      </c>
      <c r="T186" s="436"/>
      <c r="U186" s="365" t="str">
        <f t="shared" si="5"/>
        <v>Open</v>
      </c>
    </row>
    <row r="187" spans="1:21" ht="45">
      <c r="A187" s="430" t="s">
        <v>1302</v>
      </c>
      <c r="B187" s="430" t="s">
        <v>1196</v>
      </c>
      <c r="C187" s="425" t="s">
        <v>169</v>
      </c>
      <c r="D187" s="425" t="s">
        <v>1019</v>
      </c>
      <c r="E187" s="430" t="s">
        <v>846</v>
      </c>
      <c r="F187" s="427" t="s">
        <v>172</v>
      </c>
      <c r="G187" s="425" t="s">
        <v>606</v>
      </c>
      <c r="H187" s="428">
        <v>1</v>
      </c>
      <c r="I187" s="424"/>
      <c r="J187" s="431"/>
      <c r="K187" s="431"/>
      <c r="L187" s="431">
        <v>1</v>
      </c>
      <c r="M187" s="431" t="s">
        <v>1580</v>
      </c>
      <c r="N187" s="431"/>
      <c r="O187" s="434"/>
      <c r="P187" s="434"/>
      <c r="Q187" s="432"/>
      <c r="R187" s="436" t="str">
        <f>IF(L187=1,IF(M187="",ZTE!$A$2,""),"")</f>
        <v/>
      </c>
      <c r="S187" s="436">
        <f t="shared" si="4"/>
        <v>1</v>
      </c>
      <c r="T187" s="436"/>
      <c r="U187" s="365" t="str">
        <f t="shared" si="5"/>
        <v>Open</v>
      </c>
    </row>
    <row r="188" spans="1:21" ht="45">
      <c r="A188" s="430" t="s">
        <v>1302</v>
      </c>
      <c r="B188" s="430" t="s">
        <v>1196</v>
      </c>
      <c r="C188" s="425" t="s">
        <v>169</v>
      </c>
      <c r="D188" s="425" t="s">
        <v>1019</v>
      </c>
      <c r="E188" s="430" t="s">
        <v>846</v>
      </c>
      <c r="F188" s="427" t="s">
        <v>172</v>
      </c>
      <c r="G188" s="425" t="s">
        <v>607</v>
      </c>
      <c r="H188" s="428">
        <v>1</v>
      </c>
      <c r="I188" s="424"/>
      <c r="J188" s="431"/>
      <c r="K188" s="431"/>
      <c r="L188" s="431">
        <v>1</v>
      </c>
      <c r="M188" s="431" t="s">
        <v>1580</v>
      </c>
      <c r="N188" s="431"/>
      <c r="O188" s="434" t="s">
        <v>1068</v>
      </c>
      <c r="P188" s="434"/>
      <c r="Q188" s="432"/>
      <c r="R188" s="436" t="str">
        <f>IF(L188=1,IF(M188="",ZTE!$A$2,""),"")</f>
        <v/>
      </c>
      <c r="S188" s="436">
        <f t="shared" si="4"/>
        <v>1</v>
      </c>
      <c r="T188" s="436"/>
      <c r="U188" s="365" t="str">
        <f t="shared" si="5"/>
        <v>Open</v>
      </c>
    </row>
    <row r="189" spans="1:21" ht="45">
      <c r="A189" s="430" t="s">
        <v>1302</v>
      </c>
      <c r="B189" s="430" t="s">
        <v>1196</v>
      </c>
      <c r="C189" s="425" t="s">
        <v>169</v>
      </c>
      <c r="D189" s="425" t="s">
        <v>1019</v>
      </c>
      <c r="E189" s="425" t="s">
        <v>704</v>
      </c>
      <c r="F189" s="427" t="s">
        <v>172</v>
      </c>
      <c r="G189" s="425" t="s">
        <v>737</v>
      </c>
      <c r="H189" s="428">
        <v>1</v>
      </c>
      <c r="I189" s="424"/>
      <c r="J189" s="431"/>
      <c r="K189" s="431"/>
      <c r="L189" s="431">
        <v>1</v>
      </c>
      <c r="M189" s="431" t="s">
        <v>1580</v>
      </c>
      <c r="N189" s="431"/>
      <c r="O189" s="434" t="s">
        <v>738</v>
      </c>
      <c r="P189" s="434"/>
      <c r="Q189" s="432"/>
      <c r="R189" s="436" t="str">
        <f>IF(L189=1,IF(M189="",ZTE!$A$2,""),"")</f>
        <v/>
      </c>
      <c r="S189" s="436">
        <f t="shared" si="4"/>
        <v>1</v>
      </c>
      <c r="T189" s="436"/>
      <c r="U189" s="365" t="str">
        <f t="shared" si="5"/>
        <v>Open</v>
      </c>
    </row>
    <row r="190" spans="1:21" ht="60">
      <c r="A190" s="430" t="s">
        <v>1302</v>
      </c>
      <c r="B190" s="430" t="s">
        <v>1196</v>
      </c>
      <c r="C190" s="425" t="s">
        <v>169</v>
      </c>
      <c r="D190" s="425" t="s">
        <v>847</v>
      </c>
      <c r="E190" s="430" t="s">
        <v>821</v>
      </c>
      <c r="F190" s="427" t="s">
        <v>173</v>
      </c>
      <c r="G190" s="425" t="s">
        <v>608</v>
      </c>
      <c r="H190" s="428">
        <v>1</v>
      </c>
      <c r="I190" s="424"/>
      <c r="J190" s="431">
        <v>1</v>
      </c>
      <c r="K190" s="431"/>
      <c r="L190" s="431"/>
      <c r="M190" s="431"/>
      <c r="N190" s="431"/>
      <c r="O190" s="434"/>
      <c r="P190" s="434"/>
      <c r="Q190" s="432"/>
      <c r="R190" s="436" t="str">
        <f>IF(L190=1,IF(M190="",ZTE!$A$2,""),"")</f>
        <v/>
      </c>
      <c r="S190" s="436">
        <f t="shared" si="4"/>
        <v>1</v>
      </c>
      <c r="T190" s="436"/>
      <c r="U190" s="365" t="str">
        <f t="shared" si="5"/>
        <v>Pass</v>
      </c>
    </row>
    <row r="191" spans="1:21" ht="60">
      <c r="A191" s="430" t="s">
        <v>1302</v>
      </c>
      <c r="B191" s="430" t="s">
        <v>1196</v>
      </c>
      <c r="C191" s="425" t="s">
        <v>169</v>
      </c>
      <c r="D191" s="425" t="s">
        <v>847</v>
      </c>
      <c r="E191" s="430" t="s">
        <v>821</v>
      </c>
      <c r="F191" s="427" t="s">
        <v>173</v>
      </c>
      <c r="G191" s="425" t="s">
        <v>568</v>
      </c>
      <c r="H191" s="428">
        <v>1</v>
      </c>
      <c r="I191" s="424"/>
      <c r="J191" s="431">
        <v>1</v>
      </c>
      <c r="K191" s="431"/>
      <c r="L191" s="431"/>
      <c r="M191" s="431"/>
      <c r="N191" s="431"/>
      <c r="O191" s="434"/>
      <c r="P191" s="434"/>
      <c r="Q191" s="432"/>
      <c r="R191" s="436" t="str">
        <f>IF(L191=1,IF(M191="",ZTE!$A$2,""),"")</f>
        <v/>
      </c>
      <c r="S191" s="436">
        <f t="shared" si="4"/>
        <v>1</v>
      </c>
      <c r="T191" s="436"/>
      <c r="U191" s="365" t="str">
        <f t="shared" si="5"/>
        <v>Pass</v>
      </c>
    </row>
    <row r="192" spans="1:21" ht="60">
      <c r="A192" s="430" t="s">
        <v>1302</v>
      </c>
      <c r="B192" s="430" t="s">
        <v>1196</v>
      </c>
      <c r="C192" s="425" t="s">
        <v>169</v>
      </c>
      <c r="D192" s="425" t="s">
        <v>847</v>
      </c>
      <c r="E192" s="430" t="s">
        <v>821</v>
      </c>
      <c r="F192" s="427" t="s">
        <v>173</v>
      </c>
      <c r="G192" s="425" t="s">
        <v>569</v>
      </c>
      <c r="H192" s="428">
        <v>1</v>
      </c>
      <c r="I192" s="424"/>
      <c r="J192" s="431">
        <v>1</v>
      </c>
      <c r="K192" s="431"/>
      <c r="L192" s="431"/>
      <c r="M192" s="431"/>
      <c r="N192" s="431"/>
      <c r="O192" s="434"/>
      <c r="P192" s="434"/>
      <c r="Q192" s="432"/>
      <c r="R192" s="436" t="str">
        <f>IF(L192=1,IF(M192="",ZTE!$A$2,""),"")</f>
        <v/>
      </c>
      <c r="S192" s="436">
        <f t="shared" si="4"/>
        <v>1</v>
      </c>
      <c r="T192" s="436"/>
      <c r="U192" s="365" t="str">
        <f t="shared" si="5"/>
        <v>Pass</v>
      </c>
    </row>
    <row r="193" spans="1:21" ht="60">
      <c r="A193" s="430" t="s">
        <v>1302</v>
      </c>
      <c r="B193" s="430" t="s">
        <v>1196</v>
      </c>
      <c r="C193" s="425" t="s">
        <v>169</v>
      </c>
      <c r="D193" s="425" t="s">
        <v>847</v>
      </c>
      <c r="E193" s="430" t="s">
        <v>821</v>
      </c>
      <c r="F193" s="427" t="s">
        <v>173</v>
      </c>
      <c r="G193" s="425" t="s">
        <v>570</v>
      </c>
      <c r="H193" s="428">
        <v>1</v>
      </c>
      <c r="I193" s="424"/>
      <c r="J193" s="431">
        <v>1</v>
      </c>
      <c r="K193" s="431"/>
      <c r="L193" s="431"/>
      <c r="M193" s="431"/>
      <c r="N193" s="431"/>
      <c r="O193" s="434"/>
      <c r="P193" s="434"/>
      <c r="Q193" s="432"/>
      <c r="R193" s="436" t="str">
        <f>IF(L193=1,IF(M193="",ZTE!$A$2,""),"")</f>
        <v/>
      </c>
      <c r="S193" s="436">
        <f t="shared" si="4"/>
        <v>1</v>
      </c>
      <c r="T193" s="436"/>
      <c r="U193" s="365" t="str">
        <f t="shared" si="5"/>
        <v>Pass</v>
      </c>
    </row>
    <row r="194" spans="1:21" ht="60">
      <c r="A194" s="430" t="s">
        <v>1302</v>
      </c>
      <c r="B194" s="430" t="s">
        <v>1196</v>
      </c>
      <c r="C194" s="425" t="s">
        <v>169</v>
      </c>
      <c r="D194" s="425" t="s">
        <v>847</v>
      </c>
      <c r="E194" s="430" t="s">
        <v>821</v>
      </c>
      <c r="F194" s="427" t="s">
        <v>173</v>
      </c>
      <c r="G194" s="425" t="s">
        <v>571</v>
      </c>
      <c r="H194" s="428">
        <v>1</v>
      </c>
      <c r="I194" s="424"/>
      <c r="J194" s="431">
        <v>1</v>
      </c>
      <c r="K194" s="431"/>
      <c r="L194" s="431"/>
      <c r="M194" s="431"/>
      <c r="N194" s="431"/>
      <c r="O194" s="434"/>
      <c r="P194" s="434"/>
      <c r="Q194" s="432"/>
      <c r="R194" s="436" t="str">
        <f>IF(L194=1,IF(M194="",ZTE!$A$2,""),"")</f>
        <v/>
      </c>
      <c r="S194" s="436">
        <f t="shared" si="4"/>
        <v>1</v>
      </c>
      <c r="T194" s="436"/>
      <c r="U194" s="365" t="str">
        <f t="shared" si="5"/>
        <v>Pass</v>
      </c>
    </row>
    <row r="195" spans="1:21" ht="60">
      <c r="A195" s="430" t="s">
        <v>1302</v>
      </c>
      <c r="B195" s="430" t="s">
        <v>1196</v>
      </c>
      <c r="C195" s="425" t="s">
        <v>169</v>
      </c>
      <c r="D195" s="425" t="s">
        <v>847</v>
      </c>
      <c r="E195" s="430" t="s">
        <v>821</v>
      </c>
      <c r="F195" s="427" t="s">
        <v>173</v>
      </c>
      <c r="G195" s="425" t="s">
        <v>572</v>
      </c>
      <c r="H195" s="428">
        <v>1</v>
      </c>
      <c r="I195" s="424"/>
      <c r="J195" s="431">
        <v>1</v>
      </c>
      <c r="K195" s="431"/>
      <c r="L195" s="431"/>
      <c r="M195" s="431"/>
      <c r="N195" s="431"/>
      <c r="O195" s="434"/>
      <c r="P195" s="434"/>
      <c r="Q195" s="432"/>
      <c r="R195" s="436" t="str">
        <f>IF(L195=1,IF(M195="",ZTE!$A$2,""),"")</f>
        <v/>
      </c>
      <c r="S195" s="436">
        <f t="shared" ref="S195:S258" si="6">SUM(J195:L195)</f>
        <v>1</v>
      </c>
      <c r="T195" s="436"/>
      <c r="U195" s="365" t="str">
        <f t="shared" ref="U195:U258" si="7">IF(J195=1,"Pass",IF(K195=1,"Fail","Open"))</f>
        <v>Pass</v>
      </c>
    </row>
    <row r="196" spans="1:21" ht="60">
      <c r="A196" s="430" t="s">
        <v>1302</v>
      </c>
      <c r="B196" s="430" t="s">
        <v>1196</v>
      </c>
      <c r="C196" s="425" t="s">
        <v>169</v>
      </c>
      <c r="D196" s="425" t="s">
        <v>847</v>
      </c>
      <c r="E196" s="430" t="s">
        <v>821</v>
      </c>
      <c r="F196" s="427" t="s">
        <v>173</v>
      </c>
      <c r="G196" s="425" t="s">
        <v>573</v>
      </c>
      <c r="H196" s="428">
        <v>1</v>
      </c>
      <c r="I196" s="424"/>
      <c r="J196" s="431">
        <v>1</v>
      </c>
      <c r="K196" s="431"/>
      <c r="L196" s="431"/>
      <c r="M196" s="431"/>
      <c r="N196" s="431"/>
      <c r="O196" s="434"/>
      <c r="P196" s="434"/>
      <c r="Q196" s="432"/>
      <c r="R196" s="436" t="str">
        <f>IF(L196=1,IF(M196="",ZTE!$A$2,""),"")</f>
        <v/>
      </c>
      <c r="S196" s="436">
        <f t="shared" si="6"/>
        <v>1</v>
      </c>
      <c r="T196" s="436"/>
      <c r="U196" s="365" t="str">
        <f t="shared" si="7"/>
        <v>Pass</v>
      </c>
    </row>
    <row r="197" spans="1:21" ht="60">
      <c r="A197" s="430" t="s">
        <v>1302</v>
      </c>
      <c r="B197" s="430" t="s">
        <v>1196</v>
      </c>
      <c r="C197" s="425" t="s">
        <v>169</v>
      </c>
      <c r="D197" s="425" t="s">
        <v>847</v>
      </c>
      <c r="E197" s="430" t="s">
        <v>821</v>
      </c>
      <c r="F197" s="427" t="s">
        <v>173</v>
      </c>
      <c r="G197" s="425" t="s">
        <v>574</v>
      </c>
      <c r="H197" s="428">
        <v>3</v>
      </c>
      <c r="I197" s="424"/>
      <c r="J197" s="431">
        <v>1</v>
      </c>
      <c r="K197" s="431"/>
      <c r="L197" s="431"/>
      <c r="M197" s="431"/>
      <c r="N197" s="431" t="s">
        <v>1609</v>
      </c>
      <c r="O197" s="434" t="s">
        <v>1069</v>
      </c>
      <c r="P197" s="434"/>
      <c r="Q197" s="432"/>
      <c r="R197" s="436" t="str">
        <f>IF(L197=1,IF(M197="",ZTE!$A$2,""),"")</f>
        <v/>
      </c>
      <c r="S197" s="436">
        <f t="shared" si="6"/>
        <v>1</v>
      </c>
      <c r="T197" s="436"/>
      <c r="U197" s="365" t="str">
        <f t="shared" si="7"/>
        <v>Pass</v>
      </c>
    </row>
    <row r="198" spans="1:21" ht="60">
      <c r="A198" s="430" t="s">
        <v>1302</v>
      </c>
      <c r="B198" s="430" t="s">
        <v>1196</v>
      </c>
      <c r="C198" s="425" t="s">
        <v>169</v>
      </c>
      <c r="D198" s="425" t="s">
        <v>847</v>
      </c>
      <c r="E198" s="430" t="s">
        <v>821</v>
      </c>
      <c r="F198" s="427" t="s">
        <v>173</v>
      </c>
      <c r="G198" s="425" t="s">
        <v>575</v>
      </c>
      <c r="H198" s="428">
        <v>1</v>
      </c>
      <c r="I198" s="424"/>
      <c r="J198" s="431">
        <v>1</v>
      </c>
      <c r="K198" s="431"/>
      <c r="L198" s="431"/>
      <c r="M198" s="431"/>
      <c r="N198" s="431"/>
      <c r="O198" s="434"/>
      <c r="P198" s="434"/>
      <c r="Q198" s="432"/>
      <c r="R198" s="436" t="str">
        <f>IF(L198=1,IF(M198="",ZTE!$A$2,""),"")</f>
        <v/>
      </c>
      <c r="S198" s="436">
        <f t="shared" si="6"/>
        <v>1</v>
      </c>
      <c r="T198" s="436"/>
      <c r="U198" s="365" t="str">
        <f t="shared" si="7"/>
        <v>Pass</v>
      </c>
    </row>
    <row r="199" spans="1:21" ht="60">
      <c r="A199" s="430" t="s">
        <v>1302</v>
      </c>
      <c r="B199" s="430" t="s">
        <v>1196</v>
      </c>
      <c r="C199" s="425" t="s">
        <v>169</v>
      </c>
      <c r="D199" s="425" t="s">
        <v>847</v>
      </c>
      <c r="E199" s="430" t="s">
        <v>821</v>
      </c>
      <c r="F199" s="427" t="s">
        <v>173</v>
      </c>
      <c r="G199" s="425" t="s">
        <v>576</v>
      </c>
      <c r="H199" s="428">
        <v>1</v>
      </c>
      <c r="I199" s="424"/>
      <c r="J199" s="431">
        <v>1</v>
      </c>
      <c r="K199" s="431"/>
      <c r="L199" s="431"/>
      <c r="M199" s="431"/>
      <c r="N199" s="431"/>
      <c r="O199" s="434"/>
      <c r="P199" s="434"/>
      <c r="Q199" s="432"/>
      <c r="R199" s="436" t="str">
        <f>IF(L199=1,IF(M199="",ZTE!$A$2,""),"")</f>
        <v/>
      </c>
      <c r="S199" s="436">
        <f t="shared" si="6"/>
        <v>1</v>
      </c>
      <c r="T199" s="436"/>
      <c r="U199" s="365" t="str">
        <f t="shared" si="7"/>
        <v>Pass</v>
      </c>
    </row>
    <row r="200" spans="1:21" ht="60">
      <c r="A200" s="430" t="s">
        <v>1302</v>
      </c>
      <c r="B200" s="430" t="s">
        <v>1196</v>
      </c>
      <c r="C200" s="425" t="s">
        <v>169</v>
      </c>
      <c r="D200" s="425" t="s">
        <v>847</v>
      </c>
      <c r="E200" s="430" t="s">
        <v>821</v>
      </c>
      <c r="F200" s="427" t="s">
        <v>173</v>
      </c>
      <c r="G200" s="425" t="s">
        <v>609</v>
      </c>
      <c r="H200" s="428">
        <v>1</v>
      </c>
      <c r="I200" s="424"/>
      <c r="J200" s="431">
        <v>1</v>
      </c>
      <c r="K200" s="431"/>
      <c r="L200" s="431"/>
      <c r="M200" s="431"/>
      <c r="N200" s="431"/>
      <c r="O200" s="434"/>
      <c r="P200" s="434"/>
      <c r="Q200" s="432"/>
      <c r="R200" s="436" t="str">
        <f>IF(L200=1,IF(M200="",ZTE!$A$2,""),"")</f>
        <v/>
      </c>
      <c r="S200" s="436">
        <f t="shared" si="6"/>
        <v>1</v>
      </c>
      <c r="T200" s="436"/>
      <c r="U200" s="365" t="str">
        <f t="shared" si="7"/>
        <v>Pass</v>
      </c>
    </row>
    <row r="201" spans="1:21" ht="60">
      <c r="A201" s="430" t="s">
        <v>1302</v>
      </c>
      <c r="B201" s="430" t="s">
        <v>1196</v>
      </c>
      <c r="C201" s="425" t="s">
        <v>169</v>
      </c>
      <c r="D201" s="425" t="s">
        <v>847</v>
      </c>
      <c r="E201" s="430" t="s">
        <v>821</v>
      </c>
      <c r="F201" s="427" t="s">
        <v>173</v>
      </c>
      <c r="G201" s="425" t="s">
        <v>578</v>
      </c>
      <c r="H201" s="428">
        <v>3</v>
      </c>
      <c r="I201" s="424"/>
      <c r="J201" s="431">
        <v>1</v>
      </c>
      <c r="K201" s="431"/>
      <c r="L201" s="431"/>
      <c r="M201" s="431"/>
      <c r="N201" s="431"/>
      <c r="O201" s="434"/>
      <c r="P201" s="434"/>
      <c r="Q201" s="432"/>
      <c r="R201" s="436" t="str">
        <f>IF(L201=1,IF(M201="",ZTE!$A$2,""),"")</f>
        <v/>
      </c>
      <c r="S201" s="436">
        <f t="shared" si="6"/>
        <v>1</v>
      </c>
      <c r="T201" s="436"/>
      <c r="U201" s="365" t="str">
        <f t="shared" si="7"/>
        <v>Pass</v>
      </c>
    </row>
    <row r="202" spans="1:21" ht="60">
      <c r="A202" s="430" t="s">
        <v>1302</v>
      </c>
      <c r="B202" s="430" t="s">
        <v>1196</v>
      </c>
      <c r="C202" s="425" t="s">
        <v>169</v>
      </c>
      <c r="D202" s="425" t="s">
        <v>847</v>
      </c>
      <c r="E202" s="430" t="s">
        <v>821</v>
      </c>
      <c r="F202" s="427" t="s">
        <v>173</v>
      </c>
      <c r="G202" s="425" t="s">
        <v>579</v>
      </c>
      <c r="H202" s="428">
        <v>1</v>
      </c>
      <c r="I202" s="424"/>
      <c r="J202" s="431">
        <v>1</v>
      </c>
      <c r="K202" s="431"/>
      <c r="L202" s="431"/>
      <c r="M202" s="431"/>
      <c r="N202" s="431"/>
      <c r="O202" s="434"/>
      <c r="P202" s="434"/>
      <c r="Q202" s="432"/>
      <c r="R202" s="436" t="str">
        <f>IF(L202=1,IF(M202="",ZTE!$A$2,""),"")</f>
        <v/>
      </c>
      <c r="S202" s="436">
        <f t="shared" si="6"/>
        <v>1</v>
      </c>
      <c r="T202" s="436"/>
      <c r="U202" s="365" t="str">
        <f t="shared" si="7"/>
        <v>Pass</v>
      </c>
    </row>
    <row r="203" spans="1:21" ht="60">
      <c r="A203" s="430" t="s">
        <v>1302</v>
      </c>
      <c r="B203" s="430" t="s">
        <v>1196</v>
      </c>
      <c r="C203" s="425" t="s">
        <v>169</v>
      </c>
      <c r="D203" s="425" t="s">
        <v>847</v>
      </c>
      <c r="E203" s="430" t="s">
        <v>821</v>
      </c>
      <c r="F203" s="427" t="s">
        <v>173</v>
      </c>
      <c r="G203" s="425" t="s">
        <v>580</v>
      </c>
      <c r="H203" s="428">
        <v>1</v>
      </c>
      <c r="I203" s="424"/>
      <c r="J203" s="431">
        <v>1</v>
      </c>
      <c r="K203" s="431"/>
      <c r="L203" s="431"/>
      <c r="M203" s="431"/>
      <c r="N203" s="431"/>
      <c r="O203" s="434"/>
      <c r="P203" s="434"/>
      <c r="Q203" s="432"/>
      <c r="R203" s="436" t="str">
        <f>IF(L203=1,IF(M203="",ZTE!$A$2,""),"")</f>
        <v/>
      </c>
      <c r="S203" s="436">
        <f t="shared" si="6"/>
        <v>1</v>
      </c>
      <c r="T203" s="436"/>
      <c r="U203" s="365" t="str">
        <f t="shared" si="7"/>
        <v>Pass</v>
      </c>
    </row>
    <row r="204" spans="1:21" ht="60">
      <c r="A204" s="430" t="s">
        <v>1302</v>
      </c>
      <c r="B204" s="430" t="s">
        <v>1196</v>
      </c>
      <c r="C204" s="425" t="s">
        <v>169</v>
      </c>
      <c r="D204" s="425" t="s">
        <v>847</v>
      </c>
      <c r="E204" s="430" t="s">
        <v>821</v>
      </c>
      <c r="F204" s="427" t="s">
        <v>173</v>
      </c>
      <c r="G204" s="425" t="s">
        <v>208</v>
      </c>
      <c r="H204" s="428">
        <v>1</v>
      </c>
      <c r="I204" s="424"/>
      <c r="J204" s="431"/>
      <c r="K204" s="431"/>
      <c r="L204" s="431">
        <v>1</v>
      </c>
      <c r="M204" s="431"/>
      <c r="N204" s="431"/>
      <c r="O204" s="434"/>
      <c r="P204" s="434"/>
      <c r="Q204" s="432"/>
      <c r="R204" s="436" t="str">
        <f>IF(L204=1,IF(M204="",ZTE!$A$2,""),"")</f>
        <v>Compliance: We assume that your proposal is in compliance with this criteria. Please confirm that your bid is compliant with this criteria.</v>
      </c>
      <c r="S204" s="436">
        <f t="shared" si="6"/>
        <v>1</v>
      </c>
      <c r="T204" s="436"/>
      <c r="U204" s="365" t="str">
        <f t="shared" si="7"/>
        <v>Open</v>
      </c>
    </row>
    <row r="205" spans="1:21" ht="60">
      <c r="A205" s="430" t="s">
        <v>1302</v>
      </c>
      <c r="B205" s="430" t="s">
        <v>1196</v>
      </c>
      <c r="C205" s="425" t="s">
        <v>169</v>
      </c>
      <c r="D205" s="425" t="s">
        <v>847</v>
      </c>
      <c r="E205" s="430" t="s">
        <v>821</v>
      </c>
      <c r="F205" s="427" t="s">
        <v>173</v>
      </c>
      <c r="G205" s="425" t="s">
        <v>581</v>
      </c>
      <c r="H205" s="428">
        <v>1</v>
      </c>
      <c r="I205" s="424"/>
      <c r="J205" s="431"/>
      <c r="K205" s="431"/>
      <c r="L205" s="431">
        <v>1</v>
      </c>
      <c r="M205" s="431"/>
      <c r="N205" s="431"/>
      <c r="O205" s="434" t="s">
        <v>1069</v>
      </c>
      <c r="P205" s="434"/>
      <c r="Q205" s="432"/>
      <c r="R205" s="436" t="str">
        <f>IF(L205=1,IF(M205="",ZTE!$A$2,""),"")</f>
        <v>Compliance: We assume that your proposal is in compliance with this criteria. Please confirm that your bid is compliant with this criteria.</v>
      </c>
      <c r="S205" s="436">
        <f t="shared" si="6"/>
        <v>1</v>
      </c>
      <c r="T205" s="436"/>
      <c r="U205" s="365" t="str">
        <f t="shared" si="7"/>
        <v>Open</v>
      </c>
    </row>
    <row r="206" spans="1:21" ht="60">
      <c r="A206" s="430" t="s">
        <v>1302</v>
      </c>
      <c r="B206" s="430" t="s">
        <v>1196</v>
      </c>
      <c r="C206" s="425" t="s">
        <v>169</v>
      </c>
      <c r="D206" s="425" t="s">
        <v>847</v>
      </c>
      <c r="E206" s="430" t="s">
        <v>821</v>
      </c>
      <c r="F206" s="427" t="s">
        <v>173</v>
      </c>
      <c r="G206" s="425" t="s">
        <v>513</v>
      </c>
      <c r="H206" s="428">
        <v>2</v>
      </c>
      <c r="I206" s="424"/>
      <c r="J206" s="431">
        <v>1</v>
      </c>
      <c r="K206" s="431"/>
      <c r="L206" s="431"/>
      <c r="M206" s="431"/>
      <c r="N206" s="431"/>
      <c r="O206" s="434"/>
      <c r="P206" s="434"/>
      <c r="Q206" s="432"/>
      <c r="R206" s="436" t="str">
        <f>IF(L206=1,IF(M206="",ZTE!$A$2,""),"")</f>
        <v/>
      </c>
      <c r="S206" s="436">
        <f t="shared" si="6"/>
        <v>1</v>
      </c>
      <c r="T206" s="436"/>
      <c r="U206" s="365" t="str">
        <f t="shared" si="7"/>
        <v>Pass</v>
      </c>
    </row>
    <row r="207" spans="1:21" ht="60">
      <c r="A207" s="430" t="s">
        <v>1302</v>
      </c>
      <c r="B207" s="430" t="s">
        <v>1196</v>
      </c>
      <c r="C207" s="425" t="s">
        <v>169</v>
      </c>
      <c r="D207" s="425" t="s">
        <v>847</v>
      </c>
      <c r="E207" s="430" t="s">
        <v>821</v>
      </c>
      <c r="F207" s="427" t="s">
        <v>173</v>
      </c>
      <c r="G207" s="425" t="s">
        <v>510</v>
      </c>
      <c r="H207" s="428">
        <v>1</v>
      </c>
      <c r="I207" s="424"/>
      <c r="J207" s="431">
        <v>1</v>
      </c>
      <c r="K207" s="431"/>
      <c r="L207" s="431"/>
      <c r="M207" s="431"/>
      <c r="N207" s="431"/>
      <c r="O207" s="434"/>
      <c r="P207" s="434"/>
      <c r="Q207" s="432"/>
      <c r="R207" s="436" t="str">
        <f>IF(L207=1,IF(M207="",ZTE!$A$2,""),"")</f>
        <v/>
      </c>
      <c r="S207" s="436">
        <f t="shared" si="6"/>
        <v>1</v>
      </c>
      <c r="T207" s="436"/>
      <c r="U207" s="365" t="str">
        <f t="shared" si="7"/>
        <v>Pass</v>
      </c>
    </row>
    <row r="208" spans="1:21" ht="60">
      <c r="A208" s="430" t="s">
        <v>1302</v>
      </c>
      <c r="B208" s="430" t="s">
        <v>1196</v>
      </c>
      <c r="C208" s="425" t="s">
        <v>169</v>
      </c>
      <c r="D208" s="425" t="s">
        <v>847</v>
      </c>
      <c r="E208" s="430" t="s">
        <v>821</v>
      </c>
      <c r="F208" s="427" t="s">
        <v>173</v>
      </c>
      <c r="G208" s="425" t="s">
        <v>210</v>
      </c>
      <c r="H208" s="428">
        <v>3</v>
      </c>
      <c r="I208" s="424"/>
      <c r="J208" s="431">
        <v>1</v>
      </c>
      <c r="K208" s="431"/>
      <c r="L208" s="431"/>
      <c r="M208" s="431"/>
      <c r="N208" s="431"/>
      <c r="O208" s="434"/>
      <c r="P208" s="434"/>
      <c r="Q208" s="432"/>
      <c r="R208" s="436" t="str">
        <f>IF(L208=1,IF(M208="",ZTE!$A$2,""),"")</f>
        <v/>
      </c>
      <c r="S208" s="436">
        <f t="shared" si="6"/>
        <v>1</v>
      </c>
      <c r="T208" s="436"/>
      <c r="U208" s="365" t="str">
        <f t="shared" si="7"/>
        <v>Pass</v>
      </c>
    </row>
    <row r="209" spans="1:21" ht="60">
      <c r="A209" s="430" t="s">
        <v>1302</v>
      </c>
      <c r="B209" s="430" t="s">
        <v>1196</v>
      </c>
      <c r="C209" s="425" t="s">
        <v>169</v>
      </c>
      <c r="D209" s="425" t="s">
        <v>847</v>
      </c>
      <c r="E209" s="430" t="s">
        <v>821</v>
      </c>
      <c r="F209" s="427" t="s">
        <v>173</v>
      </c>
      <c r="G209" s="425" t="s">
        <v>582</v>
      </c>
      <c r="H209" s="428">
        <v>3</v>
      </c>
      <c r="I209" s="424"/>
      <c r="J209" s="431"/>
      <c r="K209" s="431"/>
      <c r="L209" s="431">
        <v>1</v>
      </c>
      <c r="M209" s="431" t="s">
        <v>1599</v>
      </c>
      <c r="N209" s="431"/>
      <c r="O209" s="434"/>
      <c r="P209" s="434"/>
      <c r="Q209" s="432"/>
      <c r="R209" s="436" t="str">
        <f>IF(L209=1,IF(M209="",ZTE!$A$2,""),"")</f>
        <v/>
      </c>
      <c r="S209" s="436">
        <f t="shared" si="6"/>
        <v>1</v>
      </c>
      <c r="T209" s="436"/>
      <c r="U209" s="365" t="str">
        <f t="shared" si="7"/>
        <v>Open</v>
      </c>
    </row>
    <row r="210" spans="1:21" ht="60">
      <c r="A210" s="430" t="s">
        <v>1302</v>
      </c>
      <c r="B210" s="430" t="s">
        <v>1196</v>
      </c>
      <c r="C210" s="425" t="s">
        <v>169</v>
      </c>
      <c r="D210" s="425" t="s">
        <v>847</v>
      </c>
      <c r="E210" s="430" t="s">
        <v>821</v>
      </c>
      <c r="F210" s="427" t="s">
        <v>173</v>
      </c>
      <c r="G210" s="425" t="s">
        <v>583</v>
      </c>
      <c r="H210" s="428">
        <v>1</v>
      </c>
      <c r="I210" s="424"/>
      <c r="J210" s="431"/>
      <c r="K210" s="431"/>
      <c r="L210" s="431">
        <v>1</v>
      </c>
      <c r="M210" s="431" t="s">
        <v>1599</v>
      </c>
      <c r="N210" s="431"/>
      <c r="O210" s="434"/>
      <c r="P210" s="434"/>
      <c r="Q210" s="432"/>
      <c r="R210" s="436" t="str">
        <f>IF(L210=1,IF(M210="",ZTE!$A$2,""),"")</f>
        <v/>
      </c>
      <c r="S210" s="436">
        <f t="shared" si="6"/>
        <v>1</v>
      </c>
      <c r="T210" s="436"/>
      <c r="U210" s="365" t="str">
        <f t="shared" si="7"/>
        <v>Open</v>
      </c>
    </row>
    <row r="211" spans="1:21" ht="60">
      <c r="A211" s="430" t="s">
        <v>1302</v>
      </c>
      <c r="B211" s="430" t="s">
        <v>1196</v>
      </c>
      <c r="C211" s="425" t="s">
        <v>169</v>
      </c>
      <c r="D211" s="425" t="s">
        <v>847</v>
      </c>
      <c r="E211" s="430" t="s">
        <v>821</v>
      </c>
      <c r="F211" s="427" t="s">
        <v>173</v>
      </c>
      <c r="G211" s="425" t="s">
        <v>584</v>
      </c>
      <c r="H211" s="428">
        <v>1</v>
      </c>
      <c r="I211" s="424"/>
      <c r="J211" s="431"/>
      <c r="K211" s="431"/>
      <c r="L211" s="431">
        <v>1</v>
      </c>
      <c r="M211" s="431" t="s">
        <v>1599</v>
      </c>
      <c r="N211" s="431"/>
      <c r="O211" s="434"/>
      <c r="P211" s="434"/>
      <c r="Q211" s="432"/>
      <c r="R211" s="436" t="str">
        <f>IF(L211=1,IF(M211="",ZTE!$A$2,""),"")</f>
        <v/>
      </c>
      <c r="S211" s="436">
        <f t="shared" si="6"/>
        <v>1</v>
      </c>
      <c r="T211" s="436"/>
      <c r="U211" s="365" t="str">
        <f t="shared" si="7"/>
        <v>Open</v>
      </c>
    </row>
    <row r="212" spans="1:21" ht="60">
      <c r="A212" s="430" t="s">
        <v>1302</v>
      </c>
      <c r="B212" s="430" t="s">
        <v>1196</v>
      </c>
      <c r="C212" s="425" t="s">
        <v>169</v>
      </c>
      <c r="D212" s="425" t="s">
        <v>847</v>
      </c>
      <c r="E212" s="430" t="s">
        <v>821</v>
      </c>
      <c r="F212" s="427" t="s">
        <v>173</v>
      </c>
      <c r="G212" s="425" t="s">
        <v>585</v>
      </c>
      <c r="H212" s="428">
        <v>3</v>
      </c>
      <c r="I212" s="424"/>
      <c r="J212" s="431">
        <v>1</v>
      </c>
      <c r="K212" s="431"/>
      <c r="L212" s="431"/>
      <c r="M212" s="431"/>
      <c r="N212" s="431"/>
      <c r="O212" s="434"/>
      <c r="P212" s="434"/>
      <c r="Q212" s="432"/>
      <c r="R212" s="436" t="str">
        <f>IF(L212=1,IF(M212="",ZTE!$A$2,""),"")</f>
        <v/>
      </c>
      <c r="S212" s="436">
        <f t="shared" si="6"/>
        <v>1</v>
      </c>
      <c r="T212" s="436"/>
      <c r="U212" s="365" t="str">
        <f t="shared" si="7"/>
        <v>Pass</v>
      </c>
    </row>
    <row r="213" spans="1:21" ht="60">
      <c r="A213" s="430" t="s">
        <v>1302</v>
      </c>
      <c r="B213" s="430" t="s">
        <v>1196</v>
      </c>
      <c r="C213" s="425" t="s">
        <v>169</v>
      </c>
      <c r="D213" s="425" t="s">
        <v>847</v>
      </c>
      <c r="E213" s="430" t="s">
        <v>821</v>
      </c>
      <c r="F213" s="427" t="s">
        <v>173</v>
      </c>
      <c r="G213" s="425" t="s">
        <v>586</v>
      </c>
      <c r="H213" s="428">
        <v>3</v>
      </c>
      <c r="I213" s="424"/>
      <c r="J213" s="431">
        <v>1</v>
      </c>
      <c r="K213" s="431"/>
      <c r="L213" s="431"/>
      <c r="M213" s="431"/>
      <c r="N213" s="431"/>
      <c r="O213" s="434"/>
      <c r="P213" s="434"/>
      <c r="Q213" s="432"/>
      <c r="R213" s="436" t="str">
        <f>IF(L213=1,IF(M213="",ZTE!$A$2,""),"")</f>
        <v/>
      </c>
      <c r="S213" s="436">
        <f t="shared" si="6"/>
        <v>1</v>
      </c>
      <c r="T213" s="436"/>
      <c r="U213" s="365" t="str">
        <f t="shared" si="7"/>
        <v>Pass</v>
      </c>
    </row>
    <row r="214" spans="1:21" ht="60">
      <c r="A214" s="430" t="s">
        <v>1302</v>
      </c>
      <c r="B214" s="430" t="s">
        <v>1196</v>
      </c>
      <c r="C214" s="425" t="s">
        <v>169</v>
      </c>
      <c r="D214" s="425" t="s">
        <v>847</v>
      </c>
      <c r="E214" s="430" t="s">
        <v>821</v>
      </c>
      <c r="F214" s="427" t="s">
        <v>173</v>
      </c>
      <c r="G214" s="425" t="s">
        <v>209</v>
      </c>
      <c r="H214" s="428">
        <v>1</v>
      </c>
      <c r="I214" s="424"/>
      <c r="J214" s="431">
        <v>1</v>
      </c>
      <c r="K214" s="431"/>
      <c r="L214" s="431"/>
      <c r="M214" s="431"/>
      <c r="N214" s="431"/>
      <c r="O214" s="434"/>
      <c r="P214" s="434"/>
      <c r="Q214" s="432"/>
      <c r="R214" s="436" t="str">
        <f>IF(L214=1,IF(M214="",ZTE!$A$2,""),"")</f>
        <v/>
      </c>
      <c r="S214" s="436">
        <f t="shared" si="6"/>
        <v>1</v>
      </c>
      <c r="T214" s="436"/>
      <c r="U214" s="365" t="str">
        <f t="shared" si="7"/>
        <v>Pass</v>
      </c>
    </row>
    <row r="215" spans="1:21" ht="60">
      <c r="A215" s="430" t="s">
        <v>1302</v>
      </c>
      <c r="B215" s="430" t="s">
        <v>1196</v>
      </c>
      <c r="C215" s="425" t="s">
        <v>169</v>
      </c>
      <c r="D215" s="425" t="s">
        <v>847</v>
      </c>
      <c r="E215" s="430" t="s">
        <v>821</v>
      </c>
      <c r="F215" s="427" t="s">
        <v>173</v>
      </c>
      <c r="G215" s="425" t="s">
        <v>587</v>
      </c>
      <c r="H215" s="428">
        <v>1</v>
      </c>
      <c r="I215" s="424"/>
      <c r="J215" s="431">
        <v>1</v>
      </c>
      <c r="K215" s="431"/>
      <c r="L215" s="431"/>
      <c r="M215" s="431"/>
      <c r="N215" s="431"/>
      <c r="O215" s="434"/>
      <c r="P215" s="434"/>
      <c r="Q215" s="432"/>
      <c r="R215" s="436" t="str">
        <f>IF(L215=1,IF(M215="",ZTE!$A$2,""),"")</f>
        <v/>
      </c>
      <c r="S215" s="436">
        <f t="shared" si="6"/>
        <v>1</v>
      </c>
      <c r="T215" s="436"/>
      <c r="U215" s="365" t="str">
        <f t="shared" si="7"/>
        <v>Pass</v>
      </c>
    </row>
    <row r="216" spans="1:21" ht="60">
      <c r="A216" s="430" t="s">
        <v>1302</v>
      </c>
      <c r="B216" s="430" t="s">
        <v>1196</v>
      </c>
      <c r="C216" s="425" t="s">
        <v>169</v>
      </c>
      <c r="D216" s="425" t="s">
        <v>847</v>
      </c>
      <c r="E216" s="430" t="s">
        <v>821</v>
      </c>
      <c r="F216" s="427" t="s">
        <v>173</v>
      </c>
      <c r="G216" s="425" t="s">
        <v>610</v>
      </c>
      <c r="H216" s="428">
        <v>2</v>
      </c>
      <c r="I216" s="424"/>
      <c r="J216" s="431"/>
      <c r="K216" s="431"/>
      <c r="L216" s="431"/>
      <c r="M216" s="431" t="s">
        <v>1599</v>
      </c>
      <c r="N216" s="431"/>
      <c r="O216" s="434"/>
      <c r="P216" s="434"/>
      <c r="Q216" s="432"/>
      <c r="R216" s="436" t="str">
        <f>IF(L216=1,IF(M216="",ZTE!$A$2,""),"")</f>
        <v/>
      </c>
      <c r="S216" s="436">
        <f t="shared" si="6"/>
        <v>0</v>
      </c>
      <c r="T216" s="436"/>
      <c r="U216" s="365" t="str">
        <f t="shared" si="7"/>
        <v>Open</v>
      </c>
    </row>
    <row r="217" spans="1:21" ht="60">
      <c r="A217" s="430" t="s">
        <v>1302</v>
      </c>
      <c r="B217" s="430" t="s">
        <v>1196</v>
      </c>
      <c r="C217" s="425" t="s">
        <v>169</v>
      </c>
      <c r="D217" s="425" t="s">
        <v>847</v>
      </c>
      <c r="E217" s="430" t="s">
        <v>821</v>
      </c>
      <c r="F217" s="427" t="s">
        <v>173</v>
      </c>
      <c r="G217" s="425" t="s">
        <v>589</v>
      </c>
      <c r="H217" s="428">
        <v>2</v>
      </c>
      <c r="I217" s="424"/>
      <c r="J217" s="431"/>
      <c r="K217" s="431"/>
      <c r="L217" s="431"/>
      <c r="M217" s="431" t="s">
        <v>1599</v>
      </c>
      <c r="N217" s="431"/>
      <c r="O217" s="434"/>
      <c r="P217" s="434"/>
      <c r="Q217" s="432"/>
      <c r="R217" s="436" t="str">
        <f>IF(L217=1,IF(M217="",ZTE!$A$2,""),"")</f>
        <v/>
      </c>
      <c r="S217" s="436">
        <f t="shared" si="6"/>
        <v>0</v>
      </c>
      <c r="T217" s="436"/>
      <c r="U217" s="365" t="str">
        <f t="shared" si="7"/>
        <v>Open</v>
      </c>
    </row>
    <row r="218" spans="1:21" ht="60">
      <c r="A218" s="430" t="s">
        <v>1302</v>
      </c>
      <c r="B218" s="430" t="s">
        <v>1196</v>
      </c>
      <c r="C218" s="425" t="s">
        <v>169</v>
      </c>
      <c r="D218" s="425" t="s">
        <v>847</v>
      </c>
      <c r="E218" s="425" t="s">
        <v>704</v>
      </c>
      <c r="F218" s="427" t="s">
        <v>174</v>
      </c>
      <c r="G218" s="425" t="s">
        <v>590</v>
      </c>
      <c r="H218" s="428">
        <v>1</v>
      </c>
      <c r="I218" s="424"/>
      <c r="J218" s="431"/>
      <c r="K218" s="431"/>
      <c r="L218" s="431">
        <v>1</v>
      </c>
      <c r="M218" s="431"/>
      <c r="N218" s="431"/>
      <c r="O218" s="434" t="s">
        <v>1047</v>
      </c>
      <c r="P218" s="434"/>
      <c r="Q218" s="432"/>
      <c r="R218" s="436" t="str">
        <f>IF(L218=1,IF(M218="",ZTE!$A$2,""),"")</f>
        <v>Compliance: We assume that your proposal is in compliance with this criteria. Please confirm that your bid is compliant with this criteria.</v>
      </c>
      <c r="S218" s="436">
        <f t="shared" si="6"/>
        <v>1</v>
      </c>
      <c r="T218" s="436"/>
      <c r="U218" s="365" t="str">
        <f t="shared" si="7"/>
        <v>Open</v>
      </c>
    </row>
    <row r="219" spans="1:21" ht="60">
      <c r="A219" s="430" t="s">
        <v>1302</v>
      </c>
      <c r="B219" s="430" t="s">
        <v>1196</v>
      </c>
      <c r="C219" s="425" t="s">
        <v>169</v>
      </c>
      <c r="D219" s="425" t="s">
        <v>847</v>
      </c>
      <c r="E219" s="425" t="s">
        <v>704</v>
      </c>
      <c r="F219" s="427" t="s">
        <v>174</v>
      </c>
      <c r="G219" s="425" t="s">
        <v>591</v>
      </c>
      <c r="H219" s="428">
        <v>1</v>
      </c>
      <c r="I219" s="424"/>
      <c r="J219" s="431"/>
      <c r="K219" s="431"/>
      <c r="L219" s="431">
        <v>1</v>
      </c>
      <c r="M219" s="431" t="s">
        <v>1600</v>
      </c>
      <c r="N219" s="431"/>
      <c r="O219" s="434" t="s">
        <v>1047</v>
      </c>
      <c r="P219" s="434"/>
      <c r="Q219" s="432"/>
      <c r="R219" s="436" t="str">
        <f>IF(L219=1,IF(M219="",ZTE!$A$2,""),"")</f>
        <v/>
      </c>
      <c r="S219" s="436">
        <f t="shared" si="6"/>
        <v>1</v>
      </c>
      <c r="T219" s="436"/>
      <c r="U219" s="365" t="str">
        <f t="shared" si="7"/>
        <v>Open</v>
      </c>
    </row>
    <row r="220" spans="1:21" ht="60">
      <c r="A220" s="430" t="s">
        <v>1302</v>
      </c>
      <c r="B220" s="430" t="s">
        <v>1196</v>
      </c>
      <c r="C220" s="425" t="s">
        <v>169</v>
      </c>
      <c r="D220" s="425" t="s">
        <v>847</v>
      </c>
      <c r="E220" s="425" t="s">
        <v>704</v>
      </c>
      <c r="F220" s="427" t="s">
        <v>174</v>
      </c>
      <c r="G220" s="425" t="s">
        <v>592</v>
      </c>
      <c r="H220" s="428">
        <v>1</v>
      </c>
      <c r="I220" s="424"/>
      <c r="J220" s="431"/>
      <c r="K220" s="431"/>
      <c r="L220" s="431">
        <v>1</v>
      </c>
      <c r="M220" s="431" t="s">
        <v>1600</v>
      </c>
      <c r="N220" s="431"/>
      <c r="O220" s="434" t="s">
        <v>1047</v>
      </c>
      <c r="P220" s="434"/>
      <c r="Q220" s="432"/>
      <c r="R220" s="436" t="str">
        <f>IF(L220=1,IF(M220="",ZTE!$A$2,""),"")</f>
        <v/>
      </c>
      <c r="S220" s="436">
        <f t="shared" si="6"/>
        <v>1</v>
      </c>
      <c r="T220" s="436"/>
      <c r="U220" s="365" t="str">
        <f t="shared" si="7"/>
        <v>Open</v>
      </c>
    </row>
    <row r="221" spans="1:21" ht="60">
      <c r="A221" s="430" t="s">
        <v>1302</v>
      </c>
      <c r="B221" s="430" t="s">
        <v>1196</v>
      </c>
      <c r="C221" s="425" t="s">
        <v>169</v>
      </c>
      <c r="D221" s="425" t="s">
        <v>847</v>
      </c>
      <c r="E221" s="425" t="s">
        <v>704</v>
      </c>
      <c r="F221" s="427" t="s">
        <v>174</v>
      </c>
      <c r="G221" s="425" t="s">
        <v>593</v>
      </c>
      <c r="H221" s="428">
        <v>1</v>
      </c>
      <c r="I221" s="424"/>
      <c r="J221" s="431"/>
      <c r="K221" s="431"/>
      <c r="L221" s="431">
        <v>1</v>
      </c>
      <c r="M221" s="431" t="s">
        <v>1600</v>
      </c>
      <c r="N221" s="431"/>
      <c r="O221" s="434" t="s">
        <v>1047</v>
      </c>
      <c r="P221" s="434"/>
      <c r="Q221" s="432"/>
      <c r="R221" s="436" t="str">
        <f>IF(L221=1,IF(M221="",ZTE!$A$2,""),"")</f>
        <v/>
      </c>
      <c r="S221" s="436">
        <f t="shared" si="6"/>
        <v>1</v>
      </c>
      <c r="T221" s="436"/>
      <c r="U221" s="365" t="str">
        <f t="shared" si="7"/>
        <v>Open</v>
      </c>
    </row>
    <row r="222" spans="1:21" ht="60">
      <c r="A222" s="430" t="s">
        <v>1302</v>
      </c>
      <c r="B222" s="430" t="s">
        <v>1196</v>
      </c>
      <c r="C222" s="425" t="s">
        <v>169</v>
      </c>
      <c r="D222" s="425" t="s">
        <v>847</v>
      </c>
      <c r="E222" s="425" t="s">
        <v>704</v>
      </c>
      <c r="F222" s="427" t="s">
        <v>174</v>
      </c>
      <c r="G222" s="425" t="s">
        <v>611</v>
      </c>
      <c r="H222" s="428">
        <v>1</v>
      </c>
      <c r="I222" s="424"/>
      <c r="J222" s="431"/>
      <c r="K222" s="431"/>
      <c r="L222" s="431">
        <v>1</v>
      </c>
      <c r="M222" s="431" t="s">
        <v>1600</v>
      </c>
      <c r="N222" s="431"/>
      <c r="O222" s="434" t="s">
        <v>1047</v>
      </c>
      <c r="P222" s="434"/>
      <c r="Q222" s="432"/>
      <c r="R222" s="436" t="str">
        <f>IF(L222=1,IF(M222="",ZTE!$A$2,""),"")</f>
        <v/>
      </c>
      <c r="S222" s="436">
        <f t="shared" si="6"/>
        <v>1</v>
      </c>
      <c r="T222" s="436"/>
      <c r="U222" s="365" t="str">
        <f t="shared" si="7"/>
        <v>Open</v>
      </c>
    </row>
    <row r="223" spans="1:21" ht="60">
      <c r="A223" s="430" t="s">
        <v>1302</v>
      </c>
      <c r="B223" s="430" t="s">
        <v>1196</v>
      </c>
      <c r="C223" s="425" t="s">
        <v>169</v>
      </c>
      <c r="D223" s="425" t="s">
        <v>847</v>
      </c>
      <c r="E223" s="425" t="s">
        <v>704</v>
      </c>
      <c r="F223" s="427" t="s">
        <v>174</v>
      </c>
      <c r="G223" s="425" t="s">
        <v>612</v>
      </c>
      <c r="H223" s="428">
        <v>1</v>
      </c>
      <c r="I223" s="424"/>
      <c r="J223" s="431"/>
      <c r="K223" s="431"/>
      <c r="L223" s="431">
        <v>1</v>
      </c>
      <c r="M223" s="431" t="s">
        <v>1600</v>
      </c>
      <c r="N223" s="431"/>
      <c r="O223" s="434" t="s">
        <v>1047</v>
      </c>
      <c r="P223" s="434"/>
      <c r="Q223" s="432"/>
      <c r="R223" s="436" t="str">
        <f>IF(L223=1,IF(M223="",ZTE!$A$2,""),"")</f>
        <v/>
      </c>
      <c r="S223" s="436">
        <f t="shared" si="6"/>
        <v>1</v>
      </c>
      <c r="T223" s="436"/>
      <c r="U223" s="365" t="str">
        <f t="shared" si="7"/>
        <v>Open</v>
      </c>
    </row>
    <row r="224" spans="1:21" ht="60">
      <c r="A224" s="430" t="s">
        <v>1302</v>
      </c>
      <c r="B224" s="430" t="s">
        <v>1196</v>
      </c>
      <c r="C224" s="425" t="s">
        <v>169</v>
      </c>
      <c r="D224" s="425" t="s">
        <v>847</v>
      </c>
      <c r="E224" s="427" t="s">
        <v>1002</v>
      </c>
      <c r="F224" s="427" t="s">
        <v>174</v>
      </c>
      <c r="G224" s="425" t="s">
        <v>739</v>
      </c>
      <c r="H224" s="428">
        <v>1</v>
      </c>
      <c r="I224" s="424"/>
      <c r="J224" s="431"/>
      <c r="K224" s="431"/>
      <c r="L224" s="431">
        <v>1</v>
      </c>
      <c r="M224" s="431" t="s">
        <v>1600</v>
      </c>
      <c r="N224" s="431"/>
      <c r="O224" s="434" t="s">
        <v>1062</v>
      </c>
      <c r="P224" s="434"/>
      <c r="Q224" s="432"/>
      <c r="R224" s="436" t="str">
        <f>IF(L224=1,IF(M224="",ZTE!$A$2,""),"")</f>
        <v/>
      </c>
      <c r="S224" s="436">
        <f t="shared" si="6"/>
        <v>1</v>
      </c>
      <c r="T224" s="436"/>
      <c r="U224" s="365" t="str">
        <f t="shared" si="7"/>
        <v>Open</v>
      </c>
    </row>
    <row r="225" spans="1:21" ht="60">
      <c r="A225" s="430" t="s">
        <v>1302</v>
      </c>
      <c r="B225" s="430" t="s">
        <v>1196</v>
      </c>
      <c r="C225" s="425" t="s">
        <v>169</v>
      </c>
      <c r="D225" s="425" t="s">
        <v>847</v>
      </c>
      <c r="E225" s="427" t="s">
        <v>1002</v>
      </c>
      <c r="F225" s="427" t="s">
        <v>174</v>
      </c>
      <c r="G225" s="425" t="s">
        <v>740</v>
      </c>
      <c r="H225" s="428">
        <v>1</v>
      </c>
      <c r="I225" s="424"/>
      <c r="J225" s="431">
        <v>1</v>
      </c>
      <c r="K225" s="431"/>
      <c r="L225" s="431"/>
      <c r="M225" s="431"/>
      <c r="N225" s="431" t="s">
        <v>1610</v>
      </c>
      <c r="O225" s="434"/>
      <c r="P225" s="434"/>
      <c r="Q225" s="432"/>
      <c r="R225" s="436" t="str">
        <f>IF(L225=1,IF(M225="",ZTE!$A$2,""),"")</f>
        <v/>
      </c>
      <c r="S225" s="436">
        <f t="shared" si="6"/>
        <v>1</v>
      </c>
      <c r="T225" s="436"/>
      <c r="U225" s="365" t="str">
        <f t="shared" si="7"/>
        <v>Pass</v>
      </c>
    </row>
    <row r="226" spans="1:21" ht="45">
      <c r="A226" s="430" t="s">
        <v>1302</v>
      </c>
      <c r="B226" s="430" t="s">
        <v>1196</v>
      </c>
      <c r="C226" s="425" t="s">
        <v>169</v>
      </c>
      <c r="D226" s="425" t="s">
        <v>999</v>
      </c>
      <c r="E226" s="427" t="s">
        <v>1002</v>
      </c>
      <c r="F226" s="427" t="s">
        <v>174</v>
      </c>
      <c r="G226" s="425" t="s">
        <v>848</v>
      </c>
      <c r="H226" s="428">
        <v>1</v>
      </c>
      <c r="I226" s="424"/>
      <c r="J226" s="431"/>
      <c r="K226" s="431"/>
      <c r="L226" s="431">
        <v>1</v>
      </c>
      <c r="M226" s="431" t="s">
        <v>1600</v>
      </c>
      <c r="N226" s="431"/>
      <c r="O226" s="434"/>
      <c r="P226" s="434"/>
      <c r="Q226" s="432"/>
      <c r="R226" s="436" t="str">
        <f>IF(L226=1,IF(M226="",ZTE!$A$2,""),"")</f>
        <v/>
      </c>
      <c r="S226" s="436">
        <f t="shared" si="6"/>
        <v>1</v>
      </c>
      <c r="T226" s="436"/>
      <c r="U226" s="365" t="str">
        <f t="shared" si="7"/>
        <v>Open</v>
      </c>
    </row>
    <row r="227" spans="1:21" ht="60">
      <c r="A227" s="430" t="s">
        <v>1302</v>
      </c>
      <c r="B227" s="430" t="s">
        <v>1196</v>
      </c>
      <c r="C227" s="425" t="s">
        <v>169</v>
      </c>
      <c r="D227" s="425" t="s">
        <v>847</v>
      </c>
      <c r="E227" s="425" t="s">
        <v>993</v>
      </c>
      <c r="F227" s="427" t="s">
        <v>175</v>
      </c>
      <c r="G227" s="425" t="s">
        <v>741</v>
      </c>
      <c r="H227" s="428">
        <v>1</v>
      </c>
      <c r="I227" s="424"/>
      <c r="J227" s="431"/>
      <c r="K227" s="431"/>
      <c r="L227" s="431">
        <v>1</v>
      </c>
      <c r="M227" s="431" t="s">
        <v>1600</v>
      </c>
      <c r="N227" s="431"/>
      <c r="O227" s="434" t="s">
        <v>1062</v>
      </c>
      <c r="P227" s="434"/>
      <c r="Q227" s="432"/>
      <c r="R227" s="436" t="str">
        <f>IF(L227=1,IF(M227="",ZTE!$A$2,""),"")</f>
        <v/>
      </c>
      <c r="S227" s="436">
        <f t="shared" si="6"/>
        <v>1</v>
      </c>
      <c r="T227" s="436"/>
      <c r="U227" s="365" t="str">
        <f t="shared" si="7"/>
        <v>Open</v>
      </c>
    </row>
    <row r="228" spans="1:21" ht="60">
      <c r="A228" s="430" t="s">
        <v>1302</v>
      </c>
      <c r="B228" s="430" t="s">
        <v>1196</v>
      </c>
      <c r="C228" s="425" t="s">
        <v>169</v>
      </c>
      <c r="D228" s="425" t="s">
        <v>847</v>
      </c>
      <c r="E228" s="425" t="s">
        <v>993</v>
      </c>
      <c r="F228" s="427" t="s">
        <v>176</v>
      </c>
      <c r="G228" s="425" t="s">
        <v>742</v>
      </c>
      <c r="H228" s="428">
        <v>1</v>
      </c>
      <c r="I228" s="424"/>
      <c r="J228" s="431">
        <v>1</v>
      </c>
      <c r="K228" s="431"/>
      <c r="L228" s="431"/>
      <c r="M228" s="431"/>
      <c r="N228" s="431"/>
      <c r="O228" s="434"/>
      <c r="P228" s="434"/>
      <c r="Q228" s="432"/>
      <c r="R228" s="436" t="str">
        <f>IF(L228=1,IF(M228="",ZTE!$A$2,""),"")</f>
        <v/>
      </c>
      <c r="S228" s="436">
        <f t="shared" si="6"/>
        <v>1</v>
      </c>
      <c r="T228" s="436"/>
      <c r="U228" s="365" t="str">
        <f t="shared" si="7"/>
        <v>Pass</v>
      </c>
    </row>
    <row r="229" spans="1:21" ht="60">
      <c r="A229" s="430" t="s">
        <v>1302</v>
      </c>
      <c r="B229" s="430" t="s">
        <v>1196</v>
      </c>
      <c r="C229" s="425" t="s">
        <v>169</v>
      </c>
      <c r="D229" s="425" t="s">
        <v>847</v>
      </c>
      <c r="E229" s="425" t="s">
        <v>993</v>
      </c>
      <c r="F229" s="427" t="s">
        <v>177</v>
      </c>
      <c r="G229" s="425" t="s">
        <v>743</v>
      </c>
      <c r="H229" s="428">
        <v>1</v>
      </c>
      <c r="I229" s="424"/>
      <c r="J229" s="431"/>
      <c r="K229" s="431"/>
      <c r="L229" s="431">
        <v>1</v>
      </c>
      <c r="M229" s="431" t="s">
        <v>1611</v>
      </c>
      <c r="N229" s="431"/>
      <c r="O229" s="434" t="s">
        <v>744</v>
      </c>
      <c r="P229" s="434"/>
      <c r="Q229" s="432"/>
      <c r="R229" s="436" t="str">
        <f>IF(L229=1,IF(M229="",ZTE!$A$2,""),"")</f>
        <v/>
      </c>
      <c r="S229" s="436">
        <f t="shared" si="6"/>
        <v>1</v>
      </c>
      <c r="T229" s="436"/>
      <c r="U229" s="365" t="str">
        <f t="shared" si="7"/>
        <v>Open</v>
      </c>
    </row>
    <row r="230" spans="1:21" ht="60">
      <c r="A230" s="430" t="s">
        <v>1302</v>
      </c>
      <c r="B230" s="430" t="s">
        <v>1196</v>
      </c>
      <c r="C230" s="425" t="s">
        <v>169</v>
      </c>
      <c r="D230" s="425" t="s">
        <v>847</v>
      </c>
      <c r="E230" s="425" t="s">
        <v>745</v>
      </c>
      <c r="F230" s="427" t="s">
        <v>178</v>
      </c>
      <c r="G230" s="425" t="s">
        <v>746</v>
      </c>
      <c r="H230" s="428">
        <v>1</v>
      </c>
      <c r="I230" s="424"/>
      <c r="J230" s="431"/>
      <c r="K230" s="431"/>
      <c r="L230" s="431"/>
      <c r="M230" s="431" t="s">
        <v>1611</v>
      </c>
      <c r="N230" s="431"/>
      <c r="O230" s="434"/>
      <c r="P230" s="434"/>
      <c r="Q230" s="432"/>
      <c r="R230" s="436" t="str">
        <f>IF(L230=1,IF(M230="",ZTE!$A$2,""),"")</f>
        <v/>
      </c>
      <c r="S230" s="436">
        <f t="shared" si="6"/>
        <v>0</v>
      </c>
      <c r="T230" s="436"/>
      <c r="U230" s="365" t="str">
        <f t="shared" si="7"/>
        <v>Open</v>
      </c>
    </row>
    <row r="231" spans="1:21" ht="60">
      <c r="A231" s="430" t="s">
        <v>1302</v>
      </c>
      <c r="B231" s="430" t="s">
        <v>1196</v>
      </c>
      <c r="C231" s="425" t="s">
        <v>169</v>
      </c>
      <c r="D231" s="425" t="s">
        <v>847</v>
      </c>
      <c r="E231" s="425" t="s">
        <v>850</v>
      </c>
      <c r="F231" s="427" t="s">
        <v>178</v>
      </c>
      <c r="G231" s="425" t="s">
        <v>179</v>
      </c>
      <c r="H231" s="428">
        <v>1</v>
      </c>
      <c r="I231" s="424"/>
      <c r="J231" s="431"/>
      <c r="K231" s="431"/>
      <c r="L231" s="431">
        <v>1</v>
      </c>
      <c r="M231" s="431" t="s">
        <v>1611</v>
      </c>
      <c r="N231" s="431"/>
      <c r="O231" s="434"/>
      <c r="P231" s="434"/>
      <c r="Q231" s="432"/>
      <c r="R231" s="436" t="str">
        <f>IF(L231=1,IF(M231="",ZTE!$A$2,""),"")</f>
        <v/>
      </c>
      <c r="S231" s="436">
        <f t="shared" si="6"/>
        <v>1</v>
      </c>
      <c r="T231" s="436"/>
      <c r="U231" s="365" t="str">
        <f t="shared" si="7"/>
        <v>Open</v>
      </c>
    </row>
    <row r="232" spans="1:21" ht="60">
      <c r="A232" s="430" t="s">
        <v>1302</v>
      </c>
      <c r="B232" s="430" t="s">
        <v>1196</v>
      </c>
      <c r="C232" s="425" t="s">
        <v>169</v>
      </c>
      <c r="D232" s="425" t="s">
        <v>847</v>
      </c>
      <c r="E232" s="425" t="s">
        <v>850</v>
      </c>
      <c r="F232" s="427" t="s">
        <v>178</v>
      </c>
      <c r="G232" s="425" t="s">
        <v>180</v>
      </c>
      <c r="H232" s="428">
        <v>1</v>
      </c>
      <c r="I232" s="424"/>
      <c r="J232" s="431"/>
      <c r="K232" s="431"/>
      <c r="L232" s="431">
        <v>1</v>
      </c>
      <c r="M232" s="431" t="s">
        <v>1611</v>
      </c>
      <c r="N232" s="431"/>
      <c r="O232" s="434"/>
      <c r="P232" s="434"/>
      <c r="Q232" s="432"/>
      <c r="R232" s="436" t="str">
        <f>IF(L232=1,IF(M232="",ZTE!$A$2,""),"")</f>
        <v/>
      </c>
      <c r="S232" s="436">
        <f t="shared" si="6"/>
        <v>1</v>
      </c>
      <c r="T232" s="436"/>
      <c r="U232" s="365" t="str">
        <f t="shared" si="7"/>
        <v>Open</v>
      </c>
    </row>
    <row r="233" spans="1:21" ht="60">
      <c r="A233" s="430" t="s">
        <v>1302</v>
      </c>
      <c r="B233" s="430" t="s">
        <v>1196</v>
      </c>
      <c r="C233" s="425" t="s">
        <v>169</v>
      </c>
      <c r="D233" s="425" t="s">
        <v>847</v>
      </c>
      <c r="E233" s="425" t="s">
        <v>850</v>
      </c>
      <c r="F233" s="427" t="s">
        <v>178</v>
      </c>
      <c r="G233" s="425" t="s">
        <v>181</v>
      </c>
      <c r="H233" s="428">
        <v>1</v>
      </c>
      <c r="I233" s="424"/>
      <c r="J233" s="53"/>
      <c r="K233" s="431"/>
      <c r="L233" s="431">
        <v>1</v>
      </c>
      <c r="M233" s="431" t="s">
        <v>1611</v>
      </c>
      <c r="N233" s="431"/>
      <c r="O233" s="434"/>
      <c r="P233" s="434"/>
      <c r="Q233" s="432"/>
      <c r="R233" s="436" t="str">
        <f>IF(L233=1,IF(M233="",ZTE!$A$2,""),"")</f>
        <v/>
      </c>
      <c r="S233" s="436">
        <f t="shared" si="6"/>
        <v>1</v>
      </c>
      <c r="T233" s="436"/>
      <c r="U233" s="365" t="str">
        <f t="shared" si="7"/>
        <v>Open</v>
      </c>
    </row>
    <row r="234" spans="1:21" ht="60">
      <c r="A234" s="430" t="s">
        <v>1302</v>
      </c>
      <c r="B234" s="430" t="s">
        <v>1196</v>
      </c>
      <c r="C234" s="425" t="s">
        <v>169</v>
      </c>
      <c r="D234" s="425" t="s">
        <v>847</v>
      </c>
      <c r="E234" s="425" t="s">
        <v>850</v>
      </c>
      <c r="F234" s="427" t="s">
        <v>178</v>
      </c>
      <c r="G234" s="425" t="s">
        <v>182</v>
      </c>
      <c r="H234" s="428">
        <v>1</v>
      </c>
      <c r="I234" s="424"/>
      <c r="J234" s="431"/>
      <c r="K234" s="431"/>
      <c r="L234" s="431">
        <v>1</v>
      </c>
      <c r="M234" s="431" t="s">
        <v>1611</v>
      </c>
      <c r="N234" s="431"/>
      <c r="O234" s="434"/>
      <c r="P234" s="434"/>
      <c r="Q234" s="432"/>
      <c r="R234" s="436" t="str">
        <f>IF(L234=1,IF(M234="",ZTE!$A$2,""),"")</f>
        <v/>
      </c>
      <c r="S234" s="436">
        <f t="shared" si="6"/>
        <v>1</v>
      </c>
      <c r="T234" s="436"/>
      <c r="U234" s="365" t="str">
        <f t="shared" si="7"/>
        <v>Open</v>
      </c>
    </row>
    <row r="235" spans="1:21" ht="30">
      <c r="A235" s="430" t="s">
        <v>1302</v>
      </c>
      <c r="B235" s="430" t="s">
        <v>1196</v>
      </c>
      <c r="C235" s="425" t="s">
        <v>183</v>
      </c>
      <c r="D235" s="425" t="s">
        <v>183</v>
      </c>
      <c r="E235" s="425" t="s">
        <v>1008</v>
      </c>
      <c r="F235" s="427" t="s">
        <v>184</v>
      </c>
      <c r="G235" s="425" t="s">
        <v>747</v>
      </c>
      <c r="H235" s="428">
        <v>1</v>
      </c>
      <c r="I235" s="424"/>
      <c r="J235" s="431"/>
      <c r="K235" s="431"/>
      <c r="L235" s="431">
        <v>1</v>
      </c>
      <c r="M235" s="431" t="s">
        <v>1612</v>
      </c>
      <c r="N235" s="431"/>
      <c r="O235" s="434"/>
      <c r="P235" s="434"/>
      <c r="Q235" s="432"/>
      <c r="R235" s="436" t="str">
        <f>IF(L235=1,IF(M235="",ZTE!$A$2,""),"")</f>
        <v/>
      </c>
      <c r="S235" s="436">
        <f t="shared" si="6"/>
        <v>1</v>
      </c>
      <c r="T235" s="436"/>
      <c r="U235" s="365" t="str">
        <f t="shared" si="7"/>
        <v>Open</v>
      </c>
    </row>
    <row r="236" spans="1:21" ht="30">
      <c r="A236" s="430" t="s">
        <v>1302</v>
      </c>
      <c r="B236" s="430" t="s">
        <v>1196</v>
      </c>
      <c r="C236" s="425" t="s">
        <v>183</v>
      </c>
      <c r="D236" s="425" t="s">
        <v>183</v>
      </c>
      <c r="E236" s="425" t="s">
        <v>829</v>
      </c>
      <c r="F236" s="427" t="s">
        <v>184</v>
      </c>
      <c r="G236" s="425" t="s">
        <v>188</v>
      </c>
      <c r="H236" s="428">
        <v>1</v>
      </c>
      <c r="I236" s="424"/>
      <c r="J236" s="431">
        <v>1</v>
      </c>
      <c r="K236" s="431"/>
      <c r="L236" s="431"/>
      <c r="M236" s="431"/>
      <c r="N236" s="431"/>
      <c r="O236" s="434"/>
      <c r="P236" s="434"/>
      <c r="Q236" s="432"/>
      <c r="R236" s="436" t="str">
        <f>IF(L236=1,IF(M236="",ZTE!$A$2,""),"")</f>
        <v/>
      </c>
      <c r="S236" s="436">
        <f t="shared" si="6"/>
        <v>1</v>
      </c>
      <c r="T236" s="436"/>
      <c r="U236" s="365" t="str">
        <f t="shared" si="7"/>
        <v>Pass</v>
      </c>
    </row>
    <row r="237" spans="1:21" ht="30">
      <c r="A237" s="430" t="s">
        <v>1302</v>
      </c>
      <c r="B237" s="430" t="s">
        <v>1196</v>
      </c>
      <c r="C237" s="425" t="s">
        <v>183</v>
      </c>
      <c r="D237" s="425" t="s">
        <v>183</v>
      </c>
      <c r="E237" s="425" t="s">
        <v>829</v>
      </c>
      <c r="F237" s="427" t="s">
        <v>184</v>
      </c>
      <c r="G237" s="425" t="s">
        <v>185</v>
      </c>
      <c r="H237" s="428">
        <v>1</v>
      </c>
      <c r="I237" s="424"/>
      <c r="J237" s="431">
        <v>1</v>
      </c>
      <c r="K237" s="431"/>
      <c r="L237" s="431"/>
      <c r="M237" s="431"/>
      <c r="N237" s="431"/>
      <c r="O237" s="434"/>
      <c r="P237" s="434"/>
      <c r="Q237" s="432"/>
      <c r="R237" s="436" t="str">
        <f>IF(L237=1,IF(M237="",ZTE!$A$2,""),"")</f>
        <v/>
      </c>
      <c r="S237" s="436">
        <f t="shared" si="6"/>
        <v>1</v>
      </c>
      <c r="T237" s="436"/>
      <c r="U237" s="365" t="str">
        <f t="shared" si="7"/>
        <v>Pass</v>
      </c>
    </row>
    <row r="238" spans="1:21" ht="30">
      <c r="A238" s="430" t="s">
        <v>1302</v>
      </c>
      <c r="B238" s="430" t="s">
        <v>1196</v>
      </c>
      <c r="C238" s="425" t="s">
        <v>183</v>
      </c>
      <c r="D238" s="425" t="s">
        <v>183</v>
      </c>
      <c r="E238" s="425" t="s">
        <v>829</v>
      </c>
      <c r="F238" s="427" t="s">
        <v>184</v>
      </c>
      <c r="G238" s="425" t="s">
        <v>186</v>
      </c>
      <c r="H238" s="428">
        <v>1</v>
      </c>
      <c r="I238" s="424"/>
      <c r="J238" s="431">
        <v>1</v>
      </c>
      <c r="K238" s="431"/>
      <c r="L238" s="431"/>
      <c r="M238" s="431"/>
      <c r="N238" s="431"/>
      <c r="O238" s="434"/>
      <c r="P238" s="434"/>
      <c r="Q238" s="432"/>
      <c r="R238" s="436" t="str">
        <f>IF(L238=1,IF(M238="",ZTE!$A$2,""),"")</f>
        <v/>
      </c>
      <c r="S238" s="436">
        <f t="shared" si="6"/>
        <v>1</v>
      </c>
      <c r="T238" s="436"/>
      <c r="U238" s="365" t="str">
        <f t="shared" si="7"/>
        <v>Pass</v>
      </c>
    </row>
    <row r="239" spans="1:21" ht="30">
      <c r="A239" s="430" t="s">
        <v>1302</v>
      </c>
      <c r="B239" s="430" t="s">
        <v>1196</v>
      </c>
      <c r="C239" s="425" t="s">
        <v>183</v>
      </c>
      <c r="D239" s="425" t="s">
        <v>183</v>
      </c>
      <c r="E239" s="425" t="s">
        <v>829</v>
      </c>
      <c r="F239" s="427" t="s">
        <v>184</v>
      </c>
      <c r="G239" s="425" t="s">
        <v>187</v>
      </c>
      <c r="H239" s="428">
        <v>1</v>
      </c>
      <c r="I239" s="424"/>
      <c r="J239" s="431">
        <v>1</v>
      </c>
      <c r="K239" s="431"/>
      <c r="L239" s="431"/>
      <c r="M239" s="431"/>
      <c r="N239" s="431"/>
      <c r="O239" s="434"/>
      <c r="P239" s="434"/>
      <c r="Q239" s="432"/>
      <c r="R239" s="436" t="str">
        <f>IF(L239=1,IF(M239="",ZTE!$A$2,""),"")</f>
        <v/>
      </c>
      <c r="S239" s="436">
        <f t="shared" si="6"/>
        <v>1</v>
      </c>
      <c r="T239" s="436"/>
      <c r="U239" s="365" t="str">
        <f t="shared" si="7"/>
        <v>Pass</v>
      </c>
    </row>
    <row r="240" spans="1:21" ht="45">
      <c r="A240" s="430" t="s">
        <v>1302</v>
      </c>
      <c r="B240" s="430" t="s">
        <v>1196</v>
      </c>
      <c r="C240" s="425" t="s">
        <v>183</v>
      </c>
      <c r="D240" s="425" t="s">
        <v>183</v>
      </c>
      <c r="E240" s="425" t="s">
        <v>821</v>
      </c>
      <c r="F240" s="427" t="s">
        <v>189</v>
      </c>
      <c r="G240" s="425" t="s">
        <v>190</v>
      </c>
      <c r="H240" s="428">
        <v>1</v>
      </c>
      <c r="I240" s="424"/>
      <c r="J240" s="431">
        <v>1</v>
      </c>
      <c r="K240" s="431"/>
      <c r="L240" s="431"/>
      <c r="M240" s="431"/>
      <c r="N240" s="431"/>
      <c r="O240" s="434"/>
      <c r="P240" s="434"/>
      <c r="Q240" s="432"/>
      <c r="R240" s="436" t="str">
        <f>IF(L240=1,IF(M240="",ZTE!$A$2,""),"")</f>
        <v/>
      </c>
      <c r="S240" s="436">
        <f t="shared" si="6"/>
        <v>1</v>
      </c>
      <c r="T240" s="436"/>
      <c r="U240" s="365" t="str">
        <f t="shared" si="7"/>
        <v>Pass</v>
      </c>
    </row>
    <row r="241" spans="1:21" ht="45">
      <c r="A241" s="430" t="s">
        <v>1302</v>
      </c>
      <c r="B241" s="430" t="s">
        <v>1196</v>
      </c>
      <c r="C241" s="425" t="s">
        <v>183</v>
      </c>
      <c r="D241" s="425" t="s">
        <v>183</v>
      </c>
      <c r="E241" s="425" t="s">
        <v>821</v>
      </c>
      <c r="F241" s="427" t="s">
        <v>189</v>
      </c>
      <c r="G241" s="425" t="s">
        <v>191</v>
      </c>
      <c r="H241" s="428">
        <v>3</v>
      </c>
      <c r="I241" s="424"/>
      <c r="J241" s="431">
        <v>1</v>
      </c>
      <c r="K241" s="431"/>
      <c r="L241" s="431"/>
      <c r="M241" s="431"/>
      <c r="N241" s="431"/>
      <c r="O241" s="434"/>
      <c r="P241" s="434"/>
      <c r="Q241" s="432"/>
      <c r="R241" s="436" t="str">
        <f>IF(L241=1,IF(M241="",ZTE!$A$2,""),"")</f>
        <v/>
      </c>
      <c r="S241" s="436">
        <f t="shared" si="6"/>
        <v>1</v>
      </c>
      <c r="T241" s="436"/>
      <c r="U241" s="365" t="str">
        <f t="shared" si="7"/>
        <v>Pass</v>
      </c>
    </row>
    <row r="242" spans="1:21" ht="45">
      <c r="A242" s="430" t="s">
        <v>1302</v>
      </c>
      <c r="B242" s="430" t="s">
        <v>1196</v>
      </c>
      <c r="C242" s="425" t="s">
        <v>183</v>
      </c>
      <c r="D242" s="425" t="s">
        <v>183</v>
      </c>
      <c r="E242" s="425" t="s">
        <v>821</v>
      </c>
      <c r="F242" s="427" t="s">
        <v>189</v>
      </c>
      <c r="G242" s="425" t="s">
        <v>192</v>
      </c>
      <c r="H242" s="428">
        <v>3</v>
      </c>
      <c r="I242" s="424"/>
      <c r="J242" s="431">
        <v>1</v>
      </c>
      <c r="K242" s="431"/>
      <c r="L242" s="431"/>
      <c r="M242" s="431"/>
      <c r="N242" s="431"/>
      <c r="O242" s="434"/>
      <c r="P242" s="434"/>
      <c r="Q242" s="432"/>
      <c r="R242" s="436" t="str">
        <f>IF(L242=1,IF(M242="",ZTE!$A$2,""),"")</f>
        <v/>
      </c>
      <c r="S242" s="436">
        <f t="shared" si="6"/>
        <v>1</v>
      </c>
      <c r="T242" s="436"/>
      <c r="U242" s="365" t="str">
        <f t="shared" si="7"/>
        <v>Pass</v>
      </c>
    </row>
    <row r="243" spans="1:21" ht="45">
      <c r="A243" s="430" t="s">
        <v>1302</v>
      </c>
      <c r="B243" s="430" t="s">
        <v>1196</v>
      </c>
      <c r="C243" s="425" t="s">
        <v>183</v>
      </c>
      <c r="D243" s="425" t="s">
        <v>183</v>
      </c>
      <c r="E243" s="425" t="s">
        <v>821</v>
      </c>
      <c r="F243" s="427" t="s">
        <v>189</v>
      </c>
      <c r="G243" s="425" t="s">
        <v>193</v>
      </c>
      <c r="H243" s="428">
        <v>3</v>
      </c>
      <c r="I243" s="424"/>
      <c r="J243" s="431">
        <v>1</v>
      </c>
      <c r="K243" s="431"/>
      <c r="L243" s="431"/>
      <c r="M243" s="431"/>
      <c r="N243" s="431"/>
      <c r="O243" s="434"/>
      <c r="P243" s="434"/>
      <c r="Q243" s="432"/>
      <c r="R243" s="436" t="str">
        <f>IF(L243=1,IF(M243="",ZTE!$A$2,""),"")</f>
        <v/>
      </c>
      <c r="S243" s="436">
        <f t="shared" si="6"/>
        <v>1</v>
      </c>
      <c r="T243" s="436"/>
      <c r="U243" s="365" t="str">
        <f t="shared" si="7"/>
        <v>Pass</v>
      </c>
    </row>
    <row r="244" spans="1:21" ht="45">
      <c r="A244" s="430" t="s">
        <v>1302</v>
      </c>
      <c r="B244" s="430" t="s">
        <v>1196</v>
      </c>
      <c r="C244" s="425" t="s">
        <v>183</v>
      </c>
      <c r="D244" s="425" t="s">
        <v>183</v>
      </c>
      <c r="E244" s="425" t="s">
        <v>821</v>
      </c>
      <c r="F244" s="427" t="s">
        <v>189</v>
      </c>
      <c r="G244" s="425" t="s">
        <v>194</v>
      </c>
      <c r="H244" s="428">
        <v>2</v>
      </c>
      <c r="I244" s="424"/>
      <c r="J244" s="431">
        <v>1</v>
      </c>
      <c r="K244" s="431"/>
      <c r="L244" s="431"/>
      <c r="M244" s="431"/>
      <c r="N244" s="431"/>
      <c r="O244" s="434"/>
      <c r="P244" s="434"/>
      <c r="Q244" s="432"/>
      <c r="R244" s="436" t="str">
        <f>IF(L244=1,IF(M244="",ZTE!$A$2,""),"")</f>
        <v/>
      </c>
      <c r="S244" s="436">
        <f t="shared" si="6"/>
        <v>1</v>
      </c>
      <c r="T244" s="436"/>
      <c r="U244" s="365" t="str">
        <f t="shared" si="7"/>
        <v>Pass</v>
      </c>
    </row>
    <row r="245" spans="1:21" ht="45">
      <c r="A245" s="430" t="s">
        <v>1302</v>
      </c>
      <c r="B245" s="430" t="s">
        <v>1196</v>
      </c>
      <c r="C245" s="425" t="s">
        <v>183</v>
      </c>
      <c r="D245" s="425" t="s">
        <v>183</v>
      </c>
      <c r="E245" s="425" t="s">
        <v>821</v>
      </c>
      <c r="F245" s="427" t="s">
        <v>189</v>
      </c>
      <c r="G245" s="425" t="s">
        <v>195</v>
      </c>
      <c r="H245" s="428">
        <v>2</v>
      </c>
      <c r="I245" s="424"/>
      <c r="J245" s="431"/>
      <c r="K245" s="431"/>
      <c r="L245" s="431">
        <v>1</v>
      </c>
      <c r="M245" s="431" t="s">
        <v>1588</v>
      </c>
      <c r="N245" s="431"/>
      <c r="O245" s="434"/>
      <c r="P245" s="434"/>
      <c r="Q245" s="432"/>
      <c r="R245" s="436" t="str">
        <f>IF(L245=1,IF(M245="",ZTE!$A$2,""),"")</f>
        <v/>
      </c>
      <c r="S245" s="436">
        <f t="shared" si="6"/>
        <v>1</v>
      </c>
      <c r="T245" s="436"/>
      <c r="U245" s="365" t="str">
        <f t="shared" si="7"/>
        <v>Open</v>
      </c>
    </row>
    <row r="246" spans="1:21" ht="45">
      <c r="A246" s="430" t="s">
        <v>1302</v>
      </c>
      <c r="B246" s="430" t="s">
        <v>1196</v>
      </c>
      <c r="C246" s="425" t="s">
        <v>183</v>
      </c>
      <c r="D246" s="425" t="s">
        <v>183</v>
      </c>
      <c r="E246" s="425" t="s">
        <v>821</v>
      </c>
      <c r="F246" s="427" t="s">
        <v>189</v>
      </c>
      <c r="G246" s="425" t="s">
        <v>196</v>
      </c>
      <c r="H246" s="428">
        <v>2</v>
      </c>
      <c r="I246" s="424"/>
      <c r="J246" s="431"/>
      <c r="K246" s="431"/>
      <c r="L246" s="431">
        <v>1</v>
      </c>
      <c r="M246" s="431" t="s">
        <v>1588</v>
      </c>
      <c r="N246" s="431"/>
      <c r="O246" s="434"/>
      <c r="P246" s="434"/>
      <c r="Q246" s="432"/>
      <c r="R246" s="436" t="str">
        <f>IF(L246=1,IF(M246="",ZTE!$A$2,""),"")</f>
        <v/>
      </c>
      <c r="S246" s="436">
        <f t="shared" si="6"/>
        <v>1</v>
      </c>
      <c r="T246" s="436"/>
      <c r="U246" s="365" t="str">
        <f t="shared" si="7"/>
        <v>Open</v>
      </c>
    </row>
    <row r="247" spans="1:21" ht="45">
      <c r="A247" s="430" t="s">
        <v>1302</v>
      </c>
      <c r="B247" s="430" t="s">
        <v>1196</v>
      </c>
      <c r="C247" s="425" t="s">
        <v>183</v>
      </c>
      <c r="D247" s="425" t="s">
        <v>183</v>
      </c>
      <c r="E247" s="425" t="s">
        <v>821</v>
      </c>
      <c r="F247" s="427" t="s">
        <v>189</v>
      </c>
      <c r="G247" s="425" t="s">
        <v>197</v>
      </c>
      <c r="H247" s="428">
        <v>2</v>
      </c>
      <c r="I247" s="424"/>
      <c r="J247" s="431"/>
      <c r="K247" s="431"/>
      <c r="L247" s="431">
        <v>1</v>
      </c>
      <c r="M247" s="431" t="s">
        <v>1588</v>
      </c>
      <c r="N247" s="431"/>
      <c r="O247" s="434"/>
      <c r="P247" s="434"/>
      <c r="Q247" s="432"/>
      <c r="R247" s="436" t="str">
        <f>IF(L247=1,IF(M247="",ZTE!$A$2,""),"")</f>
        <v/>
      </c>
      <c r="S247" s="436">
        <f t="shared" si="6"/>
        <v>1</v>
      </c>
      <c r="T247" s="436"/>
      <c r="U247" s="365" t="str">
        <f t="shared" si="7"/>
        <v>Open</v>
      </c>
    </row>
    <row r="248" spans="1:21" ht="45">
      <c r="A248" s="430" t="s">
        <v>1302</v>
      </c>
      <c r="B248" s="430" t="s">
        <v>1196</v>
      </c>
      <c r="C248" s="425" t="s">
        <v>183</v>
      </c>
      <c r="D248" s="425" t="s">
        <v>183</v>
      </c>
      <c r="E248" s="425" t="s">
        <v>821</v>
      </c>
      <c r="F248" s="427" t="s">
        <v>189</v>
      </c>
      <c r="G248" s="425" t="s">
        <v>198</v>
      </c>
      <c r="H248" s="428">
        <v>2</v>
      </c>
      <c r="I248" s="424"/>
      <c r="J248" s="431">
        <v>1</v>
      </c>
      <c r="K248" s="431"/>
      <c r="L248" s="431"/>
      <c r="M248" s="431" t="s">
        <v>1588</v>
      </c>
      <c r="N248" s="431"/>
      <c r="O248" s="434"/>
      <c r="P248" s="434"/>
      <c r="Q248" s="432"/>
      <c r="R248" s="436" t="str">
        <f>IF(L248=1,IF(M248="",ZTE!$A$2,""),"")</f>
        <v/>
      </c>
      <c r="S248" s="436">
        <f t="shared" si="6"/>
        <v>1</v>
      </c>
      <c r="T248" s="436"/>
      <c r="U248" s="365" t="str">
        <f t="shared" si="7"/>
        <v>Pass</v>
      </c>
    </row>
    <row r="249" spans="1:21" ht="45">
      <c r="A249" s="430" t="s">
        <v>1302</v>
      </c>
      <c r="B249" s="430" t="s">
        <v>1196</v>
      </c>
      <c r="C249" s="425" t="s">
        <v>183</v>
      </c>
      <c r="D249" s="425" t="s">
        <v>183</v>
      </c>
      <c r="E249" s="425" t="s">
        <v>821</v>
      </c>
      <c r="F249" s="427" t="s">
        <v>189</v>
      </c>
      <c r="G249" s="425" t="s">
        <v>199</v>
      </c>
      <c r="H249" s="428">
        <v>2</v>
      </c>
      <c r="I249" s="424"/>
      <c r="J249" s="431"/>
      <c r="K249" s="431"/>
      <c r="L249" s="431">
        <v>1</v>
      </c>
      <c r="M249" s="431" t="s">
        <v>1588</v>
      </c>
      <c r="N249" s="431"/>
      <c r="O249" s="434"/>
      <c r="P249" s="434"/>
      <c r="Q249" s="432"/>
      <c r="R249" s="436" t="str">
        <f>IF(L249=1,IF(M249="",ZTE!$A$2,""),"")</f>
        <v/>
      </c>
      <c r="S249" s="436">
        <f t="shared" si="6"/>
        <v>1</v>
      </c>
      <c r="T249" s="436"/>
      <c r="U249" s="365" t="str">
        <f t="shared" si="7"/>
        <v>Open</v>
      </c>
    </row>
    <row r="250" spans="1:21" ht="45">
      <c r="A250" s="430" t="s">
        <v>1302</v>
      </c>
      <c r="B250" s="430" t="s">
        <v>1196</v>
      </c>
      <c r="C250" s="425" t="s">
        <v>183</v>
      </c>
      <c r="D250" s="425" t="s">
        <v>183</v>
      </c>
      <c r="E250" s="425" t="s">
        <v>821</v>
      </c>
      <c r="F250" s="427" t="s">
        <v>189</v>
      </c>
      <c r="G250" s="425" t="s">
        <v>200</v>
      </c>
      <c r="H250" s="428">
        <v>3</v>
      </c>
      <c r="I250" s="424"/>
      <c r="J250" s="431">
        <v>1</v>
      </c>
      <c r="K250" s="431"/>
      <c r="L250" s="431"/>
      <c r="M250" s="431" t="s">
        <v>1613</v>
      </c>
      <c r="N250" s="431"/>
      <c r="O250" s="434"/>
      <c r="P250" s="434"/>
      <c r="Q250" s="432"/>
      <c r="R250" s="436" t="str">
        <f>IF(L250=1,IF(M250="",ZTE!$A$2,""),"")</f>
        <v/>
      </c>
      <c r="S250" s="436">
        <f t="shared" si="6"/>
        <v>1</v>
      </c>
      <c r="T250" s="436"/>
      <c r="U250" s="365" t="str">
        <f t="shared" si="7"/>
        <v>Pass</v>
      </c>
    </row>
    <row r="251" spans="1:21" ht="45">
      <c r="A251" s="430" t="s">
        <v>1302</v>
      </c>
      <c r="B251" s="430" t="s">
        <v>1196</v>
      </c>
      <c r="C251" s="425" t="s">
        <v>183</v>
      </c>
      <c r="D251" s="425" t="s">
        <v>183</v>
      </c>
      <c r="E251" s="425" t="s">
        <v>821</v>
      </c>
      <c r="F251" s="427" t="s">
        <v>189</v>
      </c>
      <c r="G251" s="425" t="s">
        <v>201</v>
      </c>
      <c r="H251" s="428">
        <v>3</v>
      </c>
      <c r="I251" s="424"/>
      <c r="J251" s="431">
        <v>1</v>
      </c>
      <c r="K251" s="431"/>
      <c r="L251" s="431"/>
      <c r="M251" s="431"/>
      <c r="N251" s="431"/>
      <c r="O251" s="434"/>
      <c r="P251" s="434"/>
      <c r="Q251" s="432"/>
      <c r="R251" s="436" t="str">
        <f>IF(L251=1,IF(M251="",ZTE!$A$2,""),"")</f>
        <v/>
      </c>
      <c r="S251" s="436">
        <f t="shared" si="6"/>
        <v>1</v>
      </c>
      <c r="T251" s="436"/>
      <c r="U251" s="365" t="str">
        <f t="shared" si="7"/>
        <v>Pass</v>
      </c>
    </row>
    <row r="252" spans="1:21" ht="45">
      <c r="A252" s="430" t="s">
        <v>1302</v>
      </c>
      <c r="B252" s="430" t="s">
        <v>1196</v>
      </c>
      <c r="C252" s="425" t="s">
        <v>183</v>
      </c>
      <c r="D252" s="425" t="s">
        <v>183</v>
      </c>
      <c r="E252" s="425" t="s">
        <v>821</v>
      </c>
      <c r="F252" s="427" t="s">
        <v>189</v>
      </c>
      <c r="G252" s="425" t="s">
        <v>202</v>
      </c>
      <c r="H252" s="428">
        <v>3</v>
      </c>
      <c r="I252" s="424"/>
      <c r="J252" s="431">
        <v>1</v>
      </c>
      <c r="K252" s="431"/>
      <c r="L252" s="431"/>
      <c r="M252" s="431"/>
      <c r="N252" s="431"/>
      <c r="O252" s="434"/>
      <c r="P252" s="434"/>
      <c r="Q252" s="432"/>
      <c r="R252" s="436" t="str">
        <f>IF(L252=1,IF(M252="",ZTE!$A$2,""),"")</f>
        <v/>
      </c>
      <c r="S252" s="436">
        <f t="shared" si="6"/>
        <v>1</v>
      </c>
      <c r="T252" s="436"/>
      <c r="U252" s="365" t="str">
        <f t="shared" si="7"/>
        <v>Pass</v>
      </c>
    </row>
    <row r="253" spans="1:21" ht="45">
      <c r="A253" s="430" t="s">
        <v>1302</v>
      </c>
      <c r="B253" s="430" t="s">
        <v>1196</v>
      </c>
      <c r="C253" s="425" t="s">
        <v>183</v>
      </c>
      <c r="D253" s="425" t="s">
        <v>183</v>
      </c>
      <c r="E253" s="425" t="s">
        <v>821</v>
      </c>
      <c r="F253" s="427" t="s">
        <v>189</v>
      </c>
      <c r="G253" s="425" t="s">
        <v>203</v>
      </c>
      <c r="H253" s="428">
        <v>2</v>
      </c>
      <c r="I253" s="424"/>
      <c r="J253" s="431"/>
      <c r="K253" s="431"/>
      <c r="L253" s="431">
        <v>1</v>
      </c>
      <c r="M253" s="431" t="s">
        <v>1588</v>
      </c>
      <c r="N253" s="431"/>
      <c r="O253" s="434"/>
      <c r="P253" s="434"/>
      <c r="Q253" s="432"/>
      <c r="R253" s="436" t="str">
        <f>IF(L253=1,IF(M253="",ZTE!$A$2,""),"")</f>
        <v/>
      </c>
      <c r="S253" s="436">
        <f t="shared" si="6"/>
        <v>1</v>
      </c>
      <c r="T253" s="436"/>
      <c r="U253" s="365" t="str">
        <f t="shared" si="7"/>
        <v>Open</v>
      </c>
    </row>
    <row r="254" spans="1:21" ht="45">
      <c r="A254" s="430" t="s">
        <v>1302</v>
      </c>
      <c r="B254" s="430" t="s">
        <v>1196</v>
      </c>
      <c r="C254" s="425" t="s">
        <v>183</v>
      </c>
      <c r="D254" s="425" t="s">
        <v>183</v>
      </c>
      <c r="E254" s="425" t="s">
        <v>821</v>
      </c>
      <c r="F254" s="427" t="s">
        <v>189</v>
      </c>
      <c r="G254" s="425" t="s">
        <v>204</v>
      </c>
      <c r="H254" s="428">
        <v>3</v>
      </c>
      <c r="I254" s="424"/>
      <c r="J254" s="431"/>
      <c r="K254" s="431"/>
      <c r="L254" s="431">
        <v>1</v>
      </c>
      <c r="M254" s="431" t="s">
        <v>1588</v>
      </c>
      <c r="N254" s="431"/>
      <c r="O254" s="434"/>
      <c r="P254" s="434"/>
      <c r="Q254" s="432"/>
      <c r="R254" s="436" t="str">
        <f>IF(L254=1,IF(M254="",ZTE!$A$2,""),"")</f>
        <v/>
      </c>
      <c r="S254" s="436">
        <f t="shared" si="6"/>
        <v>1</v>
      </c>
      <c r="T254" s="436"/>
      <c r="U254" s="365" t="str">
        <f t="shared" si="7"/>
        <v>Open</v>
      </c>
    </row>
    <row r="255" spans="1:21" ht="45">
      <c r="A255" s="430" t="s">
        <v>1302</v>
      </c>
      <c r="B255" s="430" t="s">
        <v>1196</v>
      </c>
      <c r="C255" s="425" t="s">
        <v>183</v>
      </c>
      <c r="D255" s="425" t="s">
        <v>183</v>
      </c>
      <c r="E255" s="425" t="s">
        <v>821</v>
      </c>
      <c r="F255" s="427" t="s">
        <v>189</v>
      </c>
      <c r="G255" s="425" t="s">
        <v>205</v>
      </c>
      <c r="H255" s="428">
        <v>1</v>
      </c>
      <c r="I255" s="424"/>
      <c r="J255" s="431"/>
      <c r="K255" s="431"/>
      <c r="L255" s="431">
        <v>1</v>
      </c>
      <c r="M255" s="431" t="s">
        <v>1588</v>
      </c>
      <c r="N255" s="431"/>
      <c r="O255" s="434"/>
      <c r="P255" s="434"/>
      <c r="Q255" s="432"/>
      <c r="R255" s="436" t="str">
        <f>IF(L255=1,IF(M255="",ZTE!$A$2,""),"")</f>
        <v/>
      </c>
      <c r="S255" s="436">
        <f t="shared" si="6"/>
        <v>1</v>
      </c>
      <c r="T255" s="436"/>
      <c r="U255" s="365" t="str">
        <f t="shared" si="7"/>
        <v>Open</v>
      </c>
    </row>
    <row r="256" spans="1:21" ht="45">
      <c r="A256" s="430" t="s">
        <v>1302</v>
      </c>
      <c r="B256" s="430" t="s">
        <v>1196</v>
      </c>
      <c r="C256" s="425" t="s">
        <v>183</v>
      </c>
      <c r="D256" s="425" t="s">
        <v>183</v>
      </c>
      <c r="E256" s="425" t="s">
        <v>821</v>
      </c>
      <c r="F256" s="427" t="s">
        <v>189</v>
      </c>
      <c r="G256" s="425" t="s">
        <v>206</v>
      </c>
      <c r="H256" s="428">
        <v>1</v>
      </c>
      <c r="I256" s="424"/>
      <c r="J256" s="431"/>
      <c r="K256" s="431"/>
      <c r="L256" s="431">
        <v>1</v>
      </c>
      <c r="M256" s="431" t="s">
        <v>1588</v>
      </c>
      <c r="N256" s="431"/>
      <c r="O256" s="434"/>
      <c r="P256" s="434"/>
      <c r="Q256" s="432"/>
      <c r="R256" s="436" t="str">
        <f>IF(L256=1,IF(M256="",ZTE!$A$2,""),"")</f>
        <v/>
      </c>
      <c r="S256" s="436">
        <f t="shared" si="6"/>
        <v>1</v>
      </c>
      <c r="T256" s="436"/>
      <c r="U256" s="365" t="str">
        <f t="shared" si="7"/>
        <v>Open</v>
      </c>
    </row>
    <row r="257" spans="1:21" ht="45">
      <c r="A257" s="430" t="s">
        <v>1302</v>
      </c>
      <c r="B257" s="430" t="s">
        <v>1196</v>
      </c>
      <c r="C257" s="425" t="s">
        <v>183</v>
      </c>
      <c r="D257" s="425" t="s">
        <v>183</v>
      </c>
      <c r="E257" s="425" t="s">
        <v>821</v>
      </c>
      <c r="F257" s="427" t="s">
        <v>189</v>
      </c>
      <c r="G257" s="425" t="s">
        <v>207</v>
      </c>
      <c r="H257" s="428">
        <v>2</v>
      </c>
      <c r="I257" s="424"/>
      <c r="J257" s="431"/>
      <c r="K257" s="431"/>
      <c r="L257" s="431">
        <v>1</v>
      </c>
      <c r="M257" s="431" t="s">
        <v>1588</v>
      </c>
      <c r="N257" s="431"/>
      <c r="O257" s="434"/>
      <c r="P257" s="434"/>
      <c r="Q257" s="432"/>
      <c r="R257" s="436" t="str">
        <f>IF(L257=1,IF(M257="",ZTE!$A$2,""),"")</f>
        <v/>
      </c>
      <c r="S257" s="436">
        <f t="shared" si="6"/>
        <v>1</v>
      </c>
      <c r="T257" s="436"/>
      <c r="U257" s="365" t="str">
        <f t="shared" si="7"/>
        <v>Open</v>
      </c>
    </row>
    <row r="258" spans="1:21" ht="45">
      <c r="A258" s="430" t="s">
        <v>1302</v>
      </c>
      <c r="B258" s="430" t="s">
        <v>1196</v>
      </c>
      <c r="C258" s="425" t="s">
        <v>183</v>
      </c>
      <c r="D258" s="425" t="s">
        <v>183</v>
      </c>
      <c r="E258" s="425" t="s">
        <v>821</v>
      </c>
      <c r="F258" s="427" t="s">
        <v>189</v>
      </c>
      <c r="G258" s="425" t="s">
        <v>208</v>
      </c>
      <c r="H258" s="428">
        <v>1</v>
      </c>
      <c r="I258" s="424"/>
      <c r="J258" s="431"/>
      <c r="K258" s="431"/>
      <c r="L258" s="431">
        <v>1</v>
      </c>
      <c r="M258" s="431" t="s">
        <v>1588</v>
      </c>
      <c r="N258" s="431"/>
      <c r="O258" s="434"/>
      <c r="P258" s="434"/>
      <c r="Q258" s="432"/>
      <c r="R258" s="436" t="str">
        <f>IF(L258=1,IF(M258="",ZTE!$A$2,""),"")</f>
        <v/>
      </c>
      <c r="S258" s="436">
        <f t="shared" si="6"/>
        <v>1</v>
      </c>
      <c r="T258" s="436"/>
      <c r="U258" s="365" t="str">
        <f t="shared" si="7"/>
        <v>Open</v>
      </c>
    </row>
    <row r="259" spans="1:21" ht="45">
      <c r="A259" s="430" t="s">
        <v>1302</v>
      </c>
      <c r="B259" s="430" t="s">
        <v>1196</v>
      </c>
      <c r="C259" s="425" t="s">
        <v>183</v>
      </c>
      <c r="D259" s="425" t="s">
        <v>183</v>
      </c>
      <c r="E259" s="425" t="s">
        <v>821</v>
      </c>
      <c r="F259" s="427" t="s">
        <v>189</v>
      </c>
      <c r="G259" s="425" t="s">
        <v>209</v>
      </c>
      <c r="H259" s="428">
        <v>1</v>
      </c>
      <c r="I259" s="424">
        <v>1</v>
      </c>
      <c r="J259" s="431"/>
      <c r="K259" s="431"/>
      <c r="L259" s="431"/>
      <c r="M259" s="431"/>
      <c r="N259" s="431"/>
      <c r="O259" s="434"/>
      <c r="P259" s="434"/>
      <c r="Q259" s="432"/>
      <c r="R259" s="436" t="str">
        <f>IF(L259=1,IF(M259="",ZTE!$A$2,""),"")</f>
        <v/>
      </c>
      <c r="S259" s="436">
        <f t="shared" ref="S259:S322" si="8">SUM(J259:L259)</f>
        <v>0</v>
      </c>
      <c r="T259" s="436"/>
      <c r="U259" s="365" t="str">
        <f t="shared" ref="U259:U322" si="9">IF(J259=1,"Pass",IF(K259=1,"Fail","Open"))</f>
        <v>Open</v>
      </c>
    </row>
    <row r="260" spans="1:21" ht="45">
      <c r="A260" s="430" t="s">
        <v>1302</v>
      </c>
      <c r="B260" s="430" t="s">
        <v>1196</v>
      </c>
      <c r="C260" s="425" t="s">
        <v>183</v>
      </c>
      <c r="D260" s="425" t="s">
        <v>183</v>
      </c>
      <c r="E260" s="425" t="s">
        <v>821</v>
      </c>
      <c r="F260" s="427" t="s">
        <v>189</v>
      </c>
      <c r="G260" s="425" t="s">
        <v>210</v>
      </c>
      <c r="H260" s="428">
        <v>3</v>
      </c>
      <c r="I260" s="424"/>
      <c r="J260" s="431"/>
      <c r="K260" s="431"/>
      <c r="L260" s="431">
        <v>1</v>
      </c>
      <c r="M260" s="431" t="s">
        <v>1588</v>
      </c>
      <c r="N260" s="431"/>
      <c r="O260" s="434"/>
      <c r="P260" s="434"/>
      <c r="Q260" s="432"/>
      <c r="R260" s="436" t="str">
        <f>IF(L260=1,IF(M260="",ZTE!$A$2,""),"")</f>
        <v/>
      </c>
      <c r="S260" s="436">
        <f t="shared" si="8"/>
        <v>1</v>
      </c>
      <c r="T260" s="436"/>
      <c r="U260" s="365" t="str">
        <f t="shared" si="9"/>
        <v>Open</v>
      </c>
    </row>
    <row r="261" spans="1:21" ht="45">
      <c r="A261" s="430" t="s">
        <v>1302</v>
      </c>
      <c r="B261" s="430" t="s">
        <v>1196</v>
      </c>
      <c r="C261" s="425" t="s">
        <v>183</v>
      </c>
      <c r="D261" s="425" t="s">
        <v>183</v>
      </c>
      <c r="E261" s="425" t="s">
        <v>821</v>
      </c>
      <c r="F261" s="427" t="s">
        <v>189</v>
      </c>
      <c r="G261" s="425" t="s">
        <v>211</v>
      </c>
      <c r="H261" s="428">
        <v>1</v>
      </c>
      <c r="I261" s="424"/>
      <c r="J261" s="431"/>
      <c r="K261" s="431"/>
      <c r="L261" s="431">
        <v>1</v>
      </c>
      <c r="M261" s="431" t="s">
        <v>1588</v>
      </c>
      <c r="N261" s="431"/>
      <c r="O261" s="434"/>
      <c r="P261" s="434"/>
      <c r="Q261" s="432"/>
      <c r="R261" s="436" t="str">
        <f>IF(L261=1,IF(M261="",ZTE!$A$2,""),"")</f>
        <v/>
      </c>
      <c r="S261" s="436">
        <f t="shared" si="8"/>
        <v>1</v>
      </c>
      <c r="T261" s="436"/>
      <c r="U261" s="365" t="str">
        <f t="shared" si="9"/>
        <v>Open</v>
      </c>
    </row>
    <row r="262" spans="1:21" ht="45">
      <c r="A262" s="430" t="s">
        <v>1302</v>
      </c>
      <c r="B262" s="430" t="s">
        <v>1196</v>
      </c>
      <c r="C262" s="425" t="s">
        <v>183</v>
      </c>
      <c r="D262" s="425" t="s">
        <v>183</v>
      </c>
      <c r="E262" s="425" t="s">
        <v>704</v>
      </c>
      <c r="F262" s="427" t="s">
        <v>189</v>
      </c>
      <c r="G262" s="425" t="s">
        <v>213</v>
      </c>
      <c r="H262" s="428">
        <v>1</v>
      </c>
      <c r="I262" s="424"/>
      <c r="J262" s="431"/>
      <c r="K262" s="431"/>
      <c r="L262" s="431">
        <v>1</v>
      </c>
      <c r="M262" s="431" t="s">
        <v>1588</v>
      </c>
      <c r="N262" s="431"/>
      <c r="O262" s="434" t="s">
        <v>1047</v>
      </c>
      <c r="P262" s="434"/>
      <c r="Q262" s="432"/>
      <c r="R262" s="436" t="str">
        <f>IF(L262=1,IF(M262="",ZTE!$A$2,""),"")</f>
        <v/>
      </c>
      <c r="S262" s="436">
        <f t="shared" si="8"/>
        <v>1</v>
      </c>
      <c r="T262" s="436"/>
      <c r="U262" s="365" t="str">
        <f t="shared" si="9"/>
        <v>Open</v>
      </c>
    </row>
    <row r="263" spans="1:21" ht="45">
      <c r="A263" s="430" t="s">
        <v>1302</v>
      </c>
      <c r="B263" s="430" t="s">
        <v>1196</v>
      </c>
      <c r="C263" s="425" t="s">
        <v>183</v>
      </c>
      <c r="D263" s="425" t="s">
        <v>183</v>
      </c>
      <c r="E263" s="425" t="s">
        <v>704</v>
      </c>
      <c r="F263" s="427" t="s">
        <v>189</v>
      </c>
      <c r="G263" s="425" t="s">
        <v>214</v>
      </c>
      <c r="H263" s="428">
        <v>1</v>
      </c>
      <c r="I263" s="424"/>
      <c r="J263" s="431"/>
      <c r="K263" s="431"/>
      <c r="L263" s="431">
        <v>1</v>
      </c>
      <c r="M263" s="431" t="s">
        <v>1588</v>
      </c>
      <c r="N263" s="431"/>
      <c r="O263" s="434" t="s">
        <v>1047</v>
      </c>
      <c r="P263" s="434"/>
      <c r="Q263" s="432"/>
      <c r="R263" s="436" t="str">
        <f>IF(L263=1,IF(M263="",ZTE!$A$2,""),"")</f>
        <v/>
      </c>
      <c r="S263" s="436">
        <f t="shared" si="8"/>
        <v>1</v>
      </c>
      <c r="T263" s="436"/>
      <c r="U263" s="365" t="str">
        <f t="shared" si="9"/>
        <v>Open</v>
      </c>
    </row>
    <row r="264" spans="1:21" ht="45">
      <c r="A264" s="430" t="s">
        <v>1302</v>
      </c>
      <c r="B264" s="430" t="s">
        <v>1196</v>
      </c>
      <c r="C264" s="425" t="s">
        <v>183</v>
      </c>
      <c r="D264" s="425" t="s">
        <v>183</v>
      </c>
      <c r="E264" s="425" t="s">
        <v>704</v>
      </c>
      <c r="F264" s="427" t="s">
        <v>189</v>
      </c>
      <c r="G264" s="425" t="s">
        <v>215</v>
      </c>
      <c r="H264" s="428">
        <v>1</v>
      </c>
      <c r="I264" s="424"/>
      <c r="J264" s="431"/>
      <c r="K264" s="431"/>
      <c r="L264" s="431">
        <v>1</v>
      </c>
      <c r="M264" s="431" t="s">
        <v>1588</v>
      </c>
      <c r="N264" s="431"/>
      <c r="O264" s="434" t="s">
        <v>1047</v>
      </c>
      <c r="P264" s="434"/>
      <c r="Q264" s="432"/>
      <c r="R264" s="436" t="str">
        <f>IF(L264=1,IF(M264="",ZTE!$A$2,""),"")</f>
        <v/>
      </c>
      <c r="S264" s="436">
        <f t="shared" si="8"/>
        <v>1</v>
      </c>
      <c r="T264" s="436"/>
      <c r="U264" s="365" t="str">
        <f t="shared" si="9"/>
        <v>Open</v>
      </c>
    </row>
    <row r="265" spans="1:21" ht="45">
      <c r="A265" s="430" t="s">
        <v>1302</v>
      </c>
      <c r="B265" s="430" t="s">
        <v>1196</v>
      </c>
      <c r="C265" s="425" t="s">
        <v>183</v>
      </c>
      <c r="D265" s="425" t="s">
        <v>183</v>
      </c>
      <c r="E265" s="425" t="s">
        <v>704</v>
      </c>
      <c r="F265" s="427" t="s">
        <v>189</v>
      </c>
      <c r="G265" s="425" t="s">
        <v>216</v>
      </c>
      <c r="H265" s="428">
        <v>1</v>
      </c>
      <c r="I265" s="424"/>
      <c r="J265" s="431"/>
      <c r="K265" s="431"/>
      <c r="L265" s="431">
        <v>1</v>
      </c>
      <c r="M265" s="431" t="s">
        <v>1588</v>
      </c>
      <c r="N265" s="431"/>
      <c r="O265" s="434" t="s">
        <v>1047</v>
      </c>
      <c r="P265" s="434"/>
      <c r="Q265" s="432"/>
      <c r="R265" s="436" t="str">
        <f>IF(L265=1,IF(M265="",ZTE!$A$2,""),"")</f>
        <v/>
      </c>
      <c r="S265" s="436">
        <f t="shared" si="8"/>
        <v>1</v>
      </c>
      <c r="T265" s="436"/>
      <c r="U265" s="365" t="str">
        <f t="shared" si="9"/>
        <v>Open</v>
      </c>
    </row>
    <row r="266" spans="1:21" ht="30">
      <c r="A266" s="430" t="s">
        <v>1302</v>
      </c>
      <c r="B266" s="430" t="s">
        <v>1196</v>
      </c>
      <c r="C266" s="425" t="s">
        <v>183</v>
      </c>
      <c r="D266" s="425" t="s">
        <v>183</v>
      </c>
      <c r="E266" s="425" t="s">
        <v>704</v>
      </c>
      <c r="F266" s="427" t="s">
        <v>189</v>
      </c>
      <c r="G266" s="425" t="s">
        <v>748</v>
      </c>
      <c r="H266" s="428">
        <v>1</v>
      </c>
      <c r="I266" s="424"/>
      <c r="J266" s="431"/>
      <c r="K266" s="431"/>
      <c r="L266" s="431">
        <v>1</v>
      </c>
      <c r="M266" s="431" t="s">
        <v>1614</v>
      </c>
      <c r="N266" s="431"/>
      <c r="O266" s="434" t="s">
        <v>1062</v>
      </c>
      <c r="P266" s="434"/>
      <c r="Q266" s="432"/>
      <c r="R266" s="436" t="str">
        <f>IF(L266=1,IF(M266="",ZTE!$A$2,""),"")</f>
        <v/>
      </c>
      <c r="S266" s="436">
        <f t="shared" si="8"/>
        <v>1</v>
      </c>
      <c r="T266" s="436"/>
      <c r="U266" s="365" t="str">
        <f t="shared" si="9"/>
        <v>Open</v>
      </c>
    </row>
    <row r="267" spans="1:21" ht="30">
      <c r="A267" s="430" t="s">
        <v>1302</v>
      </c>
      <c r="B267" s="430" t="s">
        <v>1196</v>
      </c>
      <c r="C267" s="425" t="s">
        <v>183</v>
      </c>
      <c r="D267" s="425" t="s">
        <v>183</v>
      </c>
      <c r="E267" s="425" t="s">
        <v>704</v>
      </c>
      <c r="F267" s="427" t="s">
        <v>212</v>
      </c>
      <c r="G267" s="425" t="s">
        <v>749</v>
      </c>
      <c r="H267" s="428">
        <v>1</v>
      </c>
      <c r="I267" s="424"/>
      <c r="J267" s="431"/>
      <c r="K267" s="431"/>
      <c r="L267" s="431">
        <v>1</v>
      </c>
      <c r="M267" s="431"/>
      <c r="N267" s="431"/>
      <c r="O267" s="434"/>
      <c r="P267" s="434"/>
      <c r="Q267" s="432"/>
      <c r="R267" s="436" t="str">
        <f>IF(L267=1,IF(M267="",ZTE!$A$2,""),"")</f>
        <v>Compliance: We assume that your proposal is in compliance with this criteria. Please confirm that your bid is compliant with this criteria.</v>
      </c>
      <c r="S267" s="436">
        <f t="shared" si="8"/>
        <v>1</v>
      </c>
      <c r="T267" s="436"/>
      <c r="U267" s="365" t="str">
        <f t="shared" si="9"/>
        <v>Open</v>
      </c>
    </row>
    <row r="268" spans="1:21" ht="45">
      <c r="A268" s="430" t="s">
        <v>1302</v>
      </c>
      <c r="B268" s="430" t="s">
        <v>1196</v>
      </c>
      <c r="C268" s="425" t="s">
        <v>183</v>
      </c>
      <c r="D268" s="425" t="s">
        <v>999</v>
      </c>
      <c r="E268" s="427" t="s">
        <v>1002</v>
      </c>
      <c r="F268" s="427" t="s">
        <v>212</v>
      </c>
      <c r="G268" s="425" t="s">
        <v>750</v>
      </c>
      <c r="H268" s="428">
        <v>1</v>
      </c>
      <c r="I268" s="424"/>
      <c r="J268" s="431"/>
      <c r="K268" s="431"/>
      <c r="L268" s="431">
        <v>1</v>
      </c>
      <c r="M268" s="431" t="s">
        <v>1614</v>
      </c>
      <c r="N268" s="431"/>
      <c r="O268" s="434"/>
      <c r="P268" s="434"/>
      <c r="Q268" s="432"/>
      <c r="R268" s="436" t="str">
        <f>IF(L268=1,IF(M268="",ZTE!$A$2,""),"")</f>
        <v/>
      </c>
      <c r="S268" s="436">
        <f t="shared" si="8"/>
        <v>1</v>
      </c>
      <c r="T268" s="436"/>
      <c r="U268" s="365" t="str">
        <f t="shared" si="9"/>
        <v>Open</v>
      </c>
    </row>
    <row r="269" spans="1:21" ht="45">
      <c r="A269" s="430" t="s">
        <v>1257</v>
      </c>
      <c r="B269" s="430" t="s">
        <v>1196</v>
      </c>
      <c r="C269" s="425" t="s">
        <v>169</v>
      </c>
      <c r="D269" s="425" t="s">
        <v>169</v>
      </c>
      <c r="E269" s="425" t="s">
        <v>1009</v>
      </c>
      <c r="F269" s="427" t="s">
        <v>170</v>
      </c>
      <c r="G269" s="425" t="s">
        <v>844</v>
      </c>
      <c r="H269" s="428">
        <v>3</v>
      </c>
      <c r="I269" s="424"/>
      <c r="J269" s="431">
        <v>1</v>
      </c>
      <c r="K269" s="431"/>
      <c r="L269" s="431"/>
      <c r="M269" s="431"/>
      <c r="N269" s="431"/>
      <c r="O269" s="434"/>
      <c r="P269" s="434"/>
      <c r="Q269" s="432"/>
      <c r="R269" s="436" t="str">
        <f>IF(L269=1,IF(M269="",ZTE!$A$2,""),"")</f>
        <v/>
      </c>
      <c r="S269" s="436">
        <f t="shared" si="8"/>
        <v>1</v>
      </c>
      <c r="T269" s="436"/>
      <c r="U269" s="365" t="str">
        <f t="shared" si="9"/>
        <v>Pass</v>
      </c>
    </row>
    <row r="270" spans="1:21" ht="45">
      <c r="A270" s="430" t="s">
        <v>1257</v>
      </c>
      <c r="B270" s="430" t="s">
        <v>1196</v>
      </c>
      <c r="C270" s="425" t="s">
        <v>169</v>
      </c>
      <c r="D270" s="425" t="s">
        <v>169</v>
      </c>
      <c r="E270" s="425" t="s">
        <v>1009</v>
      </c>
      <c r="F270" s="427" t="s">
        <v>171</v>
      </c>
      <c r="G270" s="425" t="s">
        <v>736</v>
      </c>
      <c r="H270" s="428">
        <v>1</v>
      </c>
      <c r="I270" s="424"/>
      <c r="J270" s="431"/>
      <c r="K270" s="431"/>
      <c r="L270" s="431">
        <v>1</v>
      </c>
      <c r="M270" s="431" t="s">
        <v>1615</v>
      </c>
      <c r="N270" s="431"/>
      <c r="O270" s="434"/>
      <c r="P270" s="434"/>
      <c r="Q270" s="432"/>
      <c r="R270" s="436" t="str">
        <f>IF(L270=1,IF(M270="",ZTE!$A$2,""),"")</f>
        <v/>
      </c>
      <c r="S270" s="436">
        <f t="shared" si="8"/>
        <v>1</v>
      </c>
      <c r="T270" s="436"/>
      <c r="U270" s="365" t="str">
        <f t="shared" si="9"/>
        <v>Open</v>
      </c>
    </row>
    <row r="271" spans="1:21" ht="45">
      <c r="A271" s="430" t="s">
        <v>1257</v>
      </c>
      <c r="B271" s="430" t="s">
        <v>1196</v>
      </c>
      <c r="C271" s="425" t="s">
        <v>169</v>
      </c>
      <c r="D271" s="425" t="s">
        <v>1019</v>
      </c>
      <c r="E271" s="425" t="s">
        <v>1009</v>
      </c>
      <c r="F271" s="427" t="s">
        <v>172</v>
      </c>
      <c r="G271" s="425" t="s">
        <v>845</v>
      </c>
      <c r="H271" s="428">
        <v>1</v>
      </c>
      <c r="I271" s="424"/>
      <c r="J271" s="431">
        <v>1</v>
      </c>
      <c r="K271" s="431"/>
      <c r="L271" s="431"/>
      <c r="M271" s="431"/>
      <c r="N271" s="431"/>
      <c r="O271" s="434"/>
      <c r="P271" s="434"/>
      <c r="Q271" s="432"/>
      <c r="R271" s="436" t="str">
        <f>IF(L271=1,IF(M271="",ZTE!$A$2,""),"")</f>
        <v/>
      </c>
      <c r="S271" s="436">
        <f t="shared" si="8"/>
        <v>1</v>
      </c>
      <c r="T271" s="436"/>
      <c r="U271" s="365" t="str">
        <f t="shared" si="9"/>
        <v>Pass</v>
      </c>
    </row>
    <row r="272" spans="1:21" ht="45">
      <c r="A272" s="430" t="s">
        <v>1257</v>
      </c>
      <c r="B272" s="430" t="s">
        <v>1196</v>
      </c>
      <c r="C272" s="425" t="s">
        <v>169</v>
      </c>
      <c r="D272" s="425" t="s">
        <v>1019</v>
      </c>
      <c r="E272" s="425" t="s">
        <v>1009</v>
      </c>
      <c r="F272" s="427" t="s">
        <v>172</v>
      </c>
      <c r="G272" s="425" t="s">
        <v>602</v>
      </c>
      <c r="H272" s="428">
        <v>1</v>
      </c>
      <c r="I272" s="424"/>
      <c r="J272" s="431">
        <v>1</v>
      </c>
      <c r="K272" s="431"/>
      <c r="L272" s="431"/>
      <c r="M272" s="431"/>
      <c r="N272" s="431"/>
      <c r="O272" s="434"/>
      <c r="P272" s="434"/>
      <c r="Q272" s="432"/>
      <c r="R272" s="436" t="str">
        <f>IF(L272=1,IF(M272="",ZTE!$A$2,""),"")</f>
        <v/>
      </c>
      <c r="S272" s="436">
        <f t="shared" si="8"/>
        <v>1</v>
      </c>
      <c r="T272" s="436"/>
      <c r="U272" s="365" t="str">
        <f t="shared" si="9"/>
        <v>Pass</v>
      </c>
    </row>
    <row r="273" spans="1:21" ht="45">
      <c r="A273" s="430" t="s">
        <v>1257</v>
      </c>
      <c r="B273" s="430" t="s">
        <v>1196</v>
      </c>
      <c r="C273" s="425" t="s">
        <v>169</v>
      </c>
      <c r="D273" s="425" t="s">
        <v>1019</v>
      </c>
      <c r="E273" s="430" t="s">
        <v>846</v>
      </c>
      <c r="F273" s="427" t="s">
        <v>172</v>
      </c>
      <c r="G273" s="425" t="s">
        <v>603</v>
      </c>
      <c r="H273" s="428">
        <v>1</v>
      </c>
      <c r="I273" s="424"/>
      <c r="J273" s="431">
        <v>1</v>
      </c>
      <c r="K273" s="431"/>
      <c r="L273" s="431"/>
      <c r="M273" s="431"/>
      <c r="N273" s="431"/>
      <c r="O273" s="434"/>
      <c r="P273" s="434"/>
      <c r="Q273" s="432"/>
      <c r="R273" s="436" t="str">
        <f>IF(L273=1,IF(M273="",ZTE!$A$2,""),"")</f>
        <v/>
      </c>
      <c r="S273" s="436">
        <f t="shared" si="8"/>
        <v>1</v>
      </c>
      <c r="T273" s="436"/>
      <c r="U273" s="365" t="str">
        <f t="shared" si="9"/>
        <v>Pass</v>
      </c>
    </row>
    <row r="274" spans="1:21" ht="45">
      <c r="A274" s="430" t="s">
        <v>1257</v>
      </c>
      <c r="B274" s="430" t="s">
        <v>1196</v>
      </c>
      <c r="C274" s="425" t="s">
        <v>169</v>
      </c>
      <c r="D274" s="425" t="s">
        <v>1019</v>
      </c>
      <c r="E274" s="430" t="s">
        <v>846</v>
      </c>
      <c r="F274" s="427" t="s">
        <v>172</v>
      </c>
      <c r="G274" s="425" t="s">
        <v>604</v>
      </c>
      <c r="H274" s="428">
        <v>1</v>
      </c>
      <c r="I274" s="424"/>
      <c r="J274" s="431">
        <v>1</v>
      </c>
      <c r="K274" s="431"/>
      <c r="L274" s="431"/>
      <c r="M274" s="431"/>
      <c r="N274" s="431"/>
      <c r="O274" s="434"/>
      <c r="P274" s="434"/>
      <c r="Q274" s="432"/>
      <c r="R274" s="436" t="str">
        <f>IF(L274=1,IF(M274="",ZTE!$A$2,""),"")</f>
        <v/>
      </c>
      <c r="S274" s="436">
        <f t="shared" si="8"/>
        <v>1</v>
      </c>
      <c r="T274" s="436"/>
      <c r="U274" s="365" t="str">
        <f t="shared" si="9"/>
        <v>Pass</v>
      </c>
    </row>
    <row r="275" spans="1:21" ht="45">
      <c r="A275" s="430" t="s">
        <v>1257</v>
      </c>
      <c r="B275" s="430" t="s">
        <v>1196</v>
      </c>
      <c r="C275" s="425" t="s">
        <v>169</v>
      </c>
      <c r="D275" s="425" t="s">
        <v>1019</v>
      </c>
      <c r="E275" s="430" t="s">
        <v>846</v>
      </c>
      <c r="F275" s="427" t="s">
        <v>172</v>
      </c>
      <c r="G275" s="425" t="s">
        <v>605</v>
      </c>
      <c r="H275" s="428">
        <v>1</v>
      </c>
      <c r="I275" s="424"/>
      <c r="J275" s="431">
        <v>1</v>
      </c>
      <c r="K275" s="431"/>
      <c r="L275" s="431"/>
      <c r="M275" s="431"/>
      <c r="N275" s="431"/>
      <c r="O275" s="434"/>
      <c r="P275" s="434"/>
      <c r="Q275" s="432"/>
      <c r="R275" s="436" t="str">
        <f>IF(L275=1,IF(M275="",ZTE!$A$2,""),"")</f>
        <v/>
      </c>
      <c r="S275" s="436">
        <f t="shared" si="8"/>
        <v>1</v>
      </c>
      <c r="T275" s="436"/>
      <c r="U275" s="365" t="str">
        <f t="shared" si="9"/>
        <v>Pass</v>
      </c>
    </row>
    <row r="276" spans="1:21" ht="45">
      <c r="A276" s="430" t="s">
        <v>1257</v>
      </c>
      <c r="B276" s="430" t="s">
        <v>1196</v>
      </c>
      <c r="C276" s="425" t="s">
        <v>169</v>
      </c>
      <c r="D276" s="425" t="s">
        <v>1019</v>
      </c>
      <c r="E276" s="430" t="s">
        <v>846</v>
      </c>
      <c r="F276" s="427" t="s">
        <v>172</v>
      </c>
      <c r="G276" s="425" t="s">
        <v>606</v>
      </c>
      <c r="H276" s="428">
        <v>1</v>
      </c>
      <c r="I276" s="424"/>
      <c r="J276" s="431">
        <v>1</v>
      </c>
      <c r="K276" s="431"/>
      <c r="L276" s="431"/>
      <c r="M276" s="431"/>
      <c r="N276" s="431"/>
      <c r="O276" s="434"/>
      <c r="P276" s="434"/>
      <c r="Q276" s="432"/>
      <c r="R276" s="436" t="str">
        <f>IF(L276=1,IF(M276="",ZTE!$A$2,""),"")</f>
        <v/>
      </c>
      <c r="S276" s="436">
        <f t="shared" si="8"/>
        <v>1</v>
      </c>
      <c r="T276" s="436"/>
      <c r="U276" s="365" t="str">
        <f t="shared" si="9"/>
        <v>Pass</v>
      </c>
    </row>
    <row r="277" spans="1:21" ht="45">
      <c r="A277" s="430" t="s">
        <v>1257</v>
      </c>
      <c r="B277" s="430" t="s">
        <v>1196</v>
      </c>
      <c r="C277" s="425" t="s">
        <v>169</v>
      </c>
      <c r="D277" s="425" t="s">
        <v>1019</v>
      </c>
      <c r="E277" s="430" t="s">
        <v>846</v>
      </c>
      <c r="F277" s="427" t="s">
        <v>172</v>
      </c>
      <c r="G277" s="425" t="s">
        <v>607</v>
      </c>
      <c r="H277" s="428">
        <v>1</v>
      </c>
      <c r="I277" s="424"/>
      <c r="J277" s="431"/>
      <c r="K277" s="431"/>
      <c r="L277" s="431">
        <v>1</v>
      </c>
      <c r="M277" s="431" t="s">
        <v>1616</v>
      </c>
      <c r="N277" s="431"/>
      <c r="O277" s="434" t="s">
        <v>1068</v>
      </c>
      <c r="P277" s="434"/>
      <c r="Q277" s="432"/>
      <c r="R277" s="436" t="str">
        <f>IF(L277=1,IF(M277="",ZTE!$A$2,""),"")</f>
        <v/>
      </c>
      <c r="S277" s="436">
        <f t="shared" si="8"/>
        <v>1</v>
      </c>
      <c r="T277" s="436"/>
      <c r="U277" s="365" t="str">
        <f t="shared" si="9"/>
        <v>Open</v>
      </c>
    </row>
    <row r="278" spans="1:21" ht="45">
      <c r="A278" s="430" t="s">
        <v>1257</v>
      </c>
      <c r="B278" s="430" t="s">
        <v>1196</v>
      </c>
      <c r="C278" s="425" t="s">
        <v>169</v>
      </c>
      <c r="D278" s="425" t="s">
        <v>1019</v>
      </c>
      <c r="E278" s="425" t="s">
        <v>704</v>
      </c>
      <c r="F278" s="427" t="s">
        <v>172</v>
      </c>
      <c r="G278" s="425" t="s">
        <v>737</v>
      </c>
      <c r="H278" s="428">
        <v>1</v>
      </c>
      <c r="I278" s="424"/>
      <c r="J278" s="431"/>
      <c r="K278" s="431"/>
      <c r="L278" s="431">
        <v>1</v>
      </c>
      <c r="M278" s="431" t="s">
        <v>1617</v>
      </c>
      <c r="N278" s="431"/>
      <c r="O278" s="434" t="s">
        <v>738</v>
      </c>
      <c r="P278" s="434"/>
      <c r="Q278" s="432"/>
      <c r="R278" s="436" t="str">
        <f>IF(L278=1,IF(M278="",ZTE!$A$2,""),"")</f>
        <v/>
      </c>
      <c r="S278" s="436">
        <f t="shared" si="8"/>
        <v>1</v>
      </c>
      <c r="T278" s="436"/>
      <c r="U278" s="365" t="str">
        <f t="shared" si="9"/>
        <v>Open</v>
      </c>
    </row>
    <row r="279" spans="1:21" ht="60">
      <c r="A279" s="430" t="s">
        <v>1257</v>
      </c>
      <c r="B279" s="430" t="s">
        <v>1196</v>
      </c>
      <c r="C279" s="425" t="s">
        <v>169</v>
      </c>
      <c r="D279" s="425" t="s">
        <v>847</v>
      </c>
      <c r="E279" s="430" t="s">
        <v>821</v>
      </c>
      <c r="F279" s="427" t="s">
        <v>173</v>
      </c>
      <c r="G279" s="425" t="s">
        <v>608</v>
      </c>
      <c r="H279" s="428">
        <v>1</v>
      </c>
      <c r="I279" s="424"/>
      <c r="J279" s="431">
        <v>1</v>
      </c>
      <c r="K279" s="431"/>
      <c r="L279" s="431"/>
      <c r="M279" s="431"/>
      <c r="N279" s="431"/>
      <c r="O279" s="434"/>
      <c r="P279" s="434"/>
      <c r="Q279" s="432"/>
      <c r="R279" s="436" t="str">
        <f>IF(L279=1,IF(M279="",ZTE!$A$2,""),"")</f>
        <v/>
      </c>
      <c r="S279" s="436">
        <f t="shared" si="8"/>
        <v>1</v>
      </c>
      <c r="T279" s="436"/>
      <c r="U279" s="365" t="str">
        <f t="shared" si="9"/>
        <v>Pass</v>
      </c>
    </row>
    <row r="280" spans="1:21" ht="60">
      <c r="A280" s="430" t="s">
        <v>1257</v>
      </c>
      <c r="B280" s="430" t="s">
        <v>1196</v>
      </c>
      <c r="C280" s="425" t="s">
        <v>169</v>
      </c>
      <c r="D280" s="425" t="s">
        <v>847</v>
      </c>
      <c r="E280" s="430" t="s">
        <v>821</v>
      </c>
      <c r="F280" s="427" t="s">
        <v>173</v>
      </c>
      <c r="G280" s="425" t="s">
        <v>568</v>
      </c>
      <c r="H280" s="428">
        <v>1</v>
      </c>
      <c r="I280" s="424"/>
      <c r="J280" s="431">
        <v>1</v>
      </c>
      <c r="K280" s="431"/>
      <c r="L280" s="431"/>
      <c r="M280" s="431" t="s">
        <v>1618</v>
      </c>
      <c r="N280" s="431"/>
      <c r="O280" s="434"/>
      <c r="P280" s="434"/>
      <c r="Q280" s="432"/>
      <c r="R280" s="436" t="str">
        <f>IF(L280=1,IF(M280="",ZTE!$A$2,""),"")</f>
        <v/>
      </c>
      <c r="S280" s="436">
        <f t="shared" si="8"/>
        <v>1</v>
      </c>
      <c r="T280" s="436"/>
      <c r="U280" s="365" t="str">
        <f t="shared" si="9"/>
        <v>Pass</v>
      </c>
    </row>
    <row r="281" spans="1:21" ht="60">
      <c r="A281" s="430" t="s">
        <v>1257</v>
      </c>
      <c r="B281" s="430" t="s">
        <v>1196</v>
      </c>
      <c r="C281" s="425" t="s">
        <v>169</v>
      </c>
      <c r="D281" s="425" t="s">
        <v>847</v>
      </c>
      <c r="E281" s="430" t="s">
        <v>821</v>
      </c>
      <c r="F281" s="427" t="s">
        <v>173</v>
      </c>
      <c r="G281" s="425" t="s">
        <v>569</v>
      </c>
      <c r="H281" s="428">
        <v>1</v>
      </c>
      <c r="I281" s="424"/>
      <c r="J281" s="431">
        <v>1</v>
      </c>
      <c r="K281" s="431"/>
      <c r="L281" s="431"/>
      <c r="M281" s="431" t="s">
        <v>1618</v>
      </c>
      <c r="N281" s="431"/>
      <c r="O281" s="434"/>
      <c r="P281" s="434"/>
      <c r="Q281" s="432"/>
      <c r="R281" s="436" t="str">
        <f>IF(L281=1,IF(M281="",ZTE!$A$2,""),"")</f>
        <v/>
      </c>
      <c r="S281" s="436">
        <f t="shared" si="8"/>
        <v>1</v>
      </c>
      <c r="T281" s="436"/>
      <c r="U281" s="365" t="str">
        <f t="shared" si="9"/>
        <v>Pass</v>
      </c>
    </row>
    <row r="282" spans="1:21" ht="60">
      <c r="A282" s="430" t="s">
        <v>1257</v>
      </c>
      <c r="B282" s="430" t="s">
        <v>1196</v>
      </c>
      <c r="C282" s="425" t="s">
        <v>169</v>
      </c>
      <c r="D282" s="425" t="s">
        <v>847</v>
      </c>
      <c r="E282" s="430" t="s">
        <v>821</v>
      </c>
      <c r="F282" s="427" t="s">
        <v>173</v>
      </c>
      <c r="G282" s="425" t="s">
        <v>570</v>
      </c>
      <c r="H282" s="428">
        <v>1</v>
      </c>
      <c r="I282" s="424"/>
      <c r="J282" s="431">
        <v>1</v>
      </c>
      <c r="K282" s="431"/>
      <c r="L282" s="431"/>
      <c r="M282" s="431" t="s">
        <v>1618</v>
      </c>
      <c r="N282" s="431"/>
      <c r="O282" s="434"/>
      <c r="P282" s="434"/>
      <c r="Q282" s="432"/>
      <c r="R282" s="436" t="str">
        <f>IF(L282=1,IF(M282="",ZTE!$A$2,""),"")</f>
        <v/>
      </c>
      <c r="S282" s="436">
        <f t="shared" si="8"/>
        <v>1</v>
      </c>
      <c r="T282" s="436"/>
      <c r="U282" s="365" t="str">
        <f t="shared" si="9"/>
        <v>Pass</v>
      </c>
    </row>
    <row r="283" spans="1:21" ht="60">
      <c r="A283" s="430" t="s">
        <v>1257</v>
      </c>
      <c r="B283" s="430" t="s">
        <v>1196</v>
      </c>
      <c r="C283" s="425" t="s">
        <v>169</v>
      </c>
      <c r="D283" s="425" t="s">
        <v>847</v>
      </c>
      <c r="E283" s="430" t="s">
        <v>821</v>
      </c>
      <c r="F283" s="427" t="s">
        <v>173</v>
      </c>
      <c r="G283" s="425" t="s">
        <v>571</v>
      </c>
      <c r="H283" s="428">
        <v>1</v>
      </c>
      <c r="I283" s="424"/>
      <c r="J283" s="431">
        <v>1</v>
      </c>
      <c r="K283" s="431"/>
      <c r="L283" s="431"/>
      <c r="M283" s="431"/>
      <c r="N283" s="431"/>
      <c r="O283" s="434"/>
      <c r="P283" s="434"/>
      <c r="Q283" s="432"/>
      <c r="R283" s="436" t="str">
        <f>IF(L283=1,IF(M283="",ZTE!$A$2,""),"")</f>
        <v/>
      </c>
      <c r="S283" s="436">
        <f t="shared" si="8"/>
        <v>1</v>
      </c>
      <c r="T283" s="436"/>
      <c r="U283" s="365" t="str">
        <f t="shared" si="9"/>
        <v>Pass</v>
      </c>
    </row>
    <row r="284" spans="1:21" ht="60">
      <c r="A284" s="430" t="s">
        <v>1257</v>
      </c>
      <c r="B284" s="430" t="s">
        <v>1196</v>
      </c>
      <c r="C284" s="425" t="s">
        <v>169</v>
      </c>
      <c r="D284" s="425" t="s">
        <v>847</v>
      </c>
      <c r="E284" s="430" t="s">
        <v>821</v>
      </c>
      <c r="F284" s="427" t="s">
        <v>173</v>
      </c>
      <c r="G284" s="425" t="s">
        <v>572</v>
      </c>
      <c r="H284" s="428">
        <v>1</v>
      </c>
      <c r="I284" s="424"/>
      <c r="J284" s="431">
        <v>1</v>
      </c>
      <c r="K284" s="431"/>
      <c r="L284" s="431"/>
      <c r="M284" s="431"/>
      <c r="N284" s="431"/>
      <c r="O284" s="434"/>
      <c r="P284" s="434"/>
      <c r="Q284" s="432"/>
      <c r="R284" s="436" t="str">
        <f>IF(L284=1,IF(M284="",ZTE!$A$2,""),"")</f>
        <v/>
      </c>
      <c r="S284" s="436">
        <f t="shared" si="8"/>
        <v>1</v>
      </c>
      <c r="T284" s="436"/>
      <c r="U284" s="365" t="str">
        <f t="shared" si="9"/>
        <v>Pass</v>
      </c>
    </row>
    <row r="285" spans="1:21" ht="60">
      <c r="A285" s="430" t="s">
        <v>1257</v>
      </c>
      <c r="B285" s="430" t="s">
        <v>1196</v>
      </c>
      <c r="C285" s="425" t="s">
        <v>169</v>
      </c>
      <c r="D285" s="425" t="s">
        <v>847</v>
      </c>
      <c r="E285" s="430" t="s">
        <v>821</v>
      </c>
      <c r="F285" s="427" t="s">
        <v>173</v>
      </c>
      <c r="G285" s="425" t="s">
        <v>573</v>
      </c>
      <c r="H285" s="428">
        <v>1</v>
      </c>
      <c r="I285" s="424"/>
      <c r="J285" s="431">
        <v>1</v>
      </c>
      <c r="K285" s="431"/>
      <c r="L285" s="431"/>
      <c r="M285" s="431"/>
      <c r="N285" s="431"/>
      <c r="O285" s="434"/>
      <c r="P285" s="434"/>
      <c r="Q285" s="432"/>
      <c r="R285" s="436" t="str">
        <f>IF(L285=1,IF(M285="",ZTE!$A$2,""),"")</f>
        <v/>
      </c>
      <c r="S285" s="436">
        <f t="shared" si="8"/>
        <v>1</v>
      </c>
      <c r="T285" s="436"/>
      <c r="U285" s="365" t="str">
        <f t="shared" si="9"/>
        <v>Pass</v>
      </c>
    </row>
    <row r="286" spans="1:21" ht="60">
      <c r="A286" s="430" t="s">
        <v>1257</v>
      </c>
      <c r="B286" s="430" t="s">
        <v>1196</v>
      </c>
      <c r="C286" s="425" t="s">
        <v>169</v>
      </c>
      <c r="D286" s="425" t="s">
        <v>847</v>
      </c>
      <c r="E286" s="430" t="s">
        <v>821</v>
      </c>
      <c r="F286" s="427" t="s">
        <v>173</v>
      </c>
      <c r="G286" s="425" t="s">
        <v>574</v>
      </c>
      <c r="H286" s="428">
        <v>3</v>
      </c>
      <c r="I286" s="424"/>
      <c r="J286" s="431">
        <v>1</v>
      </c>
      <c r="K286" s="431"/>
      <c r="L286" s="431"/>
      <c r="M286" s="431" t="s">
        <v>1580</v>
      </c>
      <c r="N286" s="431"/>
      <c r="O286" s="434" t="s">
        <v>1069</v>
      </c>
      <c r="P286" s="434"/>
      <c r="Q286" s="432"/>
      <c r="R286" s="436" t="str">
        <f>IF(L286=1,IF(M286="",ZTE!$A$2,""),"")</f>
        <v/>
      </c>
      <c r="S286" s="436">
        <f t="shared" si="8"/>
        <v>1</v>
      </c>
      <c r="T286" s="436"/>
      <c r="U286" s="365" t="str">
        <f t="shared" si="9"/>
        <v>Pass</v>
      </c>
    </row>
    <row r="287" spans="1:21" ht="60">
      <c r="A287" s="430" t="s">
        <v>1257</v>
      </c>
      <c r="B287" s="430" t="s">
        <v>1196</v>
      </c>
      <c r="C287" s="425" t="s">
        <v>169</v>
      </c>
      <c r="D287" s="425" t="s">
        <v>847</v>
      </c>
      <c r="E287" s="430" t="s">
        <v>821</v>
      </c>
      <c r="F287" s="427" t="s">
        <v>173</v>
      </c>
      <c r="G287" s="425" t="s">
        <v>575</v>
      </c>
      <c r="H287" s="428">
        <v>1</v>
      </c>
      <c r="I287" s="424"/>
      <c r="J287" s="431">
        <v>1</v>
      </c>
      <c r="K287" s="431"/>
      <c r="L287" s="431"/>
      <c r="M287" s="431" t="s">
        <v>1580</v>
      </c>
      <c r="N287" s="431"/>
      <c r="O287" s="434"/>
      <c r="P287" s="434"/>
      <c r="Q287" s="432"/>
      <c r="R287" s="436" t="str">
        <f>IF(L287=1,IF(M287="",ZTE!$A$2,""),"")</f>
        <v/>
      </c>
      <c r="S287" s="436">
        <f t="shared" si="8"/>
        <v>1</v>
      </c>
      <c r="T287" s="436"/>
      <c r="U287" s="365" t="str">
        <f t="shared" si="9"/>
        <v>Pass</v>
      </c>
    </row>
    <row r="288" spans="1:21" ht="60">
      <c r="A288" s="430" t="s">
        <v>1257</v>
      </c>
      <c r="B288" s="430" t="s">
        <v>1196</v>
      </c>
      <c r="C288" s="425" t="s">
        <v>169</v>
      </c>
      <c r="D288" s="425" t="s">
        <v>847</v>
      </c>
      <c r="E288" s="430" t="s">
        <v>821</v>
      </c>
      <c r="F288" s="427" t="s">
        <v>173</v>
      </c>
      <c r="G288" s="425" t="s">
        <v>576</v>
      </c>
      <c r="H288" s="428">
        <v>1</v>
      </c>
      <c r="I288" s="424"/>
      <c r="J288" s="431">
        <v>1</v>
      </c>
      <c r="K288" s="431"/>
      <c r="L288" s="431"/>
      <c r="M288" s="431"/>
      <c r="N288" s="431"/>
      <c r="O288" s="434"/>
      <c r="P288" s="434"/>
      <c r="Q288" s="432"/>
      <c r="R288" s="436" t="str">
        <f>IF(L288=1,IF(M288="",ZTE!$A$2,""),"")</f>
        <v/>
      </c>
      <c r="S288" s="436">
        <f t="shared" si="8"/>
        <v>1</v>
      </c>
      <c r="T288" s="436"/>
      <c r="U288" s="365" t="str">
        <f t="shared" si="9"/>
        <v>Pass</v>
      </c>
    </row>
    <row r="289" spans="1:21" ht="60">
      <c r="A289" s="430" t="s">
        <v>1257</v>
      </c>
      <c r="B289" s="430" t="s">
        <v>1196</v>
      </c>
      <c r="C289" s="425" t="s">
        <v>169</v>
      </c>
      <c r="D289" s="425" t="s">
        <v>847</v>
      </c>
      <c r="E289" s="430" t="s">
        <v>821</v>
      </c>
      <c r="F289" s="427" t="s">
        <v>173</v>
      </c>
      <c r="G289" s="425" t="s">
        <v>609</v>
      </c>
      <c r="H289" s="428">
        <v>1</v>
      </c>
      <c r="I289" s="424"/>
      <c r="J289" s="431">
        <v>1</v>
      </c>
      <c r="K289" s="431"/>
      <c r="L289" s="431"/>
      <c r="M289" s="431" t="s">
        <v>1580</v>
      </c>
      <c r="N289" s="431"/>
      <c r="O289" s="434"/>
      <c r="P289" s="434"/>
      <c r="Q289" s="432"/>
      <c r="R289" s="436" t="str">
        <f>IF(L289=1,IF(M289="",ZTE!$A$2,""),"")</f>
        <v/>
      </c>
      <c r="S289" s="436">
        <f t="shared" si="8"/>
        <v>1</v>
      </c>
      <c r="T289" s="436"/>
      <c r="U289" s="365" t="str">
        <f t="shared" si="9"/>
        <v>Pass</v>
      </c>
    </row>
    <row r="290" spans="1:21" ht="60">
      <c r="A290" s="430" t="s">
        <v>1257</v>
      </c>
      <c r="B290" s="430" t="s">
        <v>1196</v>
      </c>
      <c r="C290" s="425" t="s">
        <v>169</v>
      </c>
      <c r="D290" s="425" t="s">
        <v>847</v>
      </c>
      <c r="E290" s="430" t="s">
        <v>821</v>
      </c>
      <c r="F290" s="427" t="s">
        <v>173</v>
      </c>
      <c r="G290" s="425" t="s">
        <v>578</v>
      </c>
      <c r="H290" s="428">
        <v>3</v>
      </c>
      <c r="I290" s="424"/>
      <c r="J290" s="431"/>
      <c r="K290" s="431"/>
      <c r="L290" s="431">
        <v>1</v>
      </c>
      <c r="M290" s="431"/>
      <c r="N290" s="431"/>
      <c r="O290" s="434"/>
      <c r="P290" s="434"/>
      <c r="Q290" s="432"/>
      <c r="R290" s="436" t="str">
        <f>IF(L290=1,IF(M290="",ZTE!$A$2,""),"")</f>
        <v>Compliance: We assume that your proposal is in compliance with this criteria. Please confirm that your bid is compliant with this criteria.</v>
      </c>
      <c r="S290" s="436">
        <f t="shared" si="8"/>
        <v>1</v>
      </c>
      <c r="T290" s="436"/>
      <c r="U290" s="365" t="str">
        <f t="shared" si="9"/>
        <v>Open</v>
      </c>
    </row>
    <row r="291" spans="1:21" ht="60">
      <c r="A291" s="430" t="s">
        <v>1257</v>
      </c>
      <c r="B291" s="430" t="s">
        <v>1196</v>
      </c>
      <c r="C291" s="425" t="s">
        <v>169</v>
      </c>
      <c r="D291" s="425" t="s">
        <v>847</v>
      </c>
      <c r="E291" s="430" t="s">
        <v>821</v>
      </c>
      <c r="F291" s="427" t="s">
        <v>173</v>
      </c>
      <c r="G291" s="425" t="s">
        <v>579</v>
      </c>
      <c r="H291" s="428">
        <v>1</v>
      </c>
      <c r="I291" s="424"/>
      <c r="J291" s="431">
        <v>1</v>
      </c>
      <c r="K291" s="431"/>
      <c r="L291" s="431"/>
      <c r="M291" s="431"/>
      <c r="N291" s="431"/>
      <c r="O291" s="434"/>
      <c r="P291" s="434"/>
      <c r="Q291" s="432"/>
      <c r="R291" s="436" t="str">
        <f>IF(L291=1,IF(M291="",ZTE!$A$2,""),"")</f>
        <v/>
      </c>
      <c r="S291" s="436">
        <f t="shared" si="8"/>
        <v>1</v>
      </c>
      <c r="T291" s="436"/>
      <c r="U291" s="365" t="str">
        <f t="shared" si="9"/>
        <v>Pass</v>
      </c>
    </row>
    <row r="292" spans="1:21" ht="60">
      <c r="A292" s="430" t="s">
        <v>1257</v>
      </c>
      <c r="B292" s="430" t="s">
        <v>1196</v>
      </c>
      <c r="C292" s="425" t="s">
        <v>169</v>
      </c>
      <c r="D292" s="425" t="s">
        <v>847</v>
      </c>
      <c r="E292" s="430" t="s">
        <v>821</v>
      </c>
      <c r="F292" s="427" t="s">
        <v>173</v>
      </c>
      <c r="G292" s="425" t="s">
        <v>580</v>
      </c>
      <c r="H292" s="428">
        <v>1</v>
      </c>
      <c r="I292" s="424"/>
      <c r="J292" s="431">
        <v>1</v>
      </c>
      <c r="K292" s="431"/>
      <c r="L292" s="431"/>
      <c r="M292" s="431"/>
      <c r="N292" s="431"/>
      <c r="O292" s="434"/>
      <c r="P292" s="434"/>
      <c r="Q292" s="432"/>
      <c r="R292" s="436" t="str">
        <f>IF(L292=1,IF(M292="",ZTE!$A$2,""),"")</f>
        <v/>
      </c>
      <c r="S292" s="436">
        <f t="shared" si="8"/>
        <v>1</v>
      </c>
      <c r="T292" s="436"/>
      <c r="U292" s="365" t="str">
        <f t="shared" si="9"/>
        <v>Pass</v>
      </c>
    </row>
    <row r="293" spans="1:21" ht="60">
      <c r="A293" s="430" t="s">
        <v>1257</v>
      </c>
      <c r="B293" s="430" t="s">
        <v>1196</v>
      </c>
      <c r="C293" s="425" t="s">
        <v>169</v>
      </c>
      <c r="D293" s="425" t="s">
        <v>847</v>
      </c>
      <c r="E293" s="430" t="s">
        <v>821</v>
      </c>
      <c r="F293" s="427" t="s">
        <v>173</v>
      </c>
      <c r="G293" s="425" t="s">
        <v>208</v>
      </c>
      <c r="H293" s="428">
        <v>1</v>
      </c>
      <c r="I293" s="424"/>
      <c r="J293" s="431">
        <v>1</v>
      </c>
      <c r="K293" s="431"/>
      <c r="L293" s="431"/>
      <c r="M293" s="431"/>
      <c r="N293" s="431"/>
      <c r="O293" s="434"/>
      <c r="P293" s="434"/>
      <c r="Q293" s="432"/>
      <c r="R293" s="436" t="str">
        <f>IF(L293=1,IF(M293="",ZTE!$A$2,""),"")</f>
        <v/>
      </c>
      <c r="S293" s="436">
        <f t="shared" si="8"/>
        <v>1</v>
      </c>
      <c r="T293" s="436"/>
      <c r="U293" s="365" t="str">
        <f t="shared" si="9"/>
        <v>Pass</v>
      </c>
    </row>
    <row r="294" spans="1:21" ht="60">
      <c r="A294" s="430" t="s">
        <v>1257</v>
      </c>
      <c r="B294" s="430" t="s">
        <v>1196</v>
      </c>
      <c r="C294" s="425" t="s">
        <v>169</v>
      </c>
      <c r="D294" s="425" t="s">
        <v>847</v>
      </c>
      <c r="E294" s="430" t="s">
        <v>821</v>
      </c>
      <c r="F294" s="427" t="s">
        <v>173</v>
      </c>
      <c r="G294" s="425" t="s">
        <v>581</v>
      </c>
      <c r="H294" s="428">
        <v>1</v>
      </c>
      <c r="I294" s="424"/>
      <c r="J294" s="431">
        <v>1</v>
      </c>
      <c r="K294" s="431"/>
      <c r="L294" s="431"/>
      <c r="M294" s="431"/>
      <c r="N294" s="431"/>
      <c r="O294" s="434" t="s">
        <v>1069</v>
      </c>
      <c r="P294" s="434"/>
      <c r="Q294" s="432"/>
      <c r="R294" s="436" t="str">
        <f>IF(L294=1,IF(M294="",ZTE!$A$2,""),"")</f>
        <v/>
      </c>
      <c r="S294" s="436">
        <f t="shared" si="8"/>
        <v>1</v>
      </c>
      <c r="T294" s="436"/>
      <c r="U294" s="365" t="str">
        <f t="shared" si="9"/>
        <v>Pass</v>
      </c>
    </row>
    <row r="295" spans="1:21" ht="60">
      <c r="A295" s="430" t="s">
        <v>1257</v>
      </c>
      <c r="B295" s="430" t="s">
        <v>1196</v>
      </c>
      <c r="C295" s="425" t="s">
        <v>169</v>
      </c>
      <c r="D295" s="425" t="s">
        <v>847</v>
      </c>
      <c r="E295" s="430" t="s">
        <v>821</v>
      </c>
      <c r="F295" s="427" t="s">
        <v>173</v>
      </c>
      <c r="G295" s="425" t="s">
        <v>513</v>
      </c>
      <c r="H295" s="428">
        <v>2</v>
      </c>
      <c r="I295" s="424"/>
      <c r="J295" s="431"/>
      <c r="K295" s="431"/>
      <c r="L295" s="431">
        <v>1</v>
      </c>
      <c r="M295" s="431"/>
      <c r="N295" s="431"/>
      <c r="O295" s="434"/>
      <c r="P295" s="434"/>
      <c r="Q295" s="432"/>
      <c r="R295" s="436" t="str">
        <f>IF(L295=1,IF(M295="",ZTE!$A$2,""),"")</f>
        <v>Compliance: We assume that your proposal is in compliance with this criteria. Please confirm that your bid is compliant with this criteria.</v>
      </c>
      <c r="S295" s="436">
        <f t="shared" si="8"/>
        <v>1</v>
      </c>
      <c r="T295" s="436"/>
      <c r="U295" s="365" t="str">
        <f t="shared" si="9"/>
        <v>Open</v>
      </c>
    </row>
    <row r="296" spans="1:21" ht="60">
      <c r="A296" s="430" t="s">
        <v>1257</v>
      </c>
      <c r="B296" s="430" t="s">
        <v>1196</v>
      </c>
      <c r="C296" s="425" t="s">
        <v>169</v>
      </c>
      <c r="D296" s="425" t="s">
        <v>847</v>
      </c>
      <c r="E296" s="430" t="s">
        <v>821</v>
      </c>
      <c r="F296" s="427" t="s">
        <v>173</v>
      </c>
      <c r="G296" s="425" t="s">
        <v>510</v>
      </c>
      <c r="H296" s="428">
        <v>1</v>
      </c>
      <c r="I296" s="424"/>
      <c r="J296" s="431">
        <v>1</v>
      </c>
      <c r="K296" s="431"/>
      <c r="L296" s="431"/>
      <c r="M296" s="431"/>
      <c r="N296" s="431"/>
      <c r="O296" s="434"/>
      <c r="P296" s="434"/>
      <c r="Q296" s="432"/>
      <c r="R296" s="436" t="str">
        <f>IF(L296=1,IF(M296="",ZTE!$A$2,""),"")</f>
        <v/>
      </c>
      <c r="S296" s="436">
        <f t="shared" si="8"/>
        <v>1</v>
      </c>
      <c r="T296" s="436"/>
      <c r="U296" s="365" t="str">
        <f t="shared" si="9"/>
        <v>Pass</v>
      </c>
    </row>
    <row r="297" spans="1:21" ht="60">
      <c r="A297" s="430" t="s">
        <v>1257</v>
      </c>
      <c r="B297" s="430" t="s">
        <v>1196</v>
      </c>
      <c r="C297" s="425" t="s">
        <v>169</v>
      </c>
      <c r="D297" s="425" t="s">
        <v>847</v>
      </c>
      <c r="E297" s="430" t="s">
        <v>821</v>
      </c>
      <c r="F297" s="427" t="s">
        <v>173</v>
      </c>
      <c r="G297" s="425" t="s">
        <v>210</v>
      </c>
      <c r="H297" s="428">
        <v>3</v>
      </c>
      <c r="I297" s="424"/>
      <c r="J297" s="431"/>
      <c r="K297" s="431"/>
      <c r="L297" s="431">
        <v>1</v>
      </c>
      <c r="M297" s="431"/>
      <c r="N297" s="431"/>
      <c r="O297" s="434"/>
      <c r="P297" s="434"/>
      <c r="Q297" s="432"/>
      <c r="R297" s="436" t="str">
        <f>IF(L297=1,IF(M297="",ZTE!$A$2,""),"")</f>
        <v>Compliance: We assume that your proposal is in compliance with this criteria. Please confirm that your bid is compliant with this criteria.</v>
      </c>
      <c r="S297" s="436">
        <f t="shared" si="8"/>
        <v>1</v>
      </c>
      <c r="T297" s="436"/>
      <c r="U297" s="365" t="str">
        <f t="shared" si="9"/>
        <v>Open</v>
      </c>
    </row>
    <row r="298" spans="1:21" ht="60">
      <c r="A298" s="430" t="s">
        <v>1257</v>
      </c>
      <c r="B298" s="430" t="s">
        <v>1196</v>
      </c>
      <c r="C298" s="425" t="s">
        <v>169</v>
      </c>
      <c r="D298" s="425" t="s">
        <v>847</v>
      </c>
      <c r="E298" s="430" t="s">
        <v>821</v>
      </c>
      <c r="F298" s="427" t="s">
        <v>173</v>
      </c>
      <c r="G298" s="425" t="s">
        <v>582</v>
      </c>
      <c r="H298" s="428">
        <v>3</v>
      </c>
      <c r="I298" s="424"/>
      <c r="J298" s="431"/>
      <c r="K298" s="431"/>
      <c r="L298" s="431">
        <v>1</v>
      </c>
      <c r="M298" s="431"/>
      <c r="N298" s="431"/>
      <c r="O298" s="434"/>
      <c r="P298" s="434"/>
      <c r="Q298" s="432"/>
      <c r="R298" s="436" t="str">
        <f>IF(L298=1,IF(M298="",ZTE!$A$2,""),"")</f>
        <v>Compliance: We assume that your proposal is in compliance with this criteria. Please confirm that your bid is compliant with this criteria.</v>
      </c>
      <c r="S298" s="436">
        <f t="shared" si="8"/>
        <v>1</v>
      </c>
      <c r="T298" s="436"/>
      <c r="U298" s="365" t="str">
        <f t="shared" si="9"/>
        <v>Open</v>
      </c>
    </row>
    <row r="299" spans="1:21" ht="60">
      <c r="A299" s="430" t="s">
        <v>1257</v>
      </c>
      <c r="B299" s="430" t="s">
        <v>1196</v>
      </c>
      <c r="C299" s="425" t="s">
        <v>169</v>
      </c>
      <c r="D299" s="425" t="s">
        <v>847</v>
      </c>
      <c r="E299" s="430" t="s">
        <v>821</v>
      </c>
      <c r="F299" s="427" t="s">
        <v>173</v>
      </c>
      <c r="G299" s="425" t="s">
        <v>583</v>
      </c>
      <c r="H299" s="428">
        <v>1</v>
      </c>
      <c r="I299" s="424"/>
      <c r="J299" s="431">
        <v>1</v>
      </c>
      <c r="K299" s="431"/>
      <c r="L299" s="431"/>
      <c r="M299" s="431" t="s">
        <v>1616</v>
      </c>
      <c r="N299" s="431"/>
      <c r="O299" s="434"/>
      <c r="P299" s="434"/>
      <c r="Q299" s="432"/>
      <c r="R299" s="436" t="str">
        <f>IF(L299=1,IF(M299="",ZTE!$A$2,""),"")</f>
        <v/>
      </c>
      <c r="S299" s="436">
        <f t="shared" si="8"/>
        <v>1</v>
      </c>
      <c r="T299" s="436"/>
      <c r="U299" s="365" t="str">
        <f t="shared" si="9"/>
        <v>Pass</v>
      </c>
    </row>
    <row r="300" spans="1:21" ht="60">
      <c r="A300" s="430" t="s">
        <v>1257</v>
      </c>
      <c r="B300" s="430" t="s">
        <v>1196</v>
      </c>
      <c r="C300" s="425" t="s">
        <v>169</v>
      </c>
      <c r="D300" s="425" t="s">
        <v>847</v>
      </c>
      <c r="E300" s="430" t="s">
        <v>821</v>
      </c>
      <c r="F300" s="427" t="s">
        <v>173</v>
      </c>
      <c r="G300" s="425" t="s">
        <v>584</v>
      </c>
      <c r="H300" s="428">
        <v>1</v>
      </c>
      <c r="I300" s="424"/>
      <c r="J300" s="431">
        <v>1</v>
      </c>
      <c r="K300" s="431"/>
      <c r="L300" s="431"/>
      <c r="M300" s="431" t="s">
        <v>1618</v>
      </c>
      <c r="N300" s="431"/>
      <c r="O300" s="434"/>
      <c r="P300" s="434"/>
      <c r="Q300" s="432"/>
      <c r="R300" s="436" t="str">
        <f>IF(L300=1,IF(M300="",ZTE!$A$2,""),"")</f>
        <v/>
      </c>
      <c r="S300" s="436">
        <f t="shared" si="8"/>
        <v>1</v>
      </c>
      <c r="T300" s="436"/>
      <c r="U300" s="365" t="str">
        <f t="shared" si="9"/>
        <v>Pass</v>
      </c>
    </row>
    <row r="301" spans="1:21" ht="60">
      <c r="A301" s="430" t="s">
        <v>1257</v>
      </c>
      <c r="B301" s="430" t="s">
        <v>1196</v>
      </c>
      <c r="C301" s="425" t="s">
        <v>169</v>
      </c>
      <c r="D301" s="425" t="s">
        <v>847</v>
      </c>
      <c r="E301" s="430" t="s">
        <v>821</v>
      </c>
      <c r="F301" s="427" t="s">
        <v>173</v>
      </c>
      <c r="G301" s="425" t="s">
        <v>585</v>
      </c>
      <c r="H301" s="428">
        <v>3</v>
      </c>
      <c r="I301" s="424"/>
      <c r="J301" s="431">
        <v>1</v>
      </c>
      <c r="K301" s="431"/>
      <c r="L301" s="431"/>
      <c r="M301" s="431"/>
      <c r="N301" s="431"/>
      <c r="O301" s="434"/>
      <c r="P301" s="434"/>
      <c r="Q301" s="432"/>
      <c r="R301" s="436" t="str">
        <f>IF(L301=1,IF(M301="",ZTE!$A$2,""),"")</f>
        <v/>
      </c>
      <c r="S301" s="436">
        <f t="shared" si="8"/>
        <v>1</v>
      </c>
      <c r="T301" s="436"/>
      <c r="U301" s="365" t="str">
        <f t="shared" si="9"/>
        <v>Pass</v>
      </c>
    </row>
    <row r="302" spans="1:21" ht="60">
      <c r="A302" s="430" t="s">
        <v>1257</v>
      </c>
      <c r="B302" s="430" t="s">
        <v>1196</v>
      </c>
      <c r="C302" s="425" t="s">
        <v>169</v>
      </c>
      <c r="D302" s="425" t="s">
        <v>847</v>
      </c>
      <c r="E302" s="430" t="s">
        <v>821</v>
      </c>
      <c r="F302" s="427" t="s">
        <v>173</v>
      </c>
      <c r="G302" s="425" t="s">
        <v>586</v>
      </c>
      <c r="H302" s="428">
        <v>3</v>
      </c>
      <c r="I302" s="424"/>
      <c r="J302" s="431"/>
      <c r="K302" s="431"/>
      <c r="L302" s="431">
        <v>1</v>
      </c>
      <c r="M302" s="431" t="s">
        <v>1575</v>
      </c>
      <c r="N302" s="431"/>
      <c r="O302" s="434"/>
      <c r="P302" s="434"/>
      <c r="Q302" s="432"/>
      <c r="R302" s="436" t="str">
        <f>IF(L302=1,IF(M302="",ZTE!$A$2,""),"")</f>
        <v/>
      </c>
      <c r="S302" s="436">
        <f t="shared" si="8"/>
        <v>1</v>
      </c>
      <c r="T302" s="436"/>
      <c r="U302" s="365" t="str">
        <f t="shared" si="9"/>
        <v>Open</v>
      </c>
    </row>
    <row r="303" spans="1:21" ht="60">
      <c r="A303" s="430" t="s">
        <v>1257</v>
      </c>
      <c r="B303" s="430" t="s">
        <v>1196</v>
      </c>
      <c r="C303" s="425" t="s">
        <v>169</v>
      </c>
      <c r="D303" s="425" t="s">
        <v>847</v>
      </c>
      <c r="E303" s="430" t="s">
        <v>821</v>
      </c>
      <c r="F303" s="427" t="s">
        <v>173</v>
      </c>
      <c r="G303" s="425" t="s">
        <v>209</v>
      </c>
      <c r="H303" s="428">
        <v>1</v>
      </c>
      <c r="I303" s="424"/>
      <c r="J303" s="431"/>
      <c r="K303" s="431"/>
      <c r="L303" s="431">
        <v>1</v>
      </c>
      <c r="M303" s="431"/>
      <c r="N303" s="431"/>
      <c r="O303" s="434"/>
      <c r="P303" s="434"/>
      <c r="Q303" s="432"/>
      <c r="R303" s="436" t="str">
        <f>IF(L303=1,IF(M303="",ZTE!$A$2,""),"")</f>
        <v>Compliance: We assume that your proposal is in compliance with this criteria. Please confirm that your bid is compliant with this criteria.</v>
      </c>
      <c r="S303" s="436">
        <f t="shared" si="8"/>
        <v>1</v>
      </c>
      <c r="T303" s="436"/>
      <c r="U303" s="365" t="str">
        <f t="shared" si="9"/>
        <v>Open</v>
      </c>
    </row>
    <row r="304" spans="1:21" ht="60">
      <c r="A304" s="430" t="s">
        <v>1257</v>
      </c>
      <c r="B304" s="430" t="s">
        <v>1196</v>
      </c>
      <c r="C304" s="425" t="s">
        <v>169</v>
      </c>
      <c r="D304" s="425" t="s">
        <v>847</v>
      </c>
      <c r="E304" s="430" t="s">
        <v>821</v>
      </c>
      <c r="F304" s="427" t="s">
        <v>173</v>
      </c>
      <c r="G304" s="425" t="s">
        <v>587</v>
      </c>
      <c r="H304" s="428">
        <v>1</v>
      </c>
      <c r="I304" s="424"/>
      <c r="J304" s="431"/>
      <c r="K304" s="431"/>
      <c r="L304" s="431">
        <v>1</v>
      </c>
      <c r="M304" s="431"/>
      <c r="N304" s="431"/>
      <c r="O304" s="434"/>
      <c r="P304" s="434"/>
      <c r="Q304" s="432"/>
      <c r="R304" s="436" t="str">
        <f>IF(L304=1,IF(M304="",ZTE!$A$2,""),"")</f>
        <v>Compliance: We assume that your proposal is in compliance with this criteria. Please confirm that your bid is compliant with this criteria.</v>
      </c>
      <c r="S304" s="436">
        <f t="shared" si="8"/>
        <v>1</v>
      </c>
      <c r="T304" s="436"/>
      <c r="U304" s="365" t="str">
        <f t="shared" si="9"/>
        <v>Open</v>
      </c>
    </row>
    <row r="305" spans="1:21" ht="60">
      <c r="A305" s="430" t="s">
        <v>1257</v>
      </c>
      <c r="B305" s="430" t="s">
        <v>1196</v>
      </c>
      <c r="C305" s="425" t="s">
        <v>169</v>
      </c>
      <c r="D305" s="425" t="s">
        <v>847</v>
      </c>
      <c r="E305" s="430" t="s">
        <v>821</v>
      </c>
      <c r="F305" s="427" t="s">
        <v>173</v>
      </c>
      <c r="G305" s="425" t="s">
        <v>610</v>
      </c>
      <c r="H305" s="428">
        <v>2</v>
      </c>
      <c r="I305" s="424"/>
      <c r="J305" s="431">
        <v>1</v>
      </c>
      <c r="K305" s="431"/>
      <c r="L305" s="431"/>
      <c r="M305" s="431" t="s">
        <v>1619</v>
      </c>
      <c r="N305" s="431"/>
      <c r="O305" s="434"/>
      <c r="P305" s="434"/>
      <c r="Q305" s="432"/>
      <c r="R305" s="436" t="str">
        <f>IF(L305=1,IF(M305="",ZTE!$A$2,""),"")</f>
        <v/>
      </c>
      <c r="S305" s="436">
        <f t="shared" si="8"/>
        <v>1</v>
      </c>
      <c r="T305" s="436"/>
      <c r="U305" s="365" t="str">
        <f t="shared" si="9"/>
        <v>Pass</v>
      </c>
    </row>
    <row r="306" spans="1:21" ht="60">
      <c r="A306" s="430" t="s">
        <v>1257</v>
      </c>
      <c r="B306" s="430" t="s">
        <v>1196</v>
      </c>
      <c r="C306" s="425" t="s">
        <v>169</v>
      </c>
      <c r="D306" s="425" t="s">
        <v>847</v>
      </c>
      <c r="E306" s="430" t="s">
        <v>821</v>
      </c>
      <c r="F306" s="427" t="s">
        <v>173</v>
      </c>
      <c r="G306" s="425" t="s">
        <v>589</v>
      </c>
      <c r="H306" s="428">
        <v>2</v>
      </c>
      <c r="I306" s="424"/>
      <c r="J306" s="431"/>
      <c r="K306" s="431"/>
      <c r="L306" s="431">
        <v>1</v>
      </c>
      <c r="M306" s="431" t="s">
        <v>1620</v>
      </c>
      <c r="N306" s="431"/>
      <c r="O306" s="434"/>
      <c r="P306" s="434"/>
      <c r="Q306" s="432"/>
      <c r="R306" s="436" t="str">
        <f>IF(L306=1,IF(M306="",ZTE!$A$2,""),"")</f>
        <v/>
      </c>
      <c r="S306" s="436">
        <f t="shared" si="8"/>
        <v>1</v>
      </c>
      <c r="T306" s="436"/>
      <c r="U306" s="365" t="str">
        <f t="shared" si="9"/>
        <v>Open</v>
      </c>
    </row>
    <row r="307" spans="1:21" ht="60">
      <c r="A307" s="430" t="s">
        <v>1257</v>
      </c>
      <c r="B307" s="430" t="s">
        <v>1196</v>
      </c>
      <c r="C307" s="425" t="s">
        <v>169</v>
      </c>
      <c r="D307" s="425" t="s">
        <v>847</v>
      </c>
      <c r="E307" s="425" t="s">
        <v>704</v>
      </c>
      <c r="F307" s="427" t="s">
        <v>174</v>
      </c>
      <c r="G307" s="425" t="s">
        <v>590</v>
      </c>
      <c r="H307" s="428">
        <v>1</v>
      </c>
      <c r="I307" s="424"/>
      <c r="J307" s="431"/>
      <c r="K307" s="431"/>
      <c r="L307" s="431">
        <v>1</v>
      </c>
      <c r="M307" s="431" t="s">
        <v>1587</v>
      </c>
      <c r="N307" s="431"/>
      <c r="O307" s="434" t="s">
        <v>1047</v>
      </c>
      <c r="P307" s="434"/>
      <c r="Q307" s="432"/>
      <c r="R307" s="436" t="str">
        <f>IF(L307=1,IF(M307="",ZTE!$A$2,""),"")</f>
        <v/>
      </c>
      <c r="S307" s="436">
        <f t="shared" si="8"/>
        <v>1</v>
      </c>
      <c r="T307" s="436"/>
      <c r="U307" s="365" t="str">
        <f t="shared" si="9"/>
        <v>Open</v>
      </c>
    </row>
    <row r="308" spans="1:21" ht="60">
      <c r="A308" s="430" t="s">
        <v>1257</v>
      </c>
      <c r="B308" s="430" t="s">
        <v>1196</v>
      </c>
      <c r="C308" s="425" t="s">
        <v>169</v>
      </c>
      <c r="D308" s="425" t="s">
        <v>847</v>
      </c>
      <c r="E308" s="425" t="s">
        <v>704</v>
      </c>
      <c r="F308" s="427" t="s">
        <v>174</v>
      </c>
      <c r="G308" s="425" t="s">
        <v>591</v>
      </c>
      <c r="H308" s="428">
        <v>1</v>
      </c>
      <c r="I308" s="424"/>
      <c r="J308" s="431">
        <v>1</v>
      </c>
      <c r="K308" s="431"/>
      <c r="L308" s="431"/>
      <c r="M308" s="431"/>
      <c r="N308" s="431"/>
      <c r="O308" s="434" t="s">
        <v>1047</v>
      </c>
      <c r="P308" s="434"/>
      <c r="Q308" s="432"/>
      <c r="R308" s="436" t="str">
        <f>IF(L308=1,IF(M308="",ZTE!$A$2,""),"")</f>
        <v/>
      </c>
      <c r="S308" s="436">
        <f t="shared" si="8"/>
        <v>1</v>
      </c>
      <c r="T308" s="436"/>
      <c r="U308" s="365" t="str">
        <f t="shared" si="9"/>
        <v>Pass</v>
      </c>
    </row>
    <row r="309" spans="1:21" ht="60">
      <c r="A309" s="430" t="s">
        <v>1257</v>
      </c>
      <c r="B309" s="430" t="s">
        <v>1196</v>
      </c>
      <c r="C309" s="425" t="s">
        <v>169</v>
      </c>
      <c r="D309" s="425" t="s">
        <v>847</v>
      </c>
      <c r="E309" s="425" t="s">
        <v>704</v>
      </c>
      <c r="F309" s="427" t="s">
        <v>174</v>
      </c>
      <c r="G309" s="425" t="s">
        <v>592</v>
      </c>
      <c r="H309" s="428">
        <v>1</v>
      </c>
      <c r="I309" s="424"/>
      <c r="J309" s="431"/>
      <c r="K309" s="431"/>
      <c r="L309" s="431">
        <v>1</v>
      </c>
      <c r="M309" s="431" t="s">
        <v>1587</v>
      </c>
      <c r="N309" s="431"/>
      <c r="O309" s="434" t="s">
        <v>1047</v>
      </c>
      <c r="P309" s="434"/>
      <c r="Q309" s="432"/>
      <c r="R309" s="436" t="str">
        <f>IF(L309=1,IF(M309="",ZTE!$A$2,""),"")</f>
        <v/>
      </c>
      <c r="S309" s="436">
        <f t="shared" si="8"/>
        <v>1</v>
      </c>
      <c r="T309" s="436"/>
      <c r="U309" s="365" t="str">
        <f t="shared" si="9"/>
        <v>Open</v>
      </c>
    </row>
    <row r="310" spans="1:21" ht="60">
      <c r="A310" s="430" t="s">
        <v>1257</v>
      </c>
      <c r="B310" s="430" t="s">
        <v>1196</v>
      </c>
      <c r="C310" s="425" t="s">
        <v>169</v>
      </c>
      <c r="D310" s="425" t="s">
        <v>847</v>
      </c>
      <c r="E310" s="425" t="s">
        <v>704</v>
      </c>
      <c r="F310" s="427" t="s">
        <v>174</v>
      </c>
      <c r="G310" s="425" t="s">
        <v>593</v>
      </c>
      <c r="H310" s="428">
        <v>1</v>
      </c>
      <c r="I310" s="424"/>
      <c r="J310" s="431"/>
      <c r="K310" s="431"/>
      <c r="L310" s="431">
        <v>1</v>
      </c>
      <c r="M310" s="431" t="s">
        <v>1587</v>
      </c>
      <c r="N310" s="431"/>
      <c r="O310" s="434" t="s">
        <v>1047</v>
      </c>
      <c r="P310" s="434"/>
      <c r="Q310" s="432"/>
      <c r="R310" s="436" t="str">
        <f>IF(L310=1,IF(M310="",ZTE!$A$2,""),"")</f>
        <v/>
      </c>
      <c r="S310" s="436">
        <f t="shared" si="8"/>
        <v>1</v>
      </c>
      <c r="T310" s="436"/>
      <c r="U310" s="365" t="str">
        <f t="shared" si="9"/>
        <v>Open</v>
      </c>
    </row>
    <row r="311" spans="1:21" ht="60">
      <c r="A311" s="430" t="s">
        <v>1257</v>
      </c>
      <c r="B311" s="430" t="s">
        <v>1196</v>
      </c>
      <c r="C311" s="425" t="s">
        <v>169</v>
      </c>
      <c r="D311" s="425" t="s">
        <v>847</v>
      </c>
      <c r="E311" s="425" t="s">
        <v>704</v>
      </c>
      <c r="F311" s="427" t="s">
        <v>174</v>
      </c>
      <c r="G311" s="425" t="s">
        <v>611</v>
      </c>
      <c r="H311" s="428">
        <v>1</v>
      </c>
      <c r="I311" s="424"/>
      <c r="J311" s="431"/>
      <c r="K311" s="431"/>
      <c r="L311" s="431">
        <v>1</v>
      </c>
      <c r="M311" s="431" t="s">
        <v>1587</v>
      </c>
      <c r="N311" s="431"/>
      <c r="O311" s="434" t="s">
        <v>1047</v>
      </c>
      <c r="P311" s="434"/>
      <c r="Q311" s="432"/>
      <c r="R311" s="436" t="str">
        <f>IF(L311=1,IF(M311="",ZTE!$A$2,""),"")</f>
        <v/>
      </c>
      <c r="S311" s="436">
        <f t="shared" si="8"/>
        <v>1</v>
      </c>
      <c r="T311" s="436"/>
      <c r="U311" s="365" t="str">
        <f t="shared" si="9"/>
        <v>Open</v>
      </c>
    </row>
    <row r="312" spans="1:21" ht="60">
      <c r="A312" s="430" t="s">
        <v>1257</v>
      </c>
      <c r="B312" s="430" t="s">
        <v>1196</v>
      </c>
      <c r="C312" s="425" t="s">
        <v>169</v>
      </c>
      <c r="D312" s="425" t="s">
        <v>847</v>
      </c>
      <c r="E312" s="425" t="s">
        <v>704</v>
      </c>
      <c r="F312" s="427" t="s">
        <v>174</v>
      </c>
      <c r="G312" s="425" t="s">
        <v>612</v>
      </c>
      <c r="H312" s="428">
        <v>1</v>
      </c>
      <c r="I312" s="424"/>
      <c r="J312" s="431"/>
      <c r="K312" s="431"/>
      <c r="L312" s="431">
        <v>1</v>
      </c>
      <c r="M312" s="431" t="s">
        <v>1587</v>
      </c>
      <c r="N312" s="431"/>
      <c r="O312" s="434" t="s">
        <v>1047</v>
      </c>
      <c r="P312" s="434"/>
      <c r="Q312" s="432"/>
      <c r="R312" s="436" t="str">
        <f>IF(L312=1,IF(M312="",ZTE!$A$2,""),"")</f>
        <v/>
      </c>
      <c r="S312" s="436">
        <f t="shared" si="8"/>
        <v>1</v>
      </c>
      <c r="T312" s="436"/>
      <c r="U312" s="365" t="str">
        <f t="shared" si="9"/>
        <v>Open</v>
      </c>
    </row>
    <row r="313" spans="1:21" ht="60">
      <c r="A313" s="430" t="s">
        <v>1257</v>
      </c>
      <c r="B313" s="430" t="s">
        <v>1196</v>
      </c>
      <c r="C313" s="425" t="s">
        <v>169</v>
      </c>
      <c r="D313" s="425" t="s">
        <v>847</v>
      </c>
      <c r="E313" s="427" t="s">
        <v>1002</v>
      </c>
      <c r="F313" s="427" t="s">
        <v>174</v>
      </c>
      <c r="G313" s="425" t="s">
        <v>739</v>
      </c>
      <c r="H313" s="428">
        <v>1</v>
      </c>
      <c r="I313" s="424"/>
      <c r="J313" s="431"/>
      <c r="K313" s="431"/>
      <c r="L313" s="431">
        <v>1</v>
      </c>
      <c r="M313" s="431" t="s">
        <v>1587</v>
      </c>
      <c r="N313" s="431"/>
      <c r="O313" s="434" t="s">
        <v>1062</v>
      </c>
      <c r="P313" s="434"/>
      <c r="Q313" s="432"/>
      <c r="R313" s="436" t="str">
        <f>IF(L313=1,IF(M313="",ZTE!$A$2,""),"")</f>
        <v/>
      </c>
      <c r="S313" s="436">
        <f t="shared" si="8"/>
        <v>1</v>
      </c>
      <c r="T313" s="436"/>
      <c r="U313" s="365" t="str">
        <f t="shared" si="9"/>
        <v>Open</v>
      </c>
    </row>
    <row r="314" spans="1:21" ht="60">
      <c r="A314" s="430" t="s">
        <v>1257</v>
      </c>
      <c r="B314" s="430" t="s">
        <v>1196</v>
      </c>
      <c r="C314" s="425" t="s">
        <v>169</v>
      </c>
      <c r="D314" s="425" t="s">
        <v>847</v>
      </c>
      <c r="E314" s="427" t="s">
        <v>1002</v>
      </c>
      <c r="F314" s="427" t="s">
        <v>174</v>
      </c>
      <c r="G314" s="425" t="s">
        <v>740</v>
      </c>
      <c r="H314" s="428">
        <v>1</v>
      </c>
      <c r="I314" s="424"/>
      <c r="J314" s="431"/>
      <c r="K314" s="431"/>
      <c r="L314" s="431">
        <v>1</v>
      </c>
      <c r="M314" s="431" t="s">
        <v>1587</v>
      </c>
      <c r="N314" s="431"/>
      <c r="O314" s="434"/>
      <c r="P314" s="434"/>
      <c r="Q314" s="432"/>
      <c r="R314" s="436" t="str">
        <f>IF(L314=1,IF(M314="",ZTE!$A$2,""),"")</f>
        <v/>
      </c>
      <c r="S314" s="436">
        <f t="shared" si="8"/>
        <v>1</v>
      </c>
      <c r="T314" s="436"/>
      <c r="U314" s="365" t="str">
        <f t="shared" si="9"/>
        <v>Open</v>
      </c>
    </row>
    <row r="315" spans="1:21" ht="45">
      <c r="A315" s="430" t="s">
        <v>1257</v>
      </c>
      <c r="B315" s="430" t="s">
        <v>1196</v>
      </c>
      <c r="C315" s="425" t="s">
        <v>169</v>
      </c>
      <c r="D315" s="425" t="s">
        <v>999</v>
      </c>
      <c r="E315" s="427" t="s">
        <v>1002</v>
      </c>
      <c r="F315" s="427" t="s">
        <v>174</v>
      </c>
      <c r="G315" s="425" t="s">
        <v>848</v>
      </c>
      <c r="H315" s="428">
        <v>1</v>
      </c>
      <c r="I315" s="424"/>
      <c r="J315" s="431"/>
      <c r="K315" s="431"/>
      <c r="L315" s="431">
        <v>1</v>
      </c>
      <c r="M315" s="431" t="s">
        <v>1587</v>
      </c>
      <c r="N315" s="431"/>
      <c r="O315" s="434"/>
      <c r="P315" s="434"/>
      <c r="Q315" s="432"/>
      <c r="R315" s="436" t="str">
        <f>IF(L315=1,IF(M315="",ZTE!$A$2,""),"")</f>
        <v/>
      </c>
      <c r="S315" s="436">
        <f t="shared" si="8"/>
        <v>1</v>
      </c>
      <c r="T315" s="436"/>
      <c r="U315" s="365" t="str">
        <f t="shared" si="9"/>
        <v>Open</v>
      </c>
    </row>
    <row r="316" spans="1:21" ht="60">
      <c r="A316" s="430" t="s">
        <v>1257</v>
      </c>
      <c r="B316" s="430" t="s">
        <v>1196</v>
      </c>
      <c r="C316" s="425" t="s">
        <v>169</v>
      </c>
      <c r="D316" s="425" t="s">
        <v>847</v>
      </c>
      <c r="E316" s="425" t="s">
        <v>993</v>
      </c>
      <c r="F316" s="427" t="s">
        <v>175</v>
      </c>
      <c r="G316" s="425" t="s">
        <v>741</v>
      </c>
      <c r="H316" s="428">
        <v>1</v>
      </c>
      <c r="I316" s="424"/>
      <c r="J316" s="431">
        <v>1</v>
      </c>
      <c r="K316" s="431"/>
      <c r="L316" s="431"/>
      <c r="M316" s="431"/>
      <c r="N316" s="431"/>
      <c r="O316" s="434" t="s">
        <v>1062</v>
      </c>
      <c r="P316" s="434"/>
      <c r="Q316" s="432"/>
      <c r="R316" s="436" t="str">
        <f>IF(L316=1,IF(M316="",ZTE!$A$2,""),"")</f>
        <v/>
      </c>
      <c r="S316" s="436">
        <f t="shared" si="8"/>
        <v>1</v>
      </c>
      <c r="T316" s="436"/>
      <c r="U316" s="365" t="str">
        <f t="shared" si="9"/>
        <v>Pass</v>
      </c>
    </row>
    <row r="317" spans="1:21" ht="60">
      <c r="A317" s="430" t="s">
        <v>1257</v>
      </c>
      <c r="B317" s="430" t="s">
        <v>1196</v>
      </c>
      <c r="C317" s="425" t="s">
        <v>169</v>
      </c>
      <c r="D317" s="425" t="s">
        <v>847</v>
      </c>
      <c r="E317" s="425" t="s">
        <v>993</v>
      </c>
      <c r="F317" s="427" t="s">
        <v>176</v>
      </c>
      <c r="G317" s="425" t="s">
        <v>742</v>
      </c>
      <c r="H317" s="428">
        <v>1</v>
      </c>
      <c r="I317" s="424"/>
      <c r="J317" s="431"/>
      <c r="K317" s="431"/>
      <c r="L317" s="431">
        <v>1</v>
      </c>
      <c r="M317" s="431" t="s">
        <v>1587</v>
      </c>
      <c r="N317" s="431"/>
      <c r="O317" s="434"/>
      <c r="P317" s="434"/>
      <c r="Q317" s="432"/>
      <c r="R317" s="436" t="str">
        <f>IF(L317=1,IF(M317="",ZTE!$A$2,""),"")</f>
        <v/>
      </c>
      <c r="S317" s="436">
        <f t="shared" si="8"/>
        <v>1</v>
      </c>
      <c r="T317" s="436"/>
      <c r="U317" s="365" t="str">
        <f t="shared" si="9"/>
        <v>Open</v>
      </c>
    </row>
    <row r="318" spans="1:21" ht="60">
      <c r="A318" s="430" t="s">
        <v>1257</v>
      </c>
      <c r="B318" s="430" t="s">
        <v>1196</v>
      </c>
      <c r="C318" s="425" t="s">
        <v>169</v>
      </c>
      <c r="D318" s="425" t="s">
        <v>847</v>
      </c>
      <c r="E318" s="425" t="s">
        <v>993</v>
      </c>
      <c r="F318" s="427" t="s">
        <v>177</v>
      </c>
      <c r="G318" s="425" t="s">
        <v>743</v>
      </c>
      <c r="H318" s="428">
        <v>1</v>
      </c>
      <c r="I318" s="424"/>
      <c r="J318" s="431">
        <v>1</v>
      </c>
      <c r="K318" s="431"/>
      <c r="L318" s="431"/>
      <c r="M318" s="431" t="s">
        <v>1621</v>
      </c>
      <c r="N318" s="431"/>
      <c r="O318" s="434" t="s">
        <v>744</v>
      </c>
      <c r="P318" s="434"/>
      <c r="Q318" s="432"/>
      <c r="R318" s="436" t="str">
        <f>IF(L318=1,IF(M318="",ZTE!$A$2,""),"")</f>
        <v/>
      </c>
      <c r="S318" s="436">
        <f t="shared" si="8"/>
        <v>1</v>
      </c>
      <c r="T318" s="436"/>
      <c r="U318" s="365" t="str">
        <f t="shared" si="9"/>
        <v>Pass</v>
      </c>
    </row>
    <row r="319" spans="1:21" ht="60">
      <c r="A319" s="430" t="s">
        <v>1257</v>
      </c>
      <c r="B319" s="430" t="s">
        <v>1196</v>
      </c>
      <c r="C319" s="425" t="s">
        <v>169</v>
      </c>
      <c r="D319" s="425" t="s">
        <v>847</v>
      </c>
      <c r="E319" s="425" t="s">
        <v>745</v>
      </c>
      <c r="F319" s="427" t="s">
        <v>178</v>
      </c>
      <c r="G319" s="425" t="s">
        <v>746</v>
      </c>
      <c r="H319" s="428">
        <v>1</v>
      </c>
      <c r="I319" s="424"/>
      <c r="J319" s="431"/>
      <c r="K319" s="431"/>
      <c r="L319" s="431">
        <v>1</v>
      </c>
      <c r="M319" s="431" t="s">
        <v>1587</v>
      </c>
      <c r="N319" s="431"/>
      <c r="O319" s="434"/>
      <c r="P319" s="434"/>
      <c r="Q319" s="432"/>
      <c r="R319" s="436" t="str">
        <f>IF(L319=1,IF(M319="",ZTE!$A$2,""),"")</f>
        <v/>
      </c>
      <c r="S319" s="436">
        <f t="shared" si="8"/>
        <v>1</v>
      </c>
      <c r="T319" s="436"/>
      <c r="U319" s="365" t="str">
        <f t="shared" si="9"/>
        <v>Open</v>
      </c>
    </row>
    <row r="320" spans="1:21" ht="60">
      <c r="A320" s="430" t="s">
        <v>1257</v>
      </c>
      <c r="B320" s="430" t="s">
        <v>1196</v>
      </c>
      <c r="C320" s="425" t="s">
        <v>169</v>
      </c>
      <c r="D320" s="425" t="s">
        <v>847</v>
      </c>
      <c r="E320" s="425" t="s">
        <v>850</v>
      </c>
      <c r="F320" s="427" t="s">
        <v>178</v>
      </c>
      <c r="G320" s="425" t="s">
        <v>179</v>
      </c>
      <c r="H320" s="428">
        <v>1</v>
      </c>
      <c r="I320" s="424"/>
      <c r="J320" s="431"/>
      <c r="K320" s="431"/>
      <c r="L320" s="431">
        <v>1</v>
      </c>
      <c r="M320" s="431" t="s">
        <v>1587</v>
      </c>
      <c r="N320" s="431"/>
      <c r="O320" s="434"/>
      <c r="P320" s="434"/>
      <c r="Q320" s="432"/>
      <c r="R320" s="436" t="str">
        <f>IF(L320=1,IF(M320="",ZTE!$A$2,""),"")</f>
        <v/>
      </c>
      <c r="S320" s="436">
        <f t="shared" si="8"/>
        <v>1</v>
      </c>
      <c r="T320" s="436"/>
      <c r="U320" s="365" t="str">
        <f t="shared" si="9"/>
        <v>Open</v>
      </c>
    </row>
    <row r="321" spans="1:21" ht="60">
      <c r="A321" s="430" t="s">
        <v>1257</v>
      </c>
      <c r="B321" s="430" t="s">
        <v>1196</v>
      </c>
      <c r="C321" s="425" t="s">
        <v>169</v>
      </c>
      <c r="D321" s="425" t="s">
        <v>847</v>
      </c>
      <c r="E321" s="425" t="s">
        <v>850</v>
      </c>
      <c r="F321" s="427" t="s">
        <v>178</v>
      </c>
      <c r="G321" s="425" t="s">
        <v>180</v>
      </c>
      <c r="H321" s="428">
        <v>1</v>
      </c>
      <c r="I321" s="424"/>
      <c r="J321" s="431"/>
      <c r="K321" s="431"/>
      <c r="L321" s="431">
        <v>1</v>
      </c>
      <c r="M321" s="431" t="s">
        <v>1587</v>
      </c>
      <c r="N321" s="431"/>
      <c r="O321" s="434"/>
      <c r="P321" s="434"/>
      <c r="Q321" s="432"/>
      <c r="R321" s="436" t="str">
        <f>IF(L321=1,IF(M321="",ZTE!$A$2,""),"")</f>
        <v/>
      </c>
      <c r="S321" s="436">
        <f t="shared" si="8"/>
        <v>1</v>
      </c>
      <c r="T321" s="436"/>
      <c r="U321" s="365" t="str">
        <f t="shared" si="9"/>
        <v>Open</v>
      </c>
    </row>
    <row r="322" spans="1:21" ht="60">
      <c r="A322" s="430" t="s">
        <v>1257</v>
      </c>
      <c r="B322" s="430" t="s">
        <v>1196</v>
      </c>
      <c r="C322" s="425" t="s">
        <v>169</v>
      </c>
      <c r="D322" s="425" t="s">
        <v>847</v>
      </c>
      <c r="E322" s="425" t="s">
        <v>850</v>
      </c>
      <c r="F322" s="427" t="s">
        <v>178</v>
      </c>
      <c r="G322" s="425" t="s">
        <v>181</v>
      </c>
      <c r="H322" s="428">
        <v>1</v>
      </c>
      <c r="I322" s="424"/>
      <c r="J322" s="53">
        <v>1</v>
      </c>
      <c r="K322" s="431"/>
      <c r="L322" s="431"/>
      <c r="M322" s="431"/>
      <c r="N322" s="431"/>
      <c r="O322" s="434"/>
      <c r="P322" s="434"/>
      <c r="Q322" s="432"/>
      <c r="R322" s="436" t="str">
        <f>IF(L322=1,IF(M322="",ZTE!$A$2,""),"")</f>
        <v/>
      </c>
      <c r="S322" s="436">
        <f t="shared" si="8"/>
        <v>1</v>
      </c>
      <c r="T322" s="436"/>
      <c r="U322" s="365" t="str">
        <f t="shared" si="9"/>
        <v>Pass</v>
      </c>
    </row>
    <row r="323" spans="1:21" ht="60">
      <c r="A323" s="430" t="s">
        <v>1257</v>
      </c>
      <c r="B323" s="430" t="s">
        <v>1196</v>
      </c>
      <c r="C323" s="425" t="s">
        <v>169</v>
      </c>
      <c r="D323" s="425" t="s">
        <v>847</v>
      </c>
      <c r="E323" s="425" t="s">
        <v>850</v>
      </c>
      <c r="F323" s="427" t="s">
        <v>178</v>
      </c>
      <c r="G323" s="425" t="s">
        <v>182</v>
      </c>
      <c r="H323" s="428">
        <v>1</v>
      </c>
      <c r="I323" s="424"/>
      <c r="J323" s="431">
        <v>1</v>
      </c>
      <c r="K323" s="431"/>
      <c r="L323" s="431"/>
      <c r="M323" s="431" t="s">
        <v>1622</v>
      </c>
      <c r="N323" s="431"/>
      <c r="O323" s="434"/>
      <c r="P323" s="434"/>
      <c r="Q323" s="432"/>
      <c r="R323" s="436" t="str">
        <f>IF(L323=1,IF(M323="",ZTE!$A$2,""),"")</f>
        <v/>
      </c>
      <c r="S323" s="436">
        <f t="shared" ref="S323:S386" si="10">SUM(J323:L323)</f>
        <v>1</v>
      </c>
      <c r="T323" s="436"/>
      <c r="U323" s="365" t="str">
        <f t="shared" ref="U323:U386" si="11">IF(J323=1,"Pass",IF(K323=1,"Fail","Open"))</f>
        <v>Pass</v>
      </c>
    </row>
    <row r="324" spans="1:21" ht="30">
      <c r="A324" s="430" t="s">
        <v>1257</v>
      </c>
      <c r="B324" s="430" t="s">
        <v>1196</v>
      </c>
      <c r="C324" s="425" t="s">
        <v>183</v>
      </c>
      <c r="D324" s="425" t="s">
        <v>183</v>
      </c>
      <c r="E324" s="425" t="s">
        <v>1008</v>
      </c>
      <c r="F324" s="427" t="s">
        <v>184</v>
      </c>
      <c r="G324" s="425" t="s">
        <v>747</v>
      </c>
      <c r="H324" s="428">
        <v>1</v>
      </c>
      <c r="I324" s="424"/>
      <c r="J324" s="431"/>
      <c r="K324" s="431"/>
      <c r="L324" s="431">
        <v>1</v>
      </c>
      <c r="M324" s="431" t="s">
        <v>1587</v>
      </c>
      <c r="N324" s="431"/>
      <c r="O324" s="434"/>
      <c r="P324" s="434"/>
      <c r="Q324" s="432"/>
      <c r="R324" s="436" t="str">
        <f>IF(L324=1,IF(M324="",ZTE!$A$2,""),"")</f>
        <v/>
      </c>
      <c r="S324" s="436">
        <f t="shared" si="10"/>
        <v>1</v>
      </c>
      <c r="T324" s="436"/>
      <c r="U324" s="365" t="str">
        <f t="shared" si="11"/>
        <v>Open</v>
      </c>
    </row>
    <row r="325" spans="1:21" ht="30">
      <c r="A325" s="430" t="s">
        <v>1257</v>
      </c>
      <c r="B325" s="430" t="s">
        <v>1196</v>
      </c>
      <c r="C325" s="425" t="s">
        <v>183</v>
      </c>
      <c r="D325" s="425" t="s">
        <v>183</v>
      </c>
      <c r="E325" s="425" t="s">
        <v>829</v>
      </c>
      <c r="F325" s="427" t="s">
        <v>184</v>
      </c>
      <c r="G325" s="425" t="s">
        <v>188</v>
      </c>
      <c r="H325" s="428">
        <v>1</v>
      </c>
      <c r="I325" s="424"/>
      <c r="J325" s="431">
        <v>1</v>
      </c>
      <c r="K325" s="431"/>
      <c r="L325" s="431"/>
      <c r="M325" s="431"/>
      <c r="N325" s="431"/>
      <c r="O325" s="434"/>
      <c r="P325" s="434"/>
      <c r="Q325" s="432"/>
      <c r="R325" s="436" t="str">
        <f>IF(L325=1,IF(M325="",ZTE!$A$2,""),"")</f>
        <v/>
      </c>
      <c r="S325" s="436">
        <f t="shared" si="10"/>
        <v>1</v>
      </c>
      <c r="T325" s="436"/>
      <c r="U325" s="365" t="str">
        <f t="shared" si="11"/>
        <v>Pass</v>
      </c>
    </row>
    <row r="326" spans="1:21" ht="30">
      <c r="A326" s="430" t="s">
        <v>1257</v>
      </c>
      <c r="B326" s="430" t="s">
        <v>1196</v>
      </c>
      <c r="C326" s="425" t="s">
        <v>183</v>
      </c>
      <c r="D326" s="425" t="s">
        <v>183</v>
      </c>
      <c r="E326" s="425" t="s">
        <v>829</v>
      </c>
      <c r="F326" s="427" t="s">
        <v>184</v>
      </c>
      <c r="G326" s="425" t="s">
        <v>185</v>
      </c>
      <c r="H326" s="428">
        <v>1</v>
      </c>
      <c r="I326" s="424"/>
      <c r="J326" s="431">
        <v>1</v>
      </c>
      <c r="K326" s="431"/>
      <c r="L326" s="431"/>
      <c r="M326" s="431"/>
      <c r="N326" s="431"/>
      <c r="O326" s="434"/>
      <c r="P326" s="434"/>
      <c r="Q326" s="432"/>
      <c r="R326" s="436" t="str">
        <f>IF(L326=1,IF(M326="",ZTE!$A$2,""),"")</f>
        <v/>
      </c>
      <c r="S326" s="436">
        <f t="shared" si="10"/>
        <v>1</v>
      </c>
      <c r="T326" s="436"/>
      <c r="U326" s="365" t="str">
        <f t="shared" si="11"/>
        <v>Pass</v>
      </c>
    </row>
    <row r="327" spans="1:21" ht="30">
      <c r="A327" s="430" t="s">
        <v>1257</v>
      </c>
      <c r="B327" s="430" t="s">
        <v>1196</v>
      </c>
      <c r="C327" s="425" t="s">
        <v>183</v>
      </c>
      <c r="D327" s="425" t="s">
        <v>183</v>
      </c>
      <c r="E327" s="425" t="s">
        <v>829</v>
      </c>
      <c r="F327" s="427" t="s">
        <v>184</v>
      </c>
      <c r="G327" s="425" t="s">
        <v>186</v>
      </c>
      <c r="H327" s="428">
        <v>1</v>
      </c>
      <c r="I327" s="424"/>
      <c r="J327" s="431">
        <v>1</v>
      </c>
      <c r="K327" s="431"/>
      <c r="L327" s="431"/>
      <c r="M327" s="431"/>
      <c r="N327" s="431"/>
      <c r="O327" s="434"/>
      <c r="P327" s="434"/>
      <c r="Q327" s="432"/>
      <c r="R327" s="436" t="str">
        <f>IF(L327=1,IF(M327="",ZTE!$A$2,""),"")</f>
        <v/>
      </c>
      <c r="S327" s="436">
        <f t="shared" si="10"/>
        <v>1</v>
      </c>
      <c r="T327" s="436"/>
      <c r="U327" s="365" t="str">
        <f t="shared" si="11"/>
        <v>Pass</v>
      </c>
    </row>
    <row r="328" spans="1:21" ht="30">
      <c r="A328" s="430" t="s">
        <v>1257</v>
      </c>
      <c r="B328" s="430" t="s">
        <v>1196</v>
      </c>
      <c r="C328" s="425" t="s">
        <v>183</v>
      </c>
      <c r="D328" s="425" t="s">
        <v>183</v>
      </c>
      <c r="E328" s="425" t="s">
        <v>829</v>
      </c>
      <c r="F328" s="427" t="s">
        <v>184</v>
      </c>
      <c r="G328" s="425" t="s">
        <v>187</v>
      </c>
      <c r="H328" s="428">
        <v>1</v>
      </c>
      <c r="I328" s="424"/>
      <c r="J328" s="431">
        <v>1</v>
      </c>
      <c r="K328" s="431"/>
      <c r="L328" s="431"/>
      <c r="M328" s="431"/>
      <c r="N328" s="431"/>
      <c r="O328" s="434"/>
      <c r="P328" s="434"/>
      <c r="Q328" s="432"/>
      <c r="R328" s="436" t="str">
        <f>IF(L328=1,IF(M328="",ZTE!$A$2,""),"")</f>
        <v/>
      </c>
      <c r="S328" s="436">
        <f t="shared" si="10"/>
        <v>1</v>
      </c>
      <c r="T328" s="436"/>
      <c r="U328" s="365" t="str">
        <f t="shared" si="11"/>
        <v>Pass</v>
      </c>
    </row>
    <row r="329" spans="1:21" ht="45">
      <c r="A329" s="430" t="s">
        <v>1257</v>
      </c>
      <c r="B329" s="430" t="s">
        <v>1196</v>
      </c>
      <c r="C329" s="425" t="s">
        <v>183</v>
      </c>
      <c r="D329" s="425" t="s">
        <v>183</v>
      </c>
      <c r="E329" s="425" t="s">
        <v>821</v>
      </c>
      <c r="F329" s="427" t="s">
        <v>189</v>
      </c>
      <c r="G329" s="425" t="s">
        <v>190</v>
      </c>
      <c r="H329" s="428">
        <v>1</v>
      </c>
      <c r="I329" s="424"/>
      <c r="J329" s="431">
        <v>1</v>
      </c>
      <c r="K329" s="431"/>
      <c r="L329" s="431"/>
      <c r="M329" s="431"/>
      <c r="N329" s="431"/>
      <c r="O329" s="434"/>
      <c r="P329" s="434"/>
      <c r="Q329" s="432"/>
      <c r="R329" s="436" t="str">
        <f>IF(L329=1,IF(M329="",ZTE!$A$2,""),"")</f>
        <v/>
      </c>
      <c r="S329" s="436">
        <f t="shared" si="10"/>
        <v>1</v>
      </c>
      <c r="T329" s="436"/>
      <c r="U329" s="365" t="str">
        <f t="shared" si="11"/>
        <v>Pass</v>
      </c>
    </row>
    <row r="330" spans="1:21" ht="45">
      <c r="A330" s="430" t="s">
        <v>1257</v>
      </c>
      <c r="B330" s="430" t="s">
        <v>1196</v>
      </c>
      <c r="C330" s="425" t="s">
        <v>183</v>
      </c>
      <c r="D330" s="425" t="s">
        <v>183</v>
      </c>
      <c r="E330" s="425" t="s">
        <v>821</v>
      </c>
      <c r="F330" s="427" t="s">
        <v>189</v>
      </c>
      <c r="G330" s="425" t="s">
        <v>191</v>
      </c>
      <c r="H330" s="428">
        <v>3</v>
      </c>
      <c r="I330" s="424"/>
      <c r="J330" s="431"/>
      <c r="K330" s="431"/>
      <c r="L330" s="431">
        <v>1</v>
      </c>
      <c r="M330" s="431" t="s">
        <v>1587</v>
      </c>
      <c r="N330" s="431"/>
      <c r="O330" s="434"/>
      <c r="P330" s="434"/>
      <c r="Q330" s="432"/>
      <c r="R330" s="436" t="str">
        <f>IF(L330=1,IF(M330="",ZTE!$A$2,""),"")</f>
        <v/>
      </c>
      <c r="S330" s="436">
        <f t="shared" si="10"/>
        <v>1</v>
      </c>
      <c r="T330" s="436"/>
      <c r="U330" s="365" t="str">
        <f t="shared" si="11"/>
        <v>Open</v>
      </c>
    </row>
    <row r="331" spans="1:21" ht="45">
      <c r="A331" s="430" t="s">
        <v>1257</v>
      </c>
      <c r="B331" s="430" t="s">
        <v>1196</v>
      </c>
      <c r="C331" s="425" t="s">
        <v>183</v>
      </c>
      <c r="D331" s="425" t="s">
        <v>183</v>
      </c>
      <c r="E331" s="425" t="s">
        <v>821</v>
      </c>
      <c r="F331" s="427" t="s">
        <v>189</v>
      </c>
      <c r="G331" s="425" t="s">
        <v>192</v>
      </c>
      <c r="H331" s="428">
        <v>3</v>
      </c>
      <c r="I331" s="424"/>
      <c r="J331" s="431"/>
      <c r="K331" s="431"/>
      <c r="L331" s="431">
        <v>1</v>
      </c>
      <c r="M331" s="431" t="s">
        <v>1587</v>
      </c>
      <c r="N331" s="431"/>
      <c r="O331" s="434"/>
      <c r="P331" s="434"/>
      <c r="Q331" s="432"/>
      <c r="R331" s="436" t="str">
        <f>IF(L331=1,IF(M331="",ZTE!$A$2,""),"")</f>
        <v/>
      </c>
      <c r="S331" s="436">
        <f t="shared" si="10"/>
        <v>1</v>
      </c>
      <c r="T331" s="436"/>
      <c r="U331" s="365" t="str">
        <f t="shared" si="11"/>
        <v>Open</v>
      </c>
    </row>
    <row r="332" spans="1:21" ht="45">
      <c r="A332" s="430" t="s">
        <v>1257</v>
      </c>
      <c r="B332" s="430" t="s">
        <v>1196</v>
      </c>
      <c r="C332" s="425" t="s">
        <v>183</v>
      </c>
      <c r="D332" s="425" t="s">
        <v>183</v>
      </c>
      <c r="E332" s="425" t="s">
        <v>821</v>
      </c>
      <c r="F332" s="427" t="s">
        <v>189</v>
      </c>
      <c r="G332" s="425" t="s">
        <v>193</v>
      </c>
      <c r="H332" s="428">
        <v>3</v>
      </c>
      <c r="I332" s="424"/>
      <c r="J332" s="431">
        <v>1</v>
      </c>
      <c r="K332" s="431"/>
      <c r="L332" s="431"/>
      <c r="M332" s="431"/>
      <c r="N332" s="431"/>
      <c r="O332" s="434"/>
      <c r="P332" s="434"/>
      <c r="Q332" s="432"/>
      <c r="R332" s="436" t="str">
        <f>IF(L332=1,IF(M332="",ZTE!$A$2,""),"")</f>
        <v/>
      </c>
      <c r="S332" s="436">
        <f t="shared" si="10"/>
        <v>1</v>
      </c>
      <c r="T332" s="436"/>
      <c r="U332" s="365" t="str">
        <f t="shared" si="11"/>
        <v>Pass</v>
      </c>
    </row>
    <row r="333" spans="1:21" ht="45">
      <c r="A333" s="430" t="s">
        <v>1257</v>
      </c>
      <c r="B333" s="430" t="s">
        <v>1196</v>
      </c>
      <c r="C333" s="425" t="s">
        <v>183</v>
      </c>
      <c r="D333" s="425" t="s">
        <v>183</v>
      </c>
      <c r="E333" s="425" t="s">
        <v>821</v>
      </c>
      <c r="F333" s="427" t="s">
        <v>189</v>
      </c>
      <c r="G333" s="425" t="s">
        <v>194</v>
      </c>
      <c r="H333" s="428">
        <v>2</v>
      </c>
      <c r="I333" s="424"/>
      <c r="J333" s="431"/>
      <c r="K333" s="431"/>
      <c r="L333" s="431">
        <v>1</v>
      </c>
      <c r="M333" s="431" t="s">
        <v>1587</v>
      </c>
      <c r="N333" s="431"/>
      <c r="O333" s="434"/>
      <c r="P333" s="434"/>
      <c r="Q333" s="432"/>
      <c r="R333" s="436" t="str">
        <f>IF(L333=1,IF(M333="",ZTE!$A$2,""),"")</f>
        <v/>
      </c>
      <c r="S333" s="436">
        <f t="shared" si="10"/>
        <v>1</v>
      </c>
      <c r="T333" s="436"/>
      <c r="U333" s="365" t="str">
        <f t="shared" si="11"/>
        <v>Open</v>
      </c>
    </row>
    <row r="334" spans="1:21" ht="45">
      <c r="A334" s="430" t="s">
        <v>1257</v>
      </c>
      <c r="B334" s="430" t="s">
        <v>1196</v>
      </c>
      <c r="C334" s="425" t="s">
        <v>183</v>
      </c>
      <c r="D334" s="425" t="s">
        <v>183</v>
      </c>
      <c r="E334" s="425" t="s">
        <v>821</v>
      </c>
      <c r="F334" s="427" t="s">
        <v>189</v>
      </c>
      <c r="G334" s="425" t="s">
        <v>195</v>
      </c>
      <c r="H334" s="428">
        <v>2</v>
      </c>
      <c r="I334" s="424"/>
      <c r="J334" s="431"/>
      <c r="K334" s="431"/>
      <c r="L334" s="431">
        <v>1</v>
      </c>
      <c r="M334" s="431" t="s">
        <v>1587</v>
      </c>
      <c r="N334" s="431"/>
      <c r="O334" s="434"/>
      <c r="P334" s="434"/>
      <c r="Q334" s="432"/>
      <c r="R334" s="436" t="str">
        <f>IF(L334=1,IF(M334="",ZTE!$A$2,""),"")</f>
        <v/>
      </c>
      <c r="S334" s="436">
        <f t="shared" si="10"/>
        <v>1</v>
      </c>
      <c r="T334" s="436"/>
      <c r="U334" s="365" t="str">
        <f t="shared" si="11"/>
        <v>Open</v>
      </c>
    </row>
    <row r="335" spans="1:21" ht="45">
      <c r="A335" s="430" t="s">
        <v>1257</v>
      </c>
      <c r="B335" s="430" t="s">
        <v>1196</v>
      </c>
      <c r="C335" s="425" t="s">
        <v>183</v>
      </c>
      <c r="D335" s="425" t="s">
        <v>183</v>
      </c>
      <c r="E335" s="425" t="s">
        <v>821</v>
      </c>
      <c r="F335" s="427" t="s">
        <v>189</v>
      </c>
      <c r="G335" s="425" t="s">
        <v>196</v>
      </c>
      <c r="H335" s="428">
        <v>2</v>
      </c>
      <c r="I335" s="424"/>
      <c r="J335" s="431"/>
      <c r="K335" s="431"/>
      <c r="L335" s="431">
        <v>1</v>
      </c>
      <c r="M335" s="431" t="s">
        <v>1587</v>
      </c>
      <c r="N335" s="431"/>
      <c r="O335" s="434"/>
      <c r="P335" s="434"/>
      <c r="Q335" s="432"/>
      <c r="R335" s="436" t="str">
        <f>IF(L335=1,IF(M335="",ZTE!$A$2,""),"")</f>
        <v/>
      </c>
      <c r="S335" s="436">
        <f t="shared" si="10"/>
        <v>1</v>
      </c>
      <c r="T335" s="436"/>
      <c r="U335" s="365" t="str">
        <f t="shared" si="11"/>
        <v>Open</v>
      </c>
    </row>
    <row r="336" spans="1:21" ht="45">
      <c r="A336" s="430" t="s">
        <v>1257</v>
      </c>
      <c r="B336" s="430" t="s">
        <v>1196</v>
      </c>
      <c r="C336" s="425" t="s">
        <v>183</v>
      </c>
      <c r="D336" s="425" t="s">
        <v>183</v>
      </c>
      <c r="E336" s="425" t="s">
        <v>821</v>
      </c>
      <c r="F336" s="427" t="s">
        <v>189</v>
      </c>
      <c r="G336" s="425" t="s">
        <v>197</v>
      </c>
      <c r="H336" s="428">
        <v>2</v>
      </c>
      <c r="I336" s="424"/>
      <c r="J336" s="431"/>
      <c r="K336" s="431"/>
      <c r="L336" s="431">
        <v>1</v>
      </c>
      <c r="M336" s="431" t="s">
        <v>1587</v>
      </c>
      <c r="N336" s="431"/>
      <c r="O336" s="434"/>
      <c r="P336" s="434"/>
      <c r="Q336" s="432"/>
      <c r="R336" s="436" t="str">
        <f>IF(L336=1,IF(M336="",ZTE!$A$2,""),"")</f>
        <v/>
      </c>
      <c r="S336" s="436">
        <f t="shared" si="10"/>
        <v>1</v>
      </c>
      <c r="T336" s="436"/>
      <c r="U336" s="365" t="str">
        <f t="shared" si="11"/>
        <v>Open</v>
      </c>
    </row>
    <row r="337" spans="1:21" ht="45">
      <c r="A337" s="430" t="s">
        <v>1257</v>
      </c>
      <c r="B337" s="430" t="s">
        <v>1196</v>
      </c>
      <c r="C337" s="425" t="s">
        <v>183</v>
      </c>
      <c r="D337" s="425" t="s">
        <v>183</v>
      </c>
      <c r="E337" s="425" t="s">
        <v>821</v>
      </c>
      <c r="F337" s="427" t="s">
        <v>189</v>
      </c>
      <c r="G337" s="425" t="s">
        <v>198</v>
      </c>
      <c r="H337" s="428">
        <v>2</v>
      </c>
      <c r="I337" s="424"/>
      <c r="J337" s="431">
        <v>1</v>
      </c>
      <c r="K337" s="431"/>
      <c r="L337" s="431"/>
      <c r="M337" s="431"/>
      <c r="N337" s="431"/>
      <c r="O337" s="434"/>
      <c r="P337" s="434"/>
      <c r="Q337" s="432"/>
      <c r="R337" s="436" t="str">
        <f>IF(L337=1,IF(M337="",ZTE!$A$2,""),"")</f>
        <v/>
      </c>
      <c r="S337" s="436">
        <f t="shared" si="10"/>
        <v>1</v>
      </c>
      <c r="T337" s="436"/>
      <c r="U337" s="365" t="str">
        <f t="shared" si="11"/>
        <v>Pass</v>
      </c>
    </row>
    <row r="338" spans="1:21" ht="45">
      <c r="A338" s="430" t="s">
        <v>1257</v>
      </c>
      <c r="B338" s="430" t="s">
        <v>1196</v>
      </c>
      <c r="C338" s="425" t="s">
        <v>183</v>
      </c>
      <c r="D338" s="425" t="s">
        <v>183</v>
      </c>
      <c r="E338" s="425" t="s">
        <v>821</v>
      </c>
      <c r="F338" s="427" t="s">
        <v>189</v>
      </c>
      <c r="G338" s="425" t="s">
        <v>199</v>
      </c>
      <c r="H338" s="428">
        <v>2</v>
      </c>
      <c r="I338" s="424"/>
      <c r="J338" s="431"/>
      <c r="K338" s="431"/>
      <c r="L338" s="431">
        <v>1</v>
      </c>
      <c r="M338" s="431" t="s">
        <v>1587</v>
      </c>
      <c r="N338" s="431"/>
      <c r="O338" s="434"/>
      <c r="P338" s="434"/>
      <c r="Q338" s="432"/>
      <c r="R338" s="436" t="str">
        <f>IF(L338=1,IF(M338="",ZTE!$A$2,""),"")</f>
        <v/>
      </c>
      <c r="S338" s="436">
        <f t="shared" si="10"/>
        <v>1</v>
      </c>
      <c r="T338" s="436"/>
      <c r="U338" s="365" t="str">
        <f t="shared" si="11"/>
        <v>Open</v>
      </c>
    </row>
    <row r="339" spans="1:21" ht="45">
      <c r="A339" s="430" t="s">
        <v>1257</v>
      </c>
      <c r="B339" s="430" t="s">
        <v>1196</v>
      </c>
      <c r="C339" s="425" t="s">
        <v>183</v>
      </c>
      <c r="D339" s="425" t="s">
        <v>183</v>
      </c>
      <c r="E339" s="425" t="s">
        <v>821</v>
      </c>
      <c r="F339" s="427" t="s">
        <v>189</v>
      </c>
      <c r="G339" s="425" t="s">
        <v>200</v>
      </c>
      <c r="H339" s="428">
        <v>3</v>
      </c>
      <c r="I339" s="424"/>
      <c r="J339" s="431">
        <v>1</v>
      </c>
      <c r="K339" s="431"/>
      <c r="L339" s="431"/>
      <c r="M339" s="431"/>
      <c r="N339" s="431"/>
      <c r="O339" s="434"/>
      <c r="P339" s="434"/>
      <c r="Q339" s="432"/>
      <c r="R339" s="436" t="str">
        <f>IF(L339=1,IF(M339="",ZTE!$A$2,""),"")</f>
        <v/>
      </c>
      <c r="S339" s="436">
        <f t="shared" si="10"/>
        <v>1</v>
      </c>
      <c r="T339" s="436"/>
      <c r="U339" s="365" t="str">
        <f t="shared" si="11"/>
        <v>Pass</v>
      </c>
    </row>
    <row r="340" spans="1:21" ht="45">
      <c r="A340" s="430" t="s">
        <v>1257</v>
      </c>
      <c r="B340" s="430" t="s">
        <v>1196</v>
      </c>
      <c r="C340" s="425" t="s">
        <v>183</v>
      </c>
      <c r="D340" s="425" t="s">
        <v>183</v>
      </c>
      <c r="E340" s="425" t="s">
        <v>821</v>
      </c>
      <c r="F340" s="427" t="s">
        <v>189</v>
      </c>
      <c r="G340" s="425" t="s">
        <v>201</v>
      </c>
      <c r="H340" s="428">
        <v>3</v>
      </c>
      <c r="I340" s="424"/>
      <c r="J340" s="431">
        <v>1</v>
      </c>
      <c r="K340" s="431"/>
      <c r="L340" s="431"/>
      <c r="M340" s="431" t="s">
        <v>1623</v>
      </c>
      <c r="N340" s="431"/>
      <c r="O340" s="434"/>
      <c r="P340" s="434"/>
      <c r="Q340" s="432"/>
      <c r="R340" s="436" t="str">
        <f>IF(L340=1,IF(M340="",ZTE!$A$2,""),"")</f>
        <v/>
      </c>
      <c r="S340" s="436">
        <f t="shared" si="10"/>
        <v>1</v>
      </c>
      <c r="T340" s="436"/>
      <c r="U340" s="365" t="str">
        <f t="shared" si="11"/>
        <v>Pass</v>
      </c>
    </row>
    <row r="341" spans="1:21" ht="45">
      <c r="A341" s="430" t="s">
        <v>1257</v>
      </c>
      <c r="B341" s="430" t="s">
        <v>1196</v>
      </c>
      <c r="C341" s="425" t="s">
        <v>183</v>
      </c>
      <c r="D341" s="425" t="s">
        <v>183</v>
      </c>
      <c r="E341" s="425" t="s">
        <v>821</v>
      </c>
      <c r="F341" s="427" t="s">
        <v>189</v>
      </c>
      <c r="G341" s="425" t="s">
        <v>202</v>
      </c>
      <c r="H341" s="428">
        <v>3</v>
      </c>
      <c r="I341" s="424"/>
      <c r="J341" s="431">
        <v>1</v>
      </c>
      <c r="K341" s="431"/>
      <c r="L341" s="431"/>
      <c r="M341" s="431" t="s">
        <v>1623</v>
      </c>
      <c r="N341" s="431"/>
      <c r="O341" s="434"/>
      <c r="P341" s="434"/>
      <c r="Q341" s="432"/>
      <c r="R341" s="436" t="str">
        <f>IF(L341=1,IF(M341="",ZTE!$A$2,""),"")</f>
        <v/>
      </c>
      <c r="S341" s="436">
        <f t="shared" si="10"/>
        <v>1</v>
      </c>
      <c r="T341" s="436"/>
      <c r="U341" s="365" t="str">
        <f t="shared" si="11"/>
        <v>Pass</v>
      </c>
    </row>
    <row r="342" spans="1:21" ht="45">
      <c r="A342" s="430" t="s">
        <v>1257</v>
      </c>
      <c r="B342" s="430" t="s">
        <v>1196</v>
      </c>
      <c r="C342" s="425" t="s">
        <v>183</v>
      </c>
      <c r="D342" s="425" t="s">
        <v>183</v>
      </c>
      <c r="E342" s="425" t="s">
        <v>821</v>
      </c>
      <c r="F342" s="427" t="s">
        <v>189</v>
      </c>
      <c r="G342" s="425" t="s">
        <v>203</v>
      </c>
      <c r="H342" s="428">
        <v>2</v>
      </c>
      <c r="I342" s="424"/>
      <c r="J342" s="431"/>
      <c r="K342" s="431"/>
      <c r="L342" s="431">
        <v>1</v>
      </c>
      <c r="M342" s="431" t="s">
        <v>1623</v>
      </c>
      <c r="N342" s="431"/>
      <c r="O342" s="434"/>
      <c r="P342" s="434"/>
      <c r="Q342" s="432"/>
      <c r="R342" s="436" t="str">
        <f>IF(L342=1,IF(M342="",ZTE!$A$2,""),"")</f>
        <v/>
      </c>
      <c r="S342" s="436">
        <f t="shared" si="10"/>
        <v>1</v>
      </c>
      <c r="T342" s="436"/>
      <c r="U342" s="365" t="str">
        <f t="shared" si="11"/>
        <v>Open</v>
      </c>
    </row>
    <row r="343" spans="1:21" ht="45">
      <c r="A343" s="430" t="s">
        <v>1257</v>
      </c>
      <c r="B343" s="430" t="s">
        <v>1196</v>
      </c>
      <c r="C343" s="425" t="s">
        <v>183</v>
      </c>
      <c r="D343" s="425" t="s">
        <v>183</v>
      </c>
      <c r="E343" s="425" t="s">
        <v>821</v>
      </c>
      <c r="F343" s="427" t="s">
        <v>189</v>
      </c>
      <c r="G343" s="425" t="s">
        <v>204</v>
      </c>
      <c r="H343" s="428">
        <v>3</v>
      </c>
      <c r="I343" s="424"/>
      <c r="J343" s="431"/>
      <c r="K343" s="431"/>
      <c r="L343" s="431">
        <v>1</v>
      </c>
      <c r="M343" s="431" t="s">
        <v>1623</v>
      </c>
      <c r="N343" s="431"/>
      <c r="O343" s="434"/>
      <c r="P343" s="434"/>
      <c r="Q343" s="432"/>
      <c r="R343" s="436" t="str">
        <f>IF(L343=1,IF(M343="",ZTE!$A$2,""),"")</f>
        <v/>
      </c>
      <c r="S343" s="436">
        <f t="shared" si="10"/>
        <v>1</v>
      </c>
      <c r="T343" s="436"/>
      <c r="U343" s="365" t="str">
        <f t="shared" si="11"/>
        <v>Open</v>
      </c>
    </row>
    <row r="344" spans="1:21" ht="45">
      <c r="A344" s="430" t="s">
        <v>1257</v>
      </c>
      <c r="B344" s="430" t="s">
        <v>1196</v>
      </c>
      <c r="C344" s="425" t="s">
        <v>183</v>
      </c>
      <c r="D344" s="425" t="s">
        <v>183</v>
      </c>
      <c r="E344" s="425" t="s">
        <v>821</v>
      </c>
      <c r="F344" s="427" t="s">
        <v>189</v>
      </c>
      <c r="G344" s="425" t="s">
        <v>205</v>
      </c>
      <c r="H344" s="428">
        <v>1</v>
      </c>
      <c r="I344" s="424"/>
      <c r="J344" s="431"/>
      <c r="K344" s="431"/>
      <c r="L344" s="431">
        <v>1</v>
      </c>
      <c r="M344" s="431" t="s">
        <v>1623</v>
      </c>
      <c r="N344" s="431"/>
      <c r="O344" s="434"/>
      <c r="P344" s="434"/>
      <c r="Q344" s="432"/>
      <c r="R344" s="436" t="str">
        <f>IF(L344=1,IF(M344="",ZTE!$A$2,""),"")</f>
        <v/>
      </c>
      <c r="S344" s="436">
        <f t="shared" si="10"/>
        <v>1</v>
      </c>
      <c r="T344" s="436"/>
      <c r="U344" s="365" t="str">
        <f t="shared" si="11"/>
        <v>Open</v>
      </c>
    </row>
    <row r="345" spans="1:21" ht="45">
      <c r="A345" s="430" t="s">
        <v>1257</v>
      </c>
      <c r="B345" s="430" t="s">
        <v>1196</v>
      </c>
      <c r="C345" s="425" t="s">
        <v>183</v>
      </c>
      <c r="D345" s="425" t="s">
        <v>183</v>
      </c>
      <c r="E345" s="425" t="s">
        <v>821</v>
      </c>
      <c r="F345" s="427" t="s">
        <v>189</v>
      </c>
      <c r="G345" s="425" t="s">
        <v>206</v>
      </c>
      <c r="H345" s="428">
        <v>1</v>
      </c>
      <c r="I345" s="424"/>
      <c r="J345" s="431"/>
      <c r="K345" s="431"/>
      <c r="L345" s="431">
        <v>1</v>
      </c>
      <c r="M345" s="431" t="s">
        <v>1624</v>
      </c>
      <c r="N345" s="431"/>
      <c r="O345" s="434"/>
      <c r="P345" s="434"/>
      <c r="Q345" s="432"/>
      <c r="R345" s="436" t="str">
        <f>IF(L345=1,IF(M345="",ZTE!$A$2,""),"")</f>
        <v/>
      </c>
      <c r="S345" s="436">
        <f t="shared" si="10"/>
        <v>1</v>
      </c>
      <c r="T345" s="436"/>
      <c r="U345" s="365" t="str">
        <f t="shared" si="11"/>
        <v>Open</v>
      </c>
    </row>
    <row r="346" spans="1:21" ht="45">
      <c r="A346" s="430" t="s">
        <v>1257</v>
      </c>
      <c r="B346" s="430" t="s">
        <v>1196</v>
      </c>
      <c r="C346" s="425" t="s">
        <v>183</v>
      </c>
      <c r="D346" s="425" t="s">
        <v>183</v>
      </c>
      <c r="E346" s="425" t="s">
        <v>821</v>
      </c>
      <c r="F346" s="427" t="s">
        <v>189</v>
      </c>
      <c r="G346" s="425" t="s">
        <v>207</v>
      </c>
      <c r="H346" s="428">
        <v>2</v>
      </c>
      <c r="I346" s="424"/>
      <c r="J346" s="431"/>
      <c r="K346" s="431"/>
      <c r="L346" s="431">
        <v>1</v>
      </c>
      <c r="M346" s="431" t="s">
        <v>1623</v>
      </c>
      <c r="N346" s="431"/>
      <c r="O346" s="434"/>
      <c r="P346" s="434"/>
      <c r="Q346" s="432"/>
      <c r="R346" s="436" t="str">
        <f>IF(L346=1,IF(M346="",ZTE!$A$2,""),"")</f>
        <v/>
      </c>
      <c r="S346" s="436">
        <f t="shared" si="10"/>
        <v>1</v>
      </c>
      <c r="T346" s="436"/>
      <c r="U346" s="365" t="str">
        <f t="shared" si="11"/>
        <v>Open</v>
      </c>
    </row>
    <row r="347" spans="1:21" ht="45">
      <c r="A347" s="430" t="s">
        <v>1257</v>
      </c>
      <c r="B347" s="430" t="s">
        <v>1196</v>
      </c>
      <c r="C347" s="425" t="s">
        <v>183</v>
      </c>
      <c r="D347" s="425" t="s">
        <v>183</v>
      </c>
      <c r="E347" s="425" t="s">
        <v>821</v>
      </c>
      <c r="F347" s="427" t="s">
        <v>189</v>
      </c>
      <c r="G347" s="425" t="s">
        <v>208</v>
      </c>
      <c r="H347" s="428">
        <v>1</v>
      </c>
      <c r="I347" s="424"/>
      <c r="J347" s="431"/>
      <c r="K347" s="431"/>
      <c r="L347" s="431">
        <v>1</v>
      </c>
      <c r="M347" s="431" t="s">
        <v>1623</v>
      </c>
      <c r="N347" s="431"/>
      <c r="O347" s="434"/>
      <c r="P347" s="434"/>
      <c r="Q347" s="432"/>
      <c r="R347" s="436" t="str">
        <f>IF(L347=1,IF(M347="",ZTE!$A$2,""),"")</f>
        <v/>
      </c>
      <c r="S347" s="436">
        <f t="shared" si="10"/>
        <v>1</v>
      </c>
      <c r="T347" s="436"/>
      <c r="U347" s="365" t="str">
        <f t="shared" si="11"/>
        <v>Open</v>
      </c>
    </row>
    <row r="348" spans="1:21" ht="45">
      <c r="A348" s="430" t="s">
        <v>1257</v>
      </c>
      <c r="B348" s="430" t="s">
        <v>1196</v>
      </c>
      <c r="C348" s="425" t="s">
        <v>183</v>
      </c>
      <c r="D348" s="425" t="s">
        <v>183</v>
      </c>
      <c r="E348" s="425" t="s">
        <v>821</v>
      </c>
      <c r="F348" s="427" t="s">
        <v>189</v>
      </c>
      <c r="G348" s="425" t="s">
        <v>209</v>
      </c>
      <c r="H348" s="428">
        <v>1</v>
      </c>
      <c r="I348" s="424"/>
      <c r="J348" s="431"/>
      <c r="K348" s="431"/>
      <c r="L348" s="431">
        <v>1</v>
      </c>
      <c r="M348" s="431" t="s">
        <v>1623</v>
      </c>
      <c r="N348" s="431"/>
      <c r="O348" s="434"/>
      <c r="P348" s="434"/>
      <c r="Q348" s="432"/>
      <c r="R348" s="436" t="str">
        <f>IF(L348=1,IF(M348="",ZTE!$A$2,""),"")</f>
        <v/>
      </c>
      <c r="S348" s="436">
        <f t="shared" si="10"/>
        <v>1</v>
      </c>
      <c r="T348" s="436"/>
      <c r="U348" s="365" t="str">
        <f t="shared" si="11"/>
        <v>Open</v>
      </c>
    </row>
    <row r="349" spans="1:21" ht="45">
      <c r="A349" s="430" t="s">
        <v>1257</v>
      </c>
      <c r="B349" s="430" t="s">
        <v>1196</v>
      </c>
      <c r="C349" s="425" t="s">
        <v>183</v>
      </c>
      <c r="D349" s="425" t="s">
        <v>183</v>
      </c>
      <c r="E349" s="425" t="s">
        <v>821</v>
      </c>
      <c r="F349" s="427" t="s">
        <v>189</v>
      </c>
      <c r="G349" s="425" t="s">
        <v>210</v>
      </c>
      <c r="H349" s="428">
        <v>3</v>
      </c>
      <c r="I349" s="424"/>
      <c r="J349" s="431"/>
      <c r="K349" s="431"/>
      <c r="L349" s="431">
        <v>1</v>
      </c>
      <c r="M349" s="431" t="s">
        <v>1623</v>
      </c>
      <c r="N349" s="431"/>
      <c r="O349" s="434"/>
      <c r="P349" s="434"/>
      <c r="Q349" s="432"/>
      <c r="R349" s="436" t="str">
        <f>IF(L349=1,IF(M349="",ZTE!$A$2,""),"")</f>
        <v/>
      </c>
      <c r="S349" s="436">
        <f t="shared" si="10"/>
        <v>1</v>
      </c>
      <c r="T349" s="436"/>
      <c r="U349" s="365" t="str">
        <f t="shared" si="11"/>
        <v>Open</v>
      </c>
    </row>
    <row r="350" spans="1:21" ht="45">
      <c r="A350" s="430" t="s">
        <v>1257</v>
      </c>
      <c r="B350" s="430" t="s">
        <v>1196</v>
      </c>
      <c r="C350" s="425" t="s">
        <v>183</v>
      </c>
      <c r="D350" s="425" t="s">
        <v>183</v>
      </c>
      <c r="E350" s="425" t="s">
        <v>821</v>
      </c>
      <c r="F350" s="427" t="s">
        <v>189</v>
      </c>
      <c r="G350" s="425" t="s">
        <v>211</v>
      </c>
      <c r="H350" s="428">
        <v>1</v>
      </c>
      <c r="I350" s="424"/>
      <c r="J350" s="431"/>
      <c r="K350" s="431"/>
      <c r="L350" s="431">
        <v>1</v>
      </c>
      <c r="M350" s="431" t="s">
        <v>1623</v>
      </c>
      <c r="N350" s="431"/>
      <c r="O350" s="434"/>
      <c r="P350" s="434"/>
      <c r="Q350" s="432"/>
      <c r="R350" s="436" t="str">
        <f>IF(L350=1,IF(M350="",ZTE!$A$2,""),"")</f>
        <v/>
      </c>
      <c r="S350" s="436">
        <f t="shared" si="10"/>
        <v>1</v>
      </c>
      <c r="T350" s="436"/>
      <c r="U350" s="365" t="str">
        <f t="shared" si="11"/>
        <v>Open</v>
      </c>
    </row>
    <row r="351" spans="1:21" ht="45">
      <c r="A351" s="430" t="s">
        <v>1257</v>
      </c>
      <c r="B351" s="430" t="s">
        <v>1196</v>
      </c>
      <c r="C351" s="425" t="s">
        <v>183</v>
      </c>
      <c r="D351" s="425" t="s">
        <v>183</v>
      </c>
      <c r="E351" s="425" t="s">
        <v>704</v>
      </c>
      <c r="F351" s="427" t="s">
        <v>189</v>
      </c>
      <c r="G351" s="425" t="s">
        <v>213</v>
      </c>
      <c r="H351" s="428">
        <v>1</v>
      </c>
      <c r="I351" s="424"/>
      <c r="J351" s="431"/>
      <c r="K351" s="431"/>
      <c r="L351" s="431">
        <v>1</v>
      </c>
      <c r="M351" s="431" t="s">
        <v>1623</v>
      </c>
      <c r="N351" s="431"/>
      <c r="O351" s="434" t="s">
        <v>1047</v>
      </c>
      <c r="P351" s="434"/>
      <c r="Q351" s="432"/>
      <c r="R351" s="436" t="str">
        <f>IF(L351=1,IF(M351="",ZTE!$A$2,""),"")</f>
        <v/>
      </c>
      <c r="S351" s="436">
        <f t="shared" si="10"/>
        <v>1</v>
      </c>
      <c r="T351" s="436"/>
      <c r="U351" s="365" t="str">
        <f t="shared" si="11"/>
        <v>Open</v>
      </c>
    </row>
    <row r="352" spans="1:21" ht="45">
      <c r="A352" s="430" t="s">
        <v>1257</v>
      </c>
      <c r="B352" s="430" t="s">
        <v>1196</v>
      </c>
      <c r="C352" s="425" t="s">
        <v>183</v>
      </c>
      <c r="D352" s="425" t="s">
        <v>183</v>
      </c>
      <c r="E352" s="425" t="s">
        <v>704</v>
      </c>
      <c r="F352" s="427" t="s">
        <v>189</v>
      </c>
      <c r="G352" s="425" t="s">
        <v>214</v>
      </c>
      <c r="H352" s="428">
        <v>1</v>
      </c>
      <c r="I352" s="424"/>
      <c r="J352" s="431"/>
      <c r="K352" s="431"/>
      <c r="L352" s="431">
        <v>1</v>
      </c>
      <c r="M352" s="431" t="s">
        <v>1623</v>
      </c>
      <c r="N352" s="431"/>
      <c r="O352" s="434" t="s">
        <v>1047</v>
      </c>
      <c r="P352" s="434"/>
      <c r="Q352" s="432"/>
      <c r="R352" s="436" t="str">
        <f>IF(L352=1,IF(M352="",ZTE!$A$2,""),"")</f>
        <v/>
      </c>
      <c r="S352" s="436">
        <f t="shared" si="10"/>
        <v>1</v>
      </c>
      <c r="T352" s="436"/>
      <c r="U352" s="365" t="str">
        <f t="shared" si="11"/>
        <v>Open</v>
      </c>
    </row>
    <row r="353" spans="1:21" ht="45">
      <c r="A353" s="430" t="s">
        <v>1257</v>
      </c>
      <c r="B353" s="430" t="s">
        <v>1196</v>
      </c>
      <c r="C353" s="425" t="s">
        <v>183</v>
      </c>
      <c r="D353" s="425" t="s">
        <v>183</v>
      </c>
      <c r="E353" s="425" t="s">
        <v>704</v>
      </c>
      <c r="F353" s="427" t="s">
        <v>189</v>
      </c>
      <c r="G353" s="425" t="s">
        <v>215</v>
      </c>
      <c r="H353" s="428">
        <v>1</v>
      </c>
      <c r="I353" s="424"/>
      <c r="J353" s="431"/>
      <c r="K353" s="431"/>
      <c r="L353" s="431">
        <v>1</v>
      </c>
      <c r="M353" s="431" t="s">
        <v>1623</v>
      </c>
      <c r="N353" s="431"/>
      <c r="O353" s="434" t="s">
        <v>1047</v>
      </c>
      <c r="P353" s="434"/>
      <c r="Q353" s="432"/>
      <c r="R353" s="436" t="str">
        <f>IF(L353=1,IF(M353="",ZTE!$A$2,""),"")</f>
        <v/>
      </c>
      <c r="S353" s="436">
        <f t="shared" si="10"/>
        <v>1</v>
      </c>
      <c r="T353" s="436"/>
      <c r="U353" s="365" t="str">
        <f t="shared" si="11"/>
        <v>Open</v>
      </c>
    </row>
    <row r="354" spans="1:21" ht="45">
      <c r="A354" s="430" t="s">
        <v>1257</v>
      </c>
      <c r="B354" s="430" t="s">
        <v>1196</v>
      </c>
      <c r="C354" s="425" t="s">
        <v>183</v>
      </c>
      <c r="D354" s="425" t="s">
        <v>183</v>
      </c>
      <c r="E354" s="425" t="s">
        <v>704</v>
      </c>
      <c r="F354" s="427" t="s">
        <v>189</v>
      </c>
      <c r="G354" s="425" t="s">
        <v>216</v>
      </c>
      <c r="H354" s="428">
        <v>1</v>
      </c>
      <c r="I354" s="424"/>
      <c r="J354" s="431"/>
      <c r="K354" s="431"/>
      <c r="L354" s="431">
        <v>1</v>
      </c>
      <c r="M354" s="431" t="s">
        <v>1623</v>
      </c>
      <c r="N354" s="431"/>
      <c r="O354" s="434" t="s">
        <v>1047</v>
      </c>
      <c r="P354" s="434"/>
      <c r="Q354" s="432"/>
      <c r="R354" s="436" t="str">
        <f>IF(L354=1,IF(M354="",ZTE!$A$2,""),"")</f>
        <v/>
      </c>
      <c r="S354" s="436">
        <f t="shared" si="10"/>
        <v>1</v>
      </c>
      <c r="T354" s="436"/>
      <c r="U354" s="365" t="str">
        <f t="shared" si="11"/>
        <v>Open</v>
      </c>
    </row>
    <row r="355" spans="1:21" ht="30">
      <c r="A355" s="430" t="s">
        <v>1257</v>
      </c>
      <c r="B355" s="430" t="s">
        <v>1196</v>
      </c>
      <c r="C355" s="425" t="s">
        <v>183</v>
      </c>
      <c r="D355" s="425" t="s">
        <v>183</v>
      </c>
      <c r="E355" s="425" t="s">
        <v>704</v>
      </c>
      <c r="F355" s="427" t="s">
        <v>189</v>
      </c>
      <c r="G355" s="425" t="s">
        <v>748</v>
      </c>
      <c r="H355" s="428">
        <v>1</v>
      </c>
      <c r="I355" s="424"/>
      <c r="J355" s="431"/>
      <c r="K355" s="431"/>
      <c r="L355" s="431"/>
      <c r="M355" s="431" t="s">
        <v>1587</v>
      </c>
      <c r="N355" s="431"/>
      <c r="O355" s="434" t="s">
        <v>1062</v>
      </c>
      <c r="P355" s="434"/>
      <c r="Q355" s="432"/>
      <c r="R355" s="436" t="str">
        <f>IF(L355=1,IF(M355="",ZTE!$A$2,""),"")</f>
        <v/>
      </c>
      <c r="S355" s="436">
        <f t="shared" si="10"/>
        <v>0</v>
      </c>
      <c r="T355" s="436"/>
      <c r="U355" s="365" t="str">
        <f t="shared" si="11"/>
        <v>Open</v>
      </c>
    </row>
    <row r="356" spans="1:21" ht="30">
      <c r="A356" s="430" t="s">
        <v>1257</v>
      </c>
      <c r="B356" s="430" t="s">
        <v>1196</v>
      </c>
      <c r="C356" s="425" t="s">
        <v>183</v>
      </c>
      <c r="D356" s="425" t="s">
        <v>183</v>
      </c>
      <c r="E356" s="425" t="s">
        <v>704</v>
      </c>
      <c r="F356" s="427" t="s">
        <v>212</v>
      </c>
      <c r="G356" s="425" t="s">
        <v>749</v>
      </c>
      <c r="H356" s="428">
        <v>1</v>
      </c>
      <c r="I356" s="424"/>
      <c r="J356" s="431"/>
      <c r="K356" s="431"/>
      <c r="L356" s="431"/>
      <c r="M356" s="431" t="s">
        <v>1588</v>
      </c>
      <c r="N356" s="431"/>
      <c r="O356" s="434"/>
      <c r="P356" s="434"/>
      <c r="Q356" s="432"/>
      <c r="R356" s="436" t="str">
        <f>IF(L356=1,IF(M356="",ZTE!$A$2,""),"")</f>
        <v/>
      </c>
      <c r="S356" s="436">
        <f t="shared" si="10"/>
        <v>0</v>
      </c>
      <c r="T356" s="436"/>
      <c r="U356" s="365" t="str">
        <f t="shared" si="11"/>
        <v>Open</v>
      </c>
    </row>
    <row r="357" spans="1:21" ht="45">
      <c r="A357" s="430" t="s">
        <v>1257</v>
      </c>
      <c r="B357" s="430" t="s">
        <v>1196</v>
      </c>
      <c r="C357" s="425" t="s">
        <v>183</v>
      </c>
      <c r="D357" s="425" t="s">
        <v>999</v>
      </c>
      <c r="E357" s="427" t="s">
        <v>1002</v>
      </c>
      <c r="F357" s="427" t="s">
        <v>212</v>
      </c>
      <c r="G357" s="425" t="s">
        <v>750</v>
      </c>
      <c r="H357" s="428">
        <v>1</v>
      </c>
      <c r="I357" s="424"/>
      <c r="J357" s="431"/>
      <c r="K357" s="431"/>
      <c r="L357" s="431"/>
      <c r="M357" s="431" t="s">
        <v>1625</v>
      </c>
      <c r="N357" s="431"/>
      <c r="O357" s="434"/>
      <c r="P357" s="434"/>
      <c r="Q357" s="432"/>
      <c r="R357" s="436" t="str">
        <f>IF(L357=1,IF(M357="",ZTE!$A$2,""),"")</f>
        <v/>
      </c>
      <c r="S357" s="436">
        <f t="shared" si="10"/>
        <v>0</v>
      </c>
      <c r="T357" s="436"/>
      <c r="U357" s="365" t="str">
        <f t="shared" si="11"/>
        <v>Open</v>
      </c>
    </row>
    <row r="358" spans="1:21" ht="45">
      <c r="A358" s="430" t="s">
        <v>1268</v>
      </c>
      <c r="B358" s="430" t="s">
        <v>1196</v>
      </c>
      <c r="C358" s="425" t="s">
        <v>169</v>
      </c>
      <c r="D358" s="425" t="s">
        <v>169</v>
      </c>
      <c r="E358" s="425" t="s">
        <v>1009</v>
      </c>
      <c r="F358" s="427" t="s">
        <v>170</v>
      </c>
      <c r="G358" s="425" t="s">
        <v>844</v>
      </c>
      <c r="H358" s="428">
        <v>3</v>
      </c>
      <c r="I358" s="424"/>
      <c r="J358" s="431">
        <v>1</v>
      </c>
      <c r="K358" s="431"/>
      <c r="L358" s="431"/>
      <c r="M358" s="431" t="s">
        <v>1626</v>
      </c>
      <c r="N358" s="431"/>
      <c r="O358" s="434"/>
      <c r="P358" s="434"/>
      <c r="Q358" s="432"/>
      <c r="R358" s="436" t="str">
        <f>IF(L358=1,IF(M358="",ZTE!$A$2,""),"")</f>
        <v/>
      </c>
      <c r="S358" s="436">
        <f t="shared" si="10"/>
        <v>1</v>
      </c>
      <c r="T358" s="436"/>
      <c r="U358" s="365" t="str">
        <f t="shared" si="11"/>
        <v>Pass</v>
      </c>
    </row>
    <row r="359" spans="1:21" ht="45">
      <c r="A359" s="430" t="s">
        <v>1268</v>
      </c>
      <c r="B359" s="430" t="s">
        <v>1196</v>
      </c>
      <c r="C359" s="425" t="s">
        <v>169</v>
      </c>
      <c r="D359" s="425" t="s">
        <v>169</v>
      </c>
      <c r="E359" s="425" t="s">
        <v>1009</v>
      </c>
      <c r="F359" s="427" t="s">
        <v>171</v>
      </c>
      <c r="G359" s="425" t="s">
        <v>736</v>
      </c>
      <c r="H359" s="428">
        <v>1</v>
      </c>
      <c r="I359" s="424"/>
      <c r="J359" s="431">
        <v>1</v>
      </c>
      <c r="K359" s="431"/>
      <c r="L359" s="431"/>
      <c r="M359" s="431" t="s">
        <v>1627</v>
      </c>
      <c r="N359" s="431"/>
      <c r="O359" s="434"/>
      <c r="P359" s="434"/>
      <c r="Q359" s="432"/>
      <c r="R359" s="436" t="str">
        <f>IF(L359=1,IF(M359="",ZTE!$A$2,""),"")</f>
        <v/>
      </c>
      <c r="S359" s="436">
        <f t="shared" si="10"/>
        <v>1</v>
      </c>
      <c r="T359" s="436"/>
      <c r="U359" s="365" t="str">
        <f t="shared" si="11"/>
        <v>Pass</v>
      </c>
    </row>
    <row r="360" spans="1:21" ht="45">
      <c r="A360" s="430" t="s">
        <v>1268</v>
      </c>
      <c r="B360" s="430" t="s">
        <v>1196</v>
      </c>
      <c r="C360" s="425" t="s">
        <v>169</v>
      </c>
      <c r="D360" s="425" t="s">
        <v>1019</v>
      </c>
      <c r="E360" s="425" t="s">
        <v>1009</v>
      </c>
      <c r="F360" s="427" t="s">
        <v>172</v>
      </c>
      <c r="G360" s="425" t="s">
        <v>845</v>
      </c>
      <c r="H360" s="428">
        <v>1</v>
      </c>
      <c r="I360" s="424"/>
      <c r="J360" s="431">
        <v>1</v>
      </c>
      <c r="K360" s="431"/>
      <c r="L360" s="431"/>
      <c r="M360" s="431"/>
      <c r="N360" s="431"/>
      <c r="O360" s="434"/>
      <c r="P360" s="434"/>
      <c r="Q360" s="432"/>
      <c r="R360" s="436" t="str">
        <f>IF(L360=1,IF(M360="",ZTE!$A$2,""),"")</f>
        <v/>
      </c>
      <c r="S360" s="436">
        <f t="shared" si="10"/>
        <v>1</v>
      </c>
      <c r="T360" s="436"/>
      <c r="U360" s="365" t="str">
        <f t="shared" si="11"/>
        <v>Pass</v>
      </c>
    </row>
    <row r="361" spans="1:21" ht="45">
      <c r="A361" s="430" t="s">
        <v>1268</v>
      </c>
      <c r="B361" s="430" t="s">
        <v>1196</v>
      </c>
      <c r="C361" s="425" t="s">
        <v>169</v>
      </c>
      <c r="D361" s="425" t="s">
        <v>1019</v>
      </c>
      <c r="E361" s="425" t="s">
        <v>1009</v>
      </c>
      <c r="F361" s="427" t="s">
        <v>172</v>
      </c>
      <c r="G361" s="425" t="s">
        <v>602</v>
      </c>
      <c r="H361" s="428">
        <v>1</v>
      </c>
      <c r="I361" s="424"/>
      <c r="J361" s="431">
        <v>1</v>
      </c>
      <c r="K361" s="431"/>
      <c r="L361" s="431"/>
      <c r="M361" s="431" t="s">
        <v>1628</v>
      </c>
      <c r="N361" s="431"/>
      <c r="O361" s="434"/>
      <c r="P361" s="434"/>
      <c r="Q361" s="432"/>
      <c r="R361" s="436" t="str">
        <f>IF(L361=1,IF(M361="",ZTE!$A$2,""),"")</f>
        <v/>
      </c>
      <c r="S361" s="436">
        <f t="shared" si="10"/>
        <v>1</v>
      </c>
      <c r="T361" s="436"/>
      <c r="U361" s="365" t="str">
        <f t="shared" si="11"/>
        <v>Pass</v>
      </c>
    </row>
    <row r="362" spans="1:21" ht="45">
      <c r="A362" s="430" t="s">
        <v>1268</v>
      </c>
      <c r="B362" s="430" t="s">
        <v>1196</v>
      </c>
      <c r="C362" s="425" t="s">
        <v>169</v>
      </c>
      <c r="D362" s="425" t="s">
        <v>1019</v>
      </c>
      <c r="E362" s="430" t="s">
        <v>846</v>
      </c>
      <c r="F362" s="427" t="s">
        <v>172</v>
      </c>
      <c r="G362" s="425" t="s">
        <v>603</v>
      </c>
      <c r="H362" s="428">
        <v>1</v>
      </c>
      <c r="I362" s="424"/>
      <c r="J362" s="431">
        <v>1</v>
      </c>
      <c r="K362" s="431"/>
      <c r="L362" s="431"/>
      <c r="M362" s="431" t="s">
        <v>1629</v>
      </c>
      <c r="N362" s="431"/>
      <c r="O362" s="434"/>
      <c r="P362" s="434"/>
      <c r="Q362" s="432"/>
      <c r="R362" s="436" t="str">
        <f>IF(L362=1,IF(M362="",ZTE!$A$2,""),"")</f>
        <v/>
      </c>
      <c r="S362" s="436">
        <f t="shared" si="10"/>
        <v>1</v>
      </c>
      <c r="T362" s="436"/>
      <c r="U362" s="365" t="str">
        <f t="shared" si="11"/>
        <v>Pass</v>
      </c>
    </row>
    <row r="363" spans="1:21" ht="45">
      <c r="A363" s="430" t="s">
        <v>1268</v>
      </c>
      <c r="B363" s="430" t="s">
        <v>1196</v>
      </c>
      <c r="C363" s="425" t="s">
        <v>169</v>
      </c>
      <c r="D363" s="425" t="s">
        <v>1019</v>
      </c>
      <c r="E363" s="430" t="s">
        <v>846</v>
      </c>
      <c r="F363" s="427" t="s">
        <v>172</v>
      </c>
      <c r="G363" s="425" t="s">
        <v>604</v>
      </c>
      <c r="H363" s="428">
        <v>1</v>
      </c>
      <c r="I363" s="424"/>
      <c r="J363" s="431">
        <v>1</v>
      </c>
      <c r="K363" s="431"/>
      <c r="L363" s="431"/>
      <c r="M363" s="431"/>
      <c r="N363" s="431"/>
      <c r="O363" s="434"/>
      <c r="P363" s="434"/>
      <c r="Q363" s="432"/>
      <c r="R363" s="436" t="str">
        <f>IF(L363=1,IF(M363="",ZTE!$A$2,""),"")</f>
        <v/>
      </c>
      <c r="S363" s="436">
        <f t="shared" si="10"/>
        <v>1</v>
      </c>
      <c r="T363" s="436"/>
      <c r="U363" s="365" t="str">
        <f t="shared" si="11"/>
        <v>Pass</v>
      </c>
    </row>
    <row r="364" spans="1:21" ht="45">
      <c r="A364" s="430" t="s">
        <v>1268</v>
      </c>
      <c r="B364" s="430" t="s">
        <v>1196</v>
      </c>
      <c r="C364" s="425" t="s">
        <v>169</v>
      </c>
      <c r="D364" s="425" t="s">
        <v>1019</v>
      </c>
      <c r="E364" s="430" t="s">
        <v>846</v>
      </c>
      <c r="F364" s="427" t="s">
        <v>172</v>
      </c>
      <c r="G364" s="425" t="s">
        <v>605</v>
      </c>
      <c r="H364" s="428">
        <v>1</v>
      </c>
      <c r="I364" s="424"/>
      <c r="J364" s="431">
        <v>1</v>
      </c>
      <c r="K364" s="431"/>
      <c r="L364" s="431"/>
      <c r="M364" s="431"/>
      <c r="N364" s="431"/>
      <c r="O364" s="434"/>
      <c r="P364" s="434"/>
      <c r="Q364" s="432"/>
      <c r="R364" s="436" t="str">
        <f>IF(L364=1,IF(M364="",ZTE!$A$2,""),"")</f>
        <v/>
      </c>
      <c r="S364" s="436">
        <f t="shared" si="10"/>
        <v>1</v>
      </c>
      <c r="T364" s="436"/>
      <c r="U364" s="365" t="str">
        <f t="shared" si="11"/>
        <v>Pass</v>
      </c>
    </row>
    <row r="365" spans="1:21" ht="45">
      <c r="A365" s="430" t="s">
        <v>1268</v>
      </c>
      <c r="B365" s="430" t="s">
        <v>1196</v>
      </c>
      <c r="C365" s="425" t="s">
        <v>169</v>
      </c>
      <c r="D365" s="425" t="s">
        <v>1019</v>
      </c>
      <c r="E365" s="430" t="s">
        <v>846</v>
      </c>
      <c r="F365" s="427" t="s">
        <v>172</v>
      </c>
      <c r="G365" s="425" t="s">
        <v>606</v>
      </c>
      <c r="H365" s="428">
        <v>1</v>
      </c>
      <c r="I365" s="424"/>
      <c r="J365" s="431"/>
      <c r="K365" s="431"/>
      <c r="L365" s="431">
        <v>1</v>
      </c>
      <c r="M365" s="431" t="s">
        <v>1630</v>
      </c>
      <c r="N365" s="431"/>
      <c r="O365" s="434"/>
      <c r="P365" s="434"/>
      <c r="Q365" s="432"/>
      <c r="R365" s="436" t="str">
        <f>IF(L365=1,IF(M365="",ZTE!$A$2,""),"")</f>
        <v/>
      </c>
      <c r="S365" s="436">
        <f t="shared" si="10"/>
        <v>1</v>
      </c>
      <c r="T365" s="436"/>
      <c r="U365" s="365" t="str">
        <f t="shared" si="11"/>
        <v>Open</v>
      </c>
    </row>
    <row r="366" spans="1:21" ht="45">
      <c r="A366" s="430" t="s">
        <v>1268</v>
      </c>
      <c r="B366" s="430" t="s">
        <v>1196</v>
      </c>
      <c r="C366" s="425" t="s">
        <v>169</v>
      </c>
      <c r="D366" s="425" t="s">
        <v>1019</v>
      </c>
      <c r="E366" s="430" t="s">
        <v>846</v>
      </c>
      <c r="F366" s="427" t="s">
        <v>172</v>
      </c>
      <c r="G366" s="425" t="s">
        <v>607</v>
      </c>
      <c r="H366" s="428">
        <v>1</v>
      </c>
      <c r="I366" s="424"/>
      <c r="J366" s="431"/>
      <c r="K366" s="431"/>
      <c r="L366" s="431">
        <v>1</v>
      </c>
      <c r="M366" s="431" t="s">
        <v>1631</v>
      </c>
      <c r="N366" s="431"/>
      <c r="O366" s="434" t="s">
        <v>1068</v>
      </c>
      <c r="P366" s="434"/>
      <c r="Q366" s="432"/>
      <c r="R366" s="436" t="str">
        <f>IF(L366=1,IF(M366="",ZTE!$A$2,""),"")</f>
        <v/>
      </c>
      <c r="S366" s="436">
        <f t="shared" si="10"/>
        <v>1</v>
      </c>
      <c r="T366" s="436"/>
      <c r="U366" s="365" t="str">
        <f t="shared" si="11"/>
        <v>Open</v>
      </c>
    </row>
    <row r="367" spans="1:21" ht="45">
      <c r="A367" s="430" t="s">
        <v>1268</v>
      </c>
      <c r="B367" s="430" t="s">
        <v>1196</v>
      </c>
      <c r="C367" s="425" t="s">
        <v>169</v>
      </c>
      <c r="D367" s="425" t="s">
        <v>1019</v>
      </c>
      <c r="E367" s="425" t="s">
        <v>704</v>
      </c>
      <c r="F367" s="427" t="s">
        <v>172</v>
      </c>
      <c r="G367" s="425" t="s">
        <v>737</v>
      </c>
      <c r="H367" s="428">
        <v>1</v>
      </c>
      <c r="I367" s="424"/>
      <c r="J367" s="431">
        <v>1</v>
      </c>
      <c r="K367" s="431"/>
      <c r="L367" s="431"/>
      <c r="M367" s="431"/>
      <c r="N367" s="431"/>
      <c r="O367" s="434" t="s">
        <v>738</v>
      </c>
      <c r="P367" s="434"/>
      <c r="Q367" s="432"/>
      <c r="R367" s="436" t="str">
        <f>IF(L367=1,IF(M367="",ZTE!$A$2,""),"")</f>
        <v/>
      </c>
      <c r="S367" s="436">
        <f t="shared" si="10"/>
        <v>1</v>
      </c>
      <c r="T367" s="436"/>
      <c r="U367" s="365" t="str">
        <f t="shared" si="11"/>
        <v>Pass</v>
      </c>
    </row>
    <row r="368" spans="1:21" ht="60">
      <c r="A368" s="430" t="s">
        <v>1268</v>
      </c>
      <c r="B368" s="430" t="s">
        <v>1196</v>
      </c>
      <c r="C368" s="425" t="s">
        <v>169</v>
      </c>
      <c r="D368" s="425" t="s">
        <v>847</v>
      </c>
      <c r="E368" s="430" t="s">
        <v>821</v>
      </c>
      <c r="F368" s="427" t="s">
        <v>173</v>
      </c>
      <c r="G368" s="425" t="s">
        <v>608</v>
      </c>
      <c r="H368" s="428">
        <v>1</v>
      </c>
      <c r="I368" s="424"/>
      <c r="J368" s="431">
        <v>1</v>
      </c>
      <c r="K368" s="431"/>
      <c r="L368" s="431"/>
      <c r="M368" s="431"/>
      <c r="N368" s="431"/>
      <c r="O368" s="434"/>
      <c r="P368" s="434"/>
      <c r="Q368" s="432"/>
      <c r="R368" s="436" t="str">
        <f>IF(L368=1,IF(M368="",ZTE!$A$2,""),"")</f>
        <v/>
      </c>
      <c r="S368" s="436">
        <f t="shared" si="10"/>
        <v>1</v>
      </c>
      <c r="T368" s="436"/>
      <c r="U368" s="365" t="str">
        <f t="shared" si="11"/>
        <v>Pass</v>
      </c>
    </row>
    <row r="369" spans="1:21" ht="60">
      <c r="A369" s="430" t="s">
        <v>1268</v>
      </c>
      <c r="B369" s="430" t="s">
        <v>1196</v>
      </c>
      <c r="C369" s="425" t="s">
        <v>169</v>
      </c>
      <c r="D369" s="425" t="s">
        <v>847</v>
      </c>
      <c r="E369" s="430" t="s">
        <v>821</v>
      </c>
      <c r="F369" s="427" t="s">
        <v>173</v>
      </c>
      <c r="G369" s="425" t="s">
        <v>568</v>
      </c>
      <c r="H369" s="428">
        <v>1</v>
      </c>
      <c r="I369" s="424"/>
      <c r="J369" s="431">
        <v>1</v>
      </c>
      <c r="K369" s="431"/>
      <c r="L369" s="431"/>
      <c r="M369" s="431" t="s">
        <v>1618</v>
      </c>
      <c r="N369" s="431"/>
      <c r="O369" s="434"/>
      <c r="P369" s="434"/>
      <c r="Q369" s="432"/>
      <c r="R369" s="436" t="str">
        <f>IF(L369=1,IF(M369="",ZTE!$A$2,""),"")</f>
        <v/>
      </c>
      <c r="S369" s="436">
        <f t="shared" si="10"/>
        <v>1</v>
      </c>
      <c r="T369" s="436"/>
      <c r="U369" s="365" t="str">
        <f t="shared" si="11"/>
        <v>Pass</v>
      </c>
    </row>
    <row r="370" spans="1:21" ht="60">
      <c r="A370" s="430" t="s">
        <v>1268</v>
      </c>
      <c r="B370" s="430" t="s">
        <v>1196</v>
      </c>
      <c r="C370" s="425" t="s">
        <v>169</v>
      </c>
      <c r="D370" s="425" t="s">
        <v>847</v>
      </c>
      <c r="E370" s="430" t="s">
        <v>821</v>
      </c>
      <c r="F370" s="427" t="s">
        <v>173</v>
      </c>
      <c r="G370" s="425" t="s">
        <v>569</v>
      </c>
      <c r="H370" s="428">
        <v>1</v>
      </c>
      <c r="I370" s="424"/>
      <c r="J370" s="431">
        <v>1</v>
      </c>
      <c r="K370" s="431"/>
      <c r="L370" s="431"/>
      <c r="M370" s="431" t="s">
        <v>1618</v>
      </c>
      <c r="N370" s="431"/>
      <c r="O370" s="434"/>
      <c r="P370" s="434"/>
      <c r="Q370" s="432"/>
      <c r="R370" s="436" t="str">
        <f>IF(L370=1,IF(M370="",ZTE!$A$2,""),"")</f>
        <v/>
      </c>
      <c r="S370" s="436">
        <f t="shared" si="10"/>
        <v>1</v>
      </c>
      <c r="T370" s="436"/>
      <c r="U370" s="365" t="str">
        <f t="shared" si="11"/>
        <v>Pass</v>
      </c>
    </row>
    <row r="371" spans="1:21" ht="60">
      <c r="A371" s="430" t="s">
        <v>1268</v>
      </c>
      <c r="B371" s="430" t="s">
        <v>1196</v>
      </c>
      <c r="C371" s="425" t="s">
        <v>169</v>
      </c>
      <c r="D371" s="425" t="s">
        <v>847</v>
      </c>
      <c r="E371" s="430" t="s">
        <v>821</v>
      </c>
      <c r="F371" s="427" t="s">
        <v>173</v>
      </c>
      <c r="G371" s="425" t="s">
        <v>570</v>
      </c>
      <c r="H371" s="428">
        <v>1</v>
      </c>
      <c r="I371" s="424"/>
      <c r="J371" s="431">
        <v>1</v>
      </c>
      <c r="K371" s="431"/>
      <c r="L371" s="431"/>
      <c r="M371" s="431" t="s">
        <v>1618</v>
      </c>
      <c r="N371" s="431"/>
      <c r="O371" s="434"/>
      <c r="P371" s="434"/>
      <c r="Q371" s="432"/>
      <c r="R371" s="436" t="str">
        <f>IF(L371=1,IF(M371="",ZTE!$A$2,""),"")</f>
        <v/>
      </c>
      <c r="S371" s="436">
        <f t="shared" si="10"/>
        <v>1</v>
      </c>
      <c r="T371" s="436"/>
      <c r="U371" s="365" t="str">
        <f t="shared" si="11"/>
        <v>Pass</v>
      </c>
    </row>
    <row r="372" spans="1:21" ht="60">
      <c r="A372" s="430" t="s">
        <v>1268</v>
      </c>
      <c r="B372" s="430" t="s">
        <v>1196</v>
      </c>
      <c r="C372" s="425" t="s">
        <v>169</v>
      </c>
      <c r="D372" s="425" t="s">
        <v>847</v>
      </c>
      <c r="E372" s="430" t="s">
        <v>821</v>
      </c>
      <c r="F372" s="427" t="s">
        <v>173</v>
      </c>
      <c r="G372" s="425" t="s">
        <v>571</v>
      </c>
      <c r="H372" s="428">
        <v>1</v>
      </c>
      <c r="I372" s="424"/>
      <c r="J372" s="431">
        <v>1</v>
      </c>
      <c r="K372" s="431"/>
      <c r="L372" s="431"/>
      <c r="M372" s="431" t="s">
        <v>1632</v>
      </c>
      <c r="N372" s="431"/>
      <c r="O372" s="434"/>
      <c r="P372" s="434"/>
      <c r="Q372" s="432"/>
      <c r="R372" s="436" t="str">
        <f>IF(L372=1,IF(M372="",ZTE!$A$2,""),"")</f>
        <v/>
      </c>
      <c r="S372" s="436">
        <f t="shared" si="10"/>
        <v>1</v>
      </c>
      <c r="T372" s="436"/>
      <c r="U372" s="365" t="str">
        <f t="shared" si="11"/>
        <v>Pass</v>
      </c>
    </row>
    <row r="373" spans="1:21" ht="60">
      <c r="A373" s="430" t="s">
        <v>1268</v>
      </c>
      <c r="B373" s="430" t="s">
        <v>1196</v>
      </c>
      <c r="C373" s="425" t="s">
        <v>169</v>
      </c>
      <c r="D373" s="425" t="s">
        <v>847</v>
      </c>
      <c r="E373" s="430" t="s">
        <v>821</v>
      </c>
      <c r="F373" s="427" t="s">
        <v>173</v>
      </c>
      <c r="G373" s="425" t="s">
        <v>572</v>
      </c>
      <c r="H373" s="428">
        <v>1</v>
      </c>
      <c r="I373" s="424"/>
      <c r="J373" s="431">
        <v>1</v>
      </c>
      <c r="K373" s="431"/>
      <c r="L373" s="431"/>
      <c r="M373" s="431"/>
      <c r="N373" s="431"/>
      <c r="O373" s="434"/>
      <c r="P373" s="434"/>
      <c r="Q373" s="432"/>
      <c r="R373" s="436" t="str">
        <f>IF(L373=1,IF(M373="",ZTE!$A$2,""),"")</f>
        <v/>
      </c>
      <c r="S373" s="436">
        <f t="shared" si="10"/>
        <v>1</v>
      </c>
      <c r="T373" s="436"/>
      <c r="U373" s="365" t="str">
        <f t="shared" si="11"/>
        <v>Pass</v>
      </c>
    </row>
    <row r="374" spans="1:21" ht="60">
      <c r="A374" s="430" t="s">
        <v>1268</v>
      </c>
      <c r="B374" s="430" t="s">
        <v>1196</v>
      </c>
      <c r="C374" s="425" t="s">
        <v>169</v>
      </c>
      <c r="D374" s="425" t="s">
        <v>847</v>
      </c>
      <c r="E374" s="430" t="s">
        <v>821</v>
      </c>
      <c r="F374" s="427" t="s">
        <v>173</v>
      </c>
      <c r="G374" s="425" t="s">
        <v>573</v>
      </c>
      <c r="H374" s="428">
        <v>1</v>
      </c>
      <c r="I374" s="424"/>
      <c r="J374" s="431">
        <v>1</v>
      </c>
      <c r="K374" s="431"/>
      <c r="L374" s="431"/>
      <c r="M374" s="431" t="s">
        <v>1633</v>
      </c>
      <c r="N374" s="431"/>
      <c r="O374" s="434"/>
      <c r="P374" s="434"/>
      <c r="Q374" s="432"/>
      <c r="R374" s="436" t="str">
        <f>IF(L374=1,IF(M374="",ZTE!$A$2,""),"")</f>
        <v/>
      </c>
      <c r="S374" s="436">
        <f t="shared" si="10"/>
        <v>1</v>
      </c>
      <c r="T374" s="436"/>
      <c r="U374" s="365" t="str">
        <f t="shared" si="11"/>
        <v>Pass</v>
      </c>
    </row>
    <row r="375" spans="1:21" ht="60">
      <c r="A375" s="430" t="s">
        <v>1268</v>
      </c>
      <c r="B375" s="430" t="s">
        <v>1196</v>
      </c>
      <c r="C375" s="425" t="s">
        <v>169</v>
      </c>
      <c r="D375" s="425" t="s">
        <v>847</v>
      </c>
      <c r="E375" s="430" t="s">
        <v>821</v>
      </c>
      <c r="F375" s="427" t="s">
        <v>173</v>
      </c>
      <c r="G375" s="425" t="s">
        <v>574</v>
      </c>
      <c r="H375" s="428">
        <v>3</v>
      </c>
      <c r="I375" s="424"/>
      <c r="J375" s="431">
        <v>1</v>
      </c>
      <c r="K375" s="431"/>
      <c r="L375" s="431"/>
      <c r="M375" s="431"/>
      <c r="N375" s="431"/>
      <c r="O375" s="434" t="s">
        <v>1069</v>
      </c>
      <c r="P375" s="434"/>
      <c r="Q375" s="432"/>
      <c r="R375" s="436" t="str">
        <f>IF(L375=1,IF(M375="",ZTE!$A$2,""),"")</f>
        <v/>
      </c>
      <c r="S375" s="436">
        <f t="shared" si="10"/>
        <v>1</v>
      </c>
      <c r="T375" s="436"/>
      <c r="U375" s="365" t="str">
        <f t="shared" si="11"/>
        <v>Pass</v>
      </c>
    </row>
    <row r="376" spans="1:21" ht="60">
      <c r="A376" s="430" t="s">
        <v>1268</v>
      </c>
      <c r="B376" s="430" t="s">
        <v>1196</v>
      </c>
      <c r="C376" s="425" t="s">
        <v>169</v>
      </c>
      <c r="D376" s="425" t="s">
        <v>847</v>
      </c>
      <c r="E376" s="430" t="s">
        <v>821</v>
      </c>
      <c r="F376" s="427" t="s">
        <v>173</v>
      </c>
      <c r="G376" s="425" t="s">
        <v>575</v>
      </c>
      <c r="H376" s="428">
        <v>1</v>
      </c>
      <c r="I376" s="424"/>
      <c r="J376" s="431">
        <v>1</v>
      </c>
      <c r="K376" s="431"/>
      <c r="L376" s="431"/>
      <c r="M376" s="431"/>
      <c r="N376" s="431"/>
      <c r="O376" s="434"/>
      <c r="P376" s="434"/>
      <c r="Q376" s="432"/>
      <c r="R376" s="436" t="str">
        <f>IF(L376=1,IF(M376="",ZTE!$A$2,""),"")</f>
        <v/>
      </c>
      <c r="S376" s="436">
        <f t="shared" si="10"/>
        <v>1</v>
      </c>
      <c r="T376" s="436"/>
      <c r="U376" s="365" t="str">
        <f t="shared" si="11"/>
        <v>Pass</v>
      </c>
    </row>
    <row r="377" spans="1:21" ht="60">
      <c r="A377" s="430" t="s">
        <v>1268</v>
      </c>
      <c r="B377" s="430" t="s">
        <v>1196</v>
      </c>
      <c r="C377" s="425" t="s">
        <v>169</v>
      </c>
      <c r="D377" s="425" t="s">
        <v>847</v>
      </c>
      <c r="E377" s="430" t="s">
        <v>821</v>
      </c>
      <c r="F377" s="427" t="s">
        <v>173</v>
      </c>
      <c r="G377" s="425" t="s">
        <v>576</v>
      </c>
      <c r="H377" s="428">
        <v>1</v>
      </c>
      <c r="I377" s="424"/>
      <c r="J377" s="431">
        <v>1</v>
      </c>
      <c r="K377" s="431"/>
      <c r="L377" s="431"/>
      <c r="M377" s="431"/>
      <c r="N377" s="431"/>
      <c r="O377" s="434"/>
      <c r="P377" s="434"/>
      <c r="Q377" s="432"/>
      <c r="R377" s="436" t="str">
        <f>IF(L377=1,IF(M377="",ZTE!$A$2,""),"")</f>
        <v/>
      </c>
      <c r="S377" s="436">
        <f t="shared" si="10"/>
        <v>1</v>
      </c>
      <c r="T377" s="436"/>
      <c r="U377" s="365" t="str">
        <f t="shared" si="11"/>
        <v>Pass</v>
      </c>
    </row>
    <row r="378" spans="1:21" ht="60">
      <c r="A378" s="430" t="s">
        <v>1268</v>
      </c>
      <c r="B378" s="430" t="s">
        <v>1196</v>
      </c>
      <c r="C378" s="425" t="s">
        <v>169</v>
      </c>
      <c r="D378" s="425" t="s">
        <v>847</v>
      </c>
      <c r="E378" s="430" t="s">
        <v>821</v>
      </c>
      <c r="F378" s="427" t="s">
        <v>173</v>
      </c>
      <c r="G378" s="425" t="s">
        <v>609</v>
      </c>
      <c r="H378" s="428">
        <v>1</v>
      </c>
      <c r="I378" s="424"/>
      <c r="J378" s="431"/>
      <c r="K378" s="431"/>
      <c r="L378" s="431">
        <v>1</v>
      </c>
      <c r="M378" s="431" t="s">
        <v>1599</v>
      </c>
      <c r="N378" s="431"/>
      <c r="O378" s="434"/>
      <c r="P378" s="434"/>
      <c r="Q378" s="432"/>
      <c r="R378" s="436" t="str">
        <f>IF(L378=1,IF(M378="",ZTE!$A$2,""),"")</f>
        <v/>
      </c>
      <c r="S378" s="436">
        <f t="shared" si="10"/>
        <v>1</v>
      </c>
      <c r="T378" s="436"/>
      <c r="U378" s="365" t="str">
        <f t="shared" si="11"/>
        <v>Open</v>
      </c>
    </row>
    <row r="379" spans="1:21" ht="60">
      <c r="A379" s="430" t="s">
        <v>1268</v>
      </c>
      <c r="B379" s="430" t="s">
        <v>1196</v>
      </c>
      <c r="C379" s="425" t="s">
        <v>169</v>
      </c>
      <c r="D379" s="425" t="s">
        <v>847</v>
      </c>
      <c r="E379" s="430" t="s">
        <v>821</v>
      </c>
      <c r="F379" s="427" t="s">
        <v>173</v>
      </c>
      <c r="G379" s="425" t="s">
        <v>578</v>
      </c>
      <c r="H379" s="428">
        <v>3</v>
      </c>
      <c r="I379" s="424"/>
      <c r="J379" s="431">
        <v>1</v>
      </c>
      <c r="K379" s="431"/>
      <c r="L379" s="431"/>
      <c r="M379" s="431"/>
      <c r="N379" s="431"/>
      <c r="O379" s="434"/>
      <c r="P379" s="434"/>
      <c r="Q379" s="432"/>
      <c r="R379" s="436" t="str">
        <f>IF(L379=1,IF(M379="",ZTE!$A$2,""),"")</f>
        <v/>
      </c>
      <c r="S379" s="436">
        <f t="shared" si="10"/>
        <v>1</v>
      </c>
      <c r="T379" s="436"/>
      <c r="U379" s="365" t="str">
        <f t="shared" si="11"/>
        <v>Pass</v>
      </c>
    </row>
    <row r="380" spans="1:21" ht="60">
      <c r="A380" s="430" t="s">
        <v>1268</v>
      </c>
      <c r="B380" s="430" t="s">
        <v>1196</v>
      </c>
      <c r="C380" s="425" t="s">
        <v>169</v>
      </c>
      <c r="D380" s="425" t="s">
        <v>847</v>
      </c>
      <c r="E380" s="430" t="s">
        <v>821</v>
      </c>
      <c r="F380" s="427" t="s">
        <v>173</v>
      </c>
      <c r="G380" s="425" t="s">
        <v>579</v>
      </c>
      <c r="H380" s="428">
        <v>1</v>
      </c>
      <c r="I380" s="424"/>
      <c r="J380" s="431">
        <v>1</v>
      </c>
      <c r="K380" s="431"/>
      <c r="L380" s="431"/>
      <c r="M380" s="431" t="s">
        <v>1634</v>
      </c>
      <c r="N380" s="431"/>
      <c r="O380" s="434"/>
      <c r="P380" s="434"/>
      <c r="Q380" s="432"/>
      <c r="R380" s="436" t="str">
        <f>IF(L380=1,IF(M380="",ZTE!$A$2,""),"")</f>
        <v/>
      </c>
      <c r="S380" s="436">
        <f t="shared" si="10"/>
        <v>1</v>
      </c>
      <c r="T380" s="436"/>
      <c r="U380" s="365" t="str">
        <f t="shared" si="11"/>
        <v>Pass</v>
      </c>
    </row>
    <row r="381" spans="1:21" ht="60">
      <c r="A381" s="430" t="s">
        <v>1268</v>
      </c>
      <c r="B381" s="430" t="s">
        <v>1196</v>
      </c>
      <c r="C381" s="425" t="s">
        <v>169</v>
      </c>
      <c r="D381" s="425" t="s">
        <v>847</v>
      </c>
      <c r="E381" s="430" t="s">
        <v>821</v>
      </c>
      <c r="F381" s="427" t="s">
        <v>173</v>
      </c>
      <c r="G381" s="425" t="s">
        <v>580</v>
      </c>
      <c r="H381" s="428">
        <v>1</v>
      </c>
      <c r="I381" s="424"/>
      <c r="J381" s="431">
        <v>1</v>
      </c>
      <c r="K381" s="431"/>
      <c r="L381" s="431"/>
      <c r="M381" s="431"/>
      <c r="N381" s="431"/>
      <c r="O381" s="434"/>
      <c r="P381" s="434"/>
      <c r="Q381" s="432"/>
      <c r="R381" s="436" t="str">
        <f>IF(L381=1,IF(M381="",ZTE!$A$2,""),"")</f>
        <v/>
      </c>
      <c r="S381" s="436">
        <f t="shared" si="10"/>
        <v>1</v>
      </c>
      <c r="T381" s="436"/>
      <c r="U381" s="365" t="str">
        <f t="shared" si="11"/>
        <v>Pass</v>
      </c>
    </row>
    <row r="382" spans="1:21" ht="60">
      <c r="A382" s="430" t="s">
        <v>1268</v>
      </c>
      <c r="B382" s="430" t="s">
        <v>1196</v>
      </c>
      <c r="C382" s="425" t="s">
        <v>169</v>
      </c>
      <c r="D382" s="425" t="s">
        <v>847</v>
      </c>
      <c r="E382" s="430" t="s">
        <v>821</v>
      </c>
      <c r="F382" s="427" t="s">
        <v>173</v>
      </c>
      <c r="G382" s="425" t="s">
        <v>208</v>
      </c>
      <c r="H382" s="428">
        <v>1</v>
      </c>
      <c r="I382" s="424"/>
      <c r="J382" s="431">
        <v>1</v>
      </c>
      <c r="K382" s="431"/>
      <c r="L382" s="431"/>
      <c r="M382" s="431"/>
      <c r="N382" s="431"/>
      <c r="O382" s="434"/>
      <c r="P382" s="434"/>
      <c r="Q382" s="432"/>
      <c r="R382" s="436" t="str">
        <f>IF(L382=1,IF(M382="",ZTE!$A$2,""),"")</f>
        <v/>
      </c>
      <c r="S382" s="436">
        <f t="shared" si="10"/>
        <v>1</v>
      </c>
      <c r="T382" s="436"/>
      <c r="U382" s="365" t="str">
        <f t="shared" si="11"/>
        <v>Pass</v>
      </c>
    </row>
    <row r="383" spans="1:21" ht="60">
      <c r="A383" s="430" t="s">
        <v>1268</v>
      </c>
      <c r="B383" s="430" t="s">
        <v>1196</v>
      </c>
      <c r="C383" s="425" t="s">
        <v>169</v>
      </c>
      <c r="D383" s="425" t="s">
        <v>847</v>
      </c>
      <c r="E383" s="430" t="s">
        <v>821</v>
      </c>
      <c r="F383" s="427" t="s">
        <v>173</v>
      </c>
      <c r="G383" s="425" t="s">
        <v>581</v>
      </c>
      <c r="H383" s="428">
        <v>1</v>
      </c>
      <c r="I383" s="424"/>
      <c r="J383" s="431"/>
      <c r="K383" s="431"/>
      <c r="L383" s="431">
        <v>1</v>
      </c>
      <c r="M383" s="431" t="s">
        <v>1587</v>
      </c>
      <c r="N383" s="431"/>
      <c r="O383" s="434" t="s">
        <v>1069</v>
      </c>
      <c r="P383" s="434"/>
      <c r="Q383" s="432"/>
      <c r="R383" s="436" t="str">
        <f>IF(L383=1,IF(M383="",ZTE!$A$2,""),"")</f>
        <v/>
      </c>
      <c r="S383" s="436">
        <f t="shared" si="10"/>
        <v>1</v>
      </c>
      <c r="T383" s="436"/>
      <c r="U383" s="365" t="str">
        <f t="shared" si="11"/>
        <v>Open</v>
      </c>
    </row>
    <row r="384" spans="1:21" ht="60">
      <c r="A384" s="430" t="s">
        <v>1268</v>
      </c>
      <c r="B384" s="430" t="s">
        <v>1196</v>
      </c>
      <c r="C384" s="425" t="s">
        <v>169</v>
      </c>
      <c r="D384" s="425" t="s">
        <v>847</v>
      </c>
      <c r="E384" s="430" t="s">
        <v>821</v>
      </c>
      <c r="F384" s="427" t="s">
        <v>173</v>
      </c>
      <c r="G384" s="425" t="s">
        <v>513</v>
      </c>
      <c r="H384" s="428">
        <v>2</v>
      </c>
      <c r="I384" s="424"/>
      <c r="J384" s="431"/>
      <c r="K384" s="431"/>
      <c r="L384" s="431">
        <v>1</v>
      </c>
      <c r="M384" s="431"/>
      <c r="N384" s="431"/>
      <c r="O384" s="434"/>
      <c r="P384" s="434"/>
      <c r="Q384" s="432"/>
      <c r="R384" s="436" t="str">
        <f>IF(L384=1,IF(M384="",ZTE!$A$2,""),"")</f>
        <v>Compliance: We assume that your proposal is in compliance with this criteria. Please confirm that your bid is compliant with this criteria.</v>
      </c>
      <c r="S384" s="436">
        <f t="shared" si="10"/>
        <v>1</v>
      </c>
      <c r="T384" s="436"/>
      <c r="U384" s="365" t="str">
        <f t="shared" si="11"/>
        <v>Open</v>
      </c>
    </row>
    <row r="385" spans="1:21" ht="60">
      <c r="A385" s="430" t="s">
        <v>1268</v>
      </c>
      <c r="B385" s="430" t="s">
        <v>1196</v>
      </c>
      <c r="C385" s="425" t="s">
        <v>169</v>
      </c>
      <c r="D385" s="425" t="s">
        <v>847</v>
      </c>
      <c r="E385" s="430" t="s">
        <v>821</v>
      </c>
      <c r="F385" s="427" t="s">
        <v>173</v>
      </c>
      <c r="G385" s="425" t="s">
        <v>510</v>
      </c>
      <c r="H385" s="428">
        <v>1</v>
      </c>
      <c r="I385" s="424"/>
      <c r="J385" s="431">
        <v>1</v>
      </c>
      <c r="K385" s="431"/>
      <c r="L385" s="431"/>
      <c r="M385" s="431"/>
      <c r="N385" s="431"/>
      <c r="O385" s="434"/>
      <c r="P385" s="434"/>
      <c r="Q385" s="432"/>
      <c r="R385" s="436" t="str">
        <f>IF(L385=1,IF(M385="",ZTE!$A$2,""),"")</f>
        <v/>
      </c>
      <c r="S385" s="436">
        <f t="shared" si="10"/>
        <v>1</v>
      </c>
      <c r="T385" s="436"/>
      <c r="U385" s="365" t="str">
        <f t="shared" si="11"/>
        <v>Pass</v>
      </c>
    </row>
    <row r="386" spans="1:21" ht="60">
      <c r="A386" s="430" t="s">
        <v>1268</v>
      </c>
      <c r="B386" s="430" t="s">
        <v>1196</v>
      </c>
      <c r="C386" s="425" t="s">
        <v>169</v>
      </c>
      <c r="D386" s="425" t="s">
        <v>847</v>
      </c>
      <c r="E386" s="430" t="s">
        <v>821</v>
      </c>
      <c r="F386" s="427" t="s">
        <v>173</v>
      </c>
      <c r="G386" s="425" t="s">
        <v>210</v>
      </c>
      <c r="H386" s="428">
        <v>3</v>
      </c>
      <c r="I386" s="424"/>
      <c r="J386" s="431"/>
      <c r="K386" s="431"/>
      <c r="L386" s="431">
        <v>1</v>
      </c>
      <c r="M386" s="431"/>
      <c r="N386" s="431"/>
      <c r="O386" s="434"/>
      <c r="P386" s="434"/>
      <c r="Q386" s="432"/>
      <c r="R386" s="436" t="str">
        <f>IF(L386=1,IF(M386="",ZTE!$A$2,""),"")</f>
        <v>Compliance: We assume that your proposal is in compliance with this criteria. Please confirm that your bid is compliant with this criteria.</v>
      </c>
      <c r="S386" s="436">
        <f t="shared" si="10"/>
        <v>1</v>
      </c>
      <c r="T386" s="436"/>
      <c r="U386" s="365" t="str">
        <f t="shared" si="11"/>
        <v>Open</v>
      </c>
    </row>
    <row r="387" spans="1:21" ht="60">
      <c r="A387" s="430" t="s">
        <v>1268</v>
      </c>
      <c r="B387" s="430" t="s">
        <v>1196</v>
      </c>
      <c r="C387" s="425" t="s">
        <v>169</v>
      </c>
      <c r="D387" s="425" t="s">
        <v>847</v>
      </c>
      <c r="E387" s="430" t="s">
        <v>821</v>
      </c>
      <c r="F387" s="427" t="s">
        <v>173</v>
      </c>
      <c r="G387" s="425" t="s">
        <v>582</v>
      </c>
      <c r="H387" s="428">
        <v>3</v>
      </c>
      <c r="I387" s="424"/>
      <c r="J387" s="431"/>
      <c r="K387" s="431"/>
      <c r="L387" s="431">
        <v>1</v>
      </c>
      <c r="M387" s="431"/>
      <c r="N387" s="431"/>
      <c r="O387" s="434"/>
      <c r="P387" s="434"/>
      <c r="Q387" s="432"/>
      <c r="R387" s="436" t="str">
        <f>IF(L387=1,IF(M387="",ZTE!$A$2,""),"")</f>
        <v>Compliance: We assume that your proposal is in compliance with this criteria. Please confirm that your bid is compliant with this criteria.</v>
      </c>
      <c r="S387" s="436">
        <f t="shared" ref="S387:S446" si="12">SUM(J387:L387)</f>
        <v>1</v>
      </c>
      <c r="T387" s="436"/>
      <c r="U387" s="365" t="str">
        <f t="shared" ref="U387:U446" si="13">IF(J387=1,"Pass",IF(K387=1,"Fail","Open"))</f>
        <v>Open</v>
      </c>
    </row>
    <row r="388" spans="1:21" ht="60">
      <c r="A388" s="430" t="s">
        <v>1268</v>
      </c>
      <c r="B388" s="430" t="s">
        <v>1196</v>
      </c>
      <c r="C388" s="425" t="s">
        <v>169</v>
      </c>
      <c r="D388" s="425" t="s">
        <v>847</v>
      </c>
      <c r="E388" s="430" t="s">
        <v>821</v>
      </c>
      <c r="F388" s="427" t="s">
        <v>173</v>
      </c>
      <c r="G388" s="425" t="s">
        <v>583</v>
      </c>
      <c r="H388" s="428">
        <v>1</v>
      </c>
      <c r="I388" s="424"/>
      <c r="J388" s="431">
        <v>1</v>
      </c>
      <c r="K388" s="431"/>
      <c r="L388" s="431"/>
      <c r="M388" s="431"/>
      <c r="N388" s="431" t="s">
        <v>1635</v>
      </c>
      <c r="O388" s="434"/>
      <c r="P388" s="434"/>
      <c r="Q388" s="432"/>
      <c r="R388" s="436" t="str">
        <f>IF(L388=1,IF(M388="",ZTE!$A$2,""),"")</f>
        <v/>
      </c>
      <c r="S388" s="436">
        <f t="shared" si="12"/>
        <v>1</v>
      </c>
      <c r="T388" s="436"/>
      <c r="U388" s="365" t="str">
        <f t="shared" si="13"/>
        <v>Pass</v>
      </c>
    </row>
    <row r="389" spans="1:21" ht="60">
      <c r="A389" s="430" t="s">
        <v>1268</v>
      </c>
      <c r="B389" s="430" t="s">
        <v>1196</v>
      </c>
      <c r="C389" s="425" t="s">
        <v>169</v>
      </c>
      <c r="D389" s="425" t="s">
        <v>847</v>
      </c>
      <c r="E389" s="430" t="s">
        <v>821</v>
      </c>
      <c r="F389" s="427" t="s">
        <v>173</v>
      </c>
      <c r="G389" s="425" t="s">
        <v>584</v>
      </c>
      <c r="H389" s="428">
        <v>1</v>
      </c>
      <c r="I389" s="424"/>
      <c r="J389" s="431">
        <v>1</v>
      </c>
      <c r="K389" s="431"/>
      <c r="L389" s="431"/>
      <c r="M389" s="431"/>
      <c r="N389" s="431"/>
      <c r="O389" s="434"/>
      <c r="P389" s="434"/>
      <c r="Q389" s="432"/>
      <c r="R389" s="436" t="str">
        <f>IF(L389=1,IF(M389="",ZTE!$A$2,""),"")</f>
        <v/>
      </c>
      <c r="S389" s="436">
        <f t="shared" si="12"/>
        <v>1</v>
      </c>
      <c r="T389" s="436"/>
      <c r="U389" s="365" t="str">
        <f t="shared" si="13"/>
        <v>Pass</v>
      </c>
    </row>
    <row r="390" spans="1:21" ht="60">
      <c r="A390" s="430" t="s">
        <v>1268</v>
      </c>
      <c r="B390" s="430" t="s">
        <v>1196</v>
      </c>
      <c r="C390" s="425" t="s">
        <v>169</v>
      </c>
      <c r="D390" s="425" t="s">
        <v>847</v>
      </c>
      <c r="E390" s="430" t="s">
        <v>821</v>
      </c>
      <c r="F390" s="427" t="s">
        <v>173</v>
      </c>
      <c r="G390" s="425" t="s">
        <v>585</v>
      </c>
      <c r="H390" s="428">
        <v>3</v>
      </c>
      <c r="I390" s="424"/>
      <c r="J390" s="431">
        <v>1</v>
      </c>
      <c r="K390" s="431"/>
      <c r="L390" s="431"/>
      <c r="M390" s="431"/>
      <c r="N390" s="431"/>
      <c r="O390" s="434"/>
      <c r="P390" s="434"/>
      <c r="Q390" s="432"/>
      <c r="R390" s="436" t="str">
        <f>IF(L390=1,IF(M390="",ZTE!$A$2,""),"")</f>
        <v/>
      </c>
      <c r="S390" s="436">
        <f t="shared" si="12"/>
        <v>1</v>
      </c>
      <c r="T390" s="436"/>
      <c r="U390" s="365" t="str">
        <f t="shared" si="13"/>
        <v>Pass</v>
      </c>
    </row>
    <row r="391" spans="1:21" ht="60">
      <c r="A391" s="430" t="s">
        <v>1268</v>
      </c>
      <c r="B391" s="430" t="s">
        <v>1196</v>
      </c>
      <c r="C391" s="425" t="s">
        <v>169</v>
      </c>
      <c r="D391" s="425" t="s">
        <v>847</v>
      </c>
      <c r="E391" s="430" t="s">
        <v>821</v>
      </c>
      <c r="F391" s="427" t="s">
        <v>173</v>
      </c>
      <c r="G391" s="425" t="s">
        <v>586</v>
      </c>
      <c r="H391" s="428">
        <v>3</v>
      </c>
      <c r="I391" s="424"/>
      <c r="J391" s="431"/>
      <c r="K391" s="431"/>
      <c r="L391" s="431">
        <v>1</v>
      </c>
      <c r="M391" s="431"/>
      <c r="N391" s="431"/>
      <c r="O391" s="434"/>
      <c r="P391" s="434"/>
      <c r="Q391" s="432"/>
      <c r="R391" s="436" t="str">
        <f>IF(L391=1,IF(M391="",ZTE!$A$2,""),"")</f>
        <v>Compliance: We assume that your proposal is in compliance with this criteria. Please confirm that your bid is compliant with this criteria.</v>
      </c>
      <c r="S391" s="436">
        <f t="shared" si="12"/>
        <v>1</v>
      </c>
      <c r="T391" s="436"/>
      <c r="U391" s="365" t="str">
        <f t="shared" si="13"/>
        <v>Open</v>
      </c>
    </row>
    <row r="392" spans="1:21" ht="60">
      <c r="A392" s="430" t="s">
        <v>1268</v>
      </c>
      <c r="B392" s="430" t="s">
        <v>1196</v>
      </c>
      <c r="C392" s="425" t="s">
        <v>169</v>
      </c>
      <c r="D392" s="425" t="s">
        <v>847</v>
      </c>
      <c r="E392" s="430" t="s">
        <v>821</v>
      </c>
      <c r="F392" s="427" t="s">
        <v>173</v>
      </c>
      <c r="G392" s="425" t="s">
        <v>209</v>
      </c>
      <c r="H392" s="428">
        <v>1</v>
      </c>
      <c r="I392" s="424"/>
      <c r="J392" s="431"/>
      <c r="K392" s="431"/>
      <c r="L392" s="431">
        <v>1</v>
      </c>
      <c r="M392" s="431"/>
      <c r="N392" s="431"/>
      <c r="O392" s="434"/>
      <c r="P392" s="434"/>
      <c r="Q392" s="432"/>
      <c r="R392" s="436" t="str">
        <f>IF(L392=1,IF(M392="",ZTE!$A$2,""),"")</f>
        <v>Compliance: We assume that your proposal is in compliance with this criteria. Please confirm that your bid is compliant with this criteria.</v>
      </c>
      <c r="S392" s="436">
        <f t="shared" si="12"/>
        <v>1</v>
      </c>
      <c r="T392" s="436"/>
      <c r="U392" s="365" t="str">
        <f t="shared" si="13"/>
        <v>Open</v>
      </c>
    </row>
    <row r="393" spans="1:21" ht="60">
      <c r="A393" s="430" t="s">
        <v>1268</v>
      </c>
      <c r="B393" s="430" t="s">
        <v>1196</v>
      </c>
      <c r="C393" s="425" t="s">
        <v>169</v>
      </c>
      <c r="D393" s="425" t="s">
        <v>847</v>
      </c>
      <c r="E393" s="430" t="s">
        <v>821</v>
      </c>
      <c r="F393" s="427" t="s">
        <v>173</v>
      </c>
      <c r="G393" s="425" t="s">
        <v>587</v>
      </c>
      <c r="H393" s="428">
        <v>1</v>
      </c>
      <c r="I393" s="424"/>
      <c r="J393" s="431">
        <v>1</v>
      </c>
      <c r="K393" s="431"/>
      <c r="L393" s="431"/>
      <c r="M393" s="431"/>
      <c r="N393" s="431"/>
      <c r="O393" s="434"/>
      <c r="P393" s="434"/>
      <c r="Q393" s="432"/>
      <c r="R393" s="436" t="str">
        <f>IF(L393=1,IF(M393="",ZTE!$A$2,""),"")</f>
        <v/>
      </c>
      <c r="S393" s="436">
        <f t="shared" si="12"/>
        <v>1</v>
      </c>
      <c r="T393" s="436"/>
      <c r="U393" s="365" t="str">
        <f t="shared" si="13"/>
        <v>Pass</v>
      </c>
    </row>
    <row r="394" spans="1:21" ht="60">
      <c r="A394" s="430" t="s">
        <v>1268</v>
      </c>
      <c r="B394" s="430" t="s">
        <v>1196</v>
      </c>
      <c r="C394" s="425" t="s">
        <v>169</v>
      </c>
      <c r="D394" s="425" t="s">
        <v>847</v>
      </c>
      <c r="E394" s="430" t="s">
        <v>821</v>
      </c>
      <c r="F394" s="427" t="s">
        <v>173</v>
      </c>
      <c r="G394" s="425" t="s">
        <v>610</v>
      </c>
      <c r="H394" s="428">
        <v>2</v>
      </c>
      <c r="I394" s="424"/>
      <c r="J394" s="431">
        <v>1</v>
      </c>
      <c r="K394" s="431"/>
      <c r="L394" s="431"/>
      <c r="M394" s="431"/>
      <c r="N394" s="431"/>
      <c r="O394" s="434"/>
      <c r="P394" s="434"/>
      <c r="Q394" s="432"/>
      <c r="R394" s="436" t="str">
        <f>IF(L394=1,IF(M394="",ZTE!$A$2,""),"")</f>
        <v/>
      </c>
      <c r="S394" s="436">
        <f t="shared" si="12"/>
        <v>1</v>
      </c>
      <c r="T394" s="436"/>
      <c r="U394" s="365" t="str">
        <f t="shared" si="13"/>
        <v>Pass</v>
      </c>
    </row>
    <row r="395" spans="1:21" ht="60">
      <c r="A395" s="430" t="s">
        <v>1268</v>
      </c>
      <c r="B395" s="430" t="s">
        <v>1196</v>
      </c>
      <c r="C395" s="425" t="s">
        <v>169</v>
      </c>
      <c r="D395" s="425" t="s">
        <v>847</v>
      </c>
      <c r="E395" s="430" t="s">
        <v>821</v>
      </c>
      <c r="F395" s="427" t="s">
        <v>173</v>
      </c>
      <c r="G395" s="425" t="s">
        <v>589</v>
      </c>
      <c r="H395" s="428">
        <v>2</v>
      </c>
      <c r="I395" s="424"/>
      <c r="J395" s="431"/>
      <c r="K395" s="431"/>
      <c r="L395" s="431">
        <v>1</v>
      </c>
      <c r="M395" s="431"/>
      <c r="N395" s="431"/>
      <c r="O395" s="434"/>
      <c r="P395" s="434"/>
      <c r="Q395" s="432"/>
      <c r="R395" s="436" t="str">
        <f>IF(L395=1,IF(M395="",ZTE!$A$2,""),"")</f>
        <v>Compliance: We assume that your proposal is in compliance with this criteria. Please confirm that your bid is compliant with this criteria.</v>
      </c>
      <c r="S395" s="436">
        <f t="shared" si="12"/>
        <v>1</v>
      </c>
      <c r="T395" s="436"/>
      <c r="U395" s="365" t="str">
        <f t="shared" si="13"/>
        <v>Open</v>
      </c>
    </row>
    <row r="396" spans="1:21" ht="60">
      <c r="A396" s="430" t="s">
        <v>1268</v>
      </c>
      <c r="B396" s="430" t="s">
        <v>1196</v>
      </c>
      <c r="C396" s="425" t="s">
        <v>169</v>
      </c>
      <c r="D396" s="425" t="s">
        <v>847</v>
      </c>
      <c r="E396" s="425" t="s">
        <v>704</v>
      </c>
      <c r="F396" s="427" t="s">
        <v>174</v>
      </c>
      <c r="G396" s="425" t="s">
        <v>590</v>
      </c>
      <c r="H396" s="428">
        <v>1</v>
      </c>
      <c r="I396" s="424"/>
      <c r="J396" s="431">
        <v>1</v>
      </c>
      <c r="K396" s="431"/>
      <c r="L396" s="431"/>
      <c r="M396" s="431"/>
      <c r="N396" s="431"/>
      <c r="O396" s="434" t="s">
        <v>1047</v>
      </c>
      <c r="P396" s="434"/>
      <c r="Q396" s="432"/>
      <c r="R396" s="436" t="str">
        <f>IF(L396=1,IF(M396="",ZTE!$A$2,""),"")</f>
        <v/>
      </c>
      <c r="S396" s="436">
        <f t="shared" si="12"/>
        <v>1</v>
      </c>
      <c r="T396" s="436"/>
      <c r="U396" s="365" t="str">
        <f t="shared" si="13"/>
        <v>Pass</v>
      </c>
    </row>
    <row r="397" spans="1:21" ht="60">
      <c r="A397" s="430" t="s">
        <v>1268</v>
      </c>
      <c r="B397" s="430" t="s">
        <v>1196</v>
      </c>
      <c r="C397" s="425" t="s">
        <v>169</v>
      </c>
      <c r="D397" s="425" t="s">
        <v>847</v>
      </c>
      <c r="E397" s="425" t="s">
        <v>704</v>
      </c>
      <c r="F397" s="427" t="s">
        <v>174</v>
      </c>
      <c r="G397" s="425" t="s">
        <v>591</v>
      </c>
      <c r="H397" s="428">
        <v>1</v>
      </c>
      <c r="I397" s="424"/>
      <c r="J397" s="431">
        <v>1</v>
      </c>
      <c r="K397" s="431"/>
      <c r="L397" s="431"/>
      <c r="M397" s="431"/>
      <c r="N397" s="431"/>
      <c r="O397" s="434" t="s">
        <v>1047</v>
      </c>
      <c r="P397" s="434"/>
      <c r="Q397" s="432"/>
      <c r="R397" s="436" t="str">
        <f>IF(L397=1,IF(M397="",ZTE!$A$2,""),"")</f>
        <v/>
      </c>
      <c r="S397" s="436">
        <f t="shared" si="12"/>
        <v>1</v>
      </c>
      <c r="T397" s="436"/>
      <c r="U397" s="365" t="str">
        <f t="shared" si="13"/>
        <v>Pass</v>
      </c>
    </row>
    <row r="398" spans="1:21" ht="60">
      <c r="A398" s="430" t="s">
        <v>1268</v>
      </c>
      <c r="B398" s="430" t="s">
        <v>1196</v>
      </c>
      <c r="C398" s="425" t="s">
        <v>169</v>
      </c>
      <c r="D398" s="425" t="s">
        <v>847</v>
      </c>
      <c r="E398" s="425" t="s">
        <v>704</v>
      </c>
      <c r="F398" s="427" t="s">
        <v>174</v>
      </c>
      <c r="G398" s="425" t="s">
        <v>592</v>
      </c>
      <c r="H398" s="428">
        <v>1</v>
      </c>
      <c r="I398" s="424"/>
      <c r="J398" s="431">
        <v>1</v>
      </c>
      <c r="K398" s="431"/>
      <c r="L398" s="431"/>
      <c r="M398" s="431"/>
      <c r="N398" s="431"/>
      <c r="O398" s="434" t="s">
        <v>1047</v>
      </c>
      <c r="P398" s="434"/>
      <c r="Q398" s="432"/>
      <c r="R398" s="436" t="str">
        <f>IF(L398=1,IF(M398="",ZTE!$A$2,""),"")</f>
        <v/>
      </c>
      <c r="S398" s="436">
        <f t="shared" si="12"/>
        <v>1</v>
      </c>
      <c r="T398" s="436"/>
      <c r="U398" s="365" t="str">
        <f t="shared" si="13"/>
        <v>Pass</v>
      </c>
    </row>
    <row r="399" spans="1:21" ht="60">
      <c r="A399" s="430" t="s">
        <v>1268</v>
      </c>
      <c r="B399" s="430" t="s">
        <v>1196</v>
      </c>
      <c r="C399" s="425" t="s">
        <v>169</v>
      </c>
      <c r="D399" s="425" t="s">
        <v>847</v>
      </c>
      <c r="E399" s="425" t="s">
        <v>704</v>
      </c>
      <c r="F399" s="427" t="s">
        <v>174</v>
      </c>
      <c r="G399" s="425" t="s">
        <v>593</v>
      </c>
      <c r="H399" s="428">
        <v>1</v>
      </c>
      <c r="I399" s="424"/>
      <c r="J399" s="431">
        <v>1</v>
      </c>
      <c r="K399" s="431"/>
      <c r="L399" s="431"/>
      <c r="M399" s="431"/>
      <c r="N399" s="431"/>
      <c r="O399" s="434" t="s">
        <v>1047</v>
      </c>
      <c r="P399" s="434"/>
      <c r="Q399" s="432"/>
      <c r="R399" s="436" t="str">
        <f>IF(L399=1,IF(M399="",ZTE!$A$2,""),"")</f>
        <v/>
      </c>
      <c r="S399" s="436">
        <f t="shared" si="12"/>
        <v>1</v>
      </c>
      <c r="T399" s="436"/>
      <c r="U399" s="365" t="str">
        <f t="shared" si="13"/>
        <v>Pass</v>
      </c>
    </row>
    <row r="400" spans="1:21" ht="60">
      <c r="A400" s="430" t="s">
        <v>1268</v>
      </c>
      <c r="B400" s="430" t="s">
        <v>1196</v>
      </c>
      <c r="C400" s="425" t="s">
        <v>169</v>
      </c>
      <c r="D400" s="425" t="s">
        <v>847</v>
      </c>
      <c r="E400" s="425" t="s">
        <v>704</v>
      </c>
      <c r="F400" s="427" t="s">
        <v>174</v>
      </c>
      <c r="G400" s="425" t="s">
        <v>611</v>
      </c>
      <c r="H400" s="428">
        <v>1</v>
      </c>
      <c r="I400" s="424"/>
      <c r="J400" s="431">
        <v>1</v>
      </c>
      <c r="K400" s="431"/>
      <c r="L400" s="431"/>
      <c r="M400" s="431"/>
      <c r="N400" s="431"/>
      <c r="O400" s="434" t="s">
        <v>1047</v>
      </c>
      <c r="P400" s="434"/>
      <c r="Q400" s="432"/>
      <c r="R400" s="436" t="str">
        <f>IF(L400=1,IF(M400="",ZTE!$A$2,""),"")</f>
        <v/>
      </c>
      <c r="S400" s="436">
        <f t="shared" si="12"/>
        <v>1</v>
      </c>
      <c r="T400" s="436"/>
      <c r="U400" s="365" t="str">
        <f t="shared" si="13"/>
        <v>Pass</v>
      </c>
    </row>
    <row r="401" spans="1:21" ht="60">
      <c r="A401" s="430" t="s">
        <v>1268</v>
      </c>
      <c r="B401" s="430" t="s">
        <v>1196</v>
      </c>
      <c r="C401" s="425" t="s">
        <v>169</v>
      </c>
      <c r="D401" s="425" t="s">
        <v>847</v>
      </c>
      <c r="E401" s="425" t="s">
        <v>704</v>
      </c>
      <c r="F401" s="427" t="s">
        <v>174</v>
      </c>
      <c r="G401" s="425" t="s">
        <v>612</v>
      </c>
      <c r="H401" s="428">
        <v>1</v>
      </c>
      <c r="I401" s="424"/>
      <c r="J401" s="431">
        <v>1</v>
      </c>
      <c r="K401" s="431"/>
      <c r="L401" s="431"/>
      <c r="M401" s="431"/>
      <c r="N401" s="431"/>
      <c r="O401" s="434" t="s">
        <v>1047</v>
      </c>
      <c r="P401" s="434"/>
      <c r="Q401" s="432"/>
      <c r="R401" s="436" t="str">
        <f>IF(L401=1,IF(M401="",ZTE!$A$2,""),"")</f>
        <v/>
      </c>
      <c r="S401" s="436">
        <f t="shared" si="12"/>
        <v>1</v>
      </c>
      <c r="T401" s="436"/>
      <c r="U401" s="365" t="str">
        <f t="shared" si="13"/>
        <v>Pass</v>
      </c>
    </row>
    <row r="402" spans="1:21" ht="60">
      <c r="A402" s="430" t="s">
        <v>1268</v>
      </c>
      <c r="B402" s="430" t="s">
        <v>1196</v>
      </c>
      <c r="C402" s="425" t="s">
        <v>169</v>
      </c>
      <c r="D402" s="425" t="s">
        <v>847</v>
      </c>
      <c r="E402" s="427" t="s">
        <v>1002</v>
      </c>
      <c r="F402" s="427" t="s">
        <v>174</v>
      </c>
      <c r="G402" s="425" t="s">
        <v>739</v>
      </c>
      <c r="H402" s="428">
        <v>1</v>
      </c>
      <c r="I402" s="424"/>
      <c r="J402" s="431"/>
      <c r="K402" s="431"/>
      <c r="L402" s="431">
        <v>1</v>
      </c>
      <c r="M402" s="431" t="s">
        <v>1636</v>
      </c>
      <c r="N402" s="431"/>
      <c r="O402" s="434" t="s">
        <v>1062</v>
      </c>
      <c r="P402" s="434"/>
      <c r="Q402" s="432"/>
      <c r="R402" s="436" t="str">
        <f>IF(L402=1,IF(M402="",ZTE!$A$2,""),"")</f>
        <v/>
      </c>
      <c r="S402" s="436">
        <f t="shared" si="12"/>
        <v>1</v>
      </c>
      <c r="T402" s="436"/>
      <c r="U402" s="365" t="str">
        <f t="shared" si="13"/>
        <v>Open</v>
      </c>
    </row>
    <row r="403" spans="1:21" ht="60">
      <c r="A403" s="430" t="s">
        <v>1268</v>
      </c>
      <c r="B403" s="430" t="s">
        <v>1196</v>
      </c>
      <c r="C403" s="425" t="s">
        <v>169</v>
      </c>
      <c r="D403" s="425" t="s">
        <v>847</v>
      </c>
      <c r="E403" s="427" t="s">
        <v>1002</v>
      </c>
      <c r="F403" s="427" t="s">
        <v>174</v>
      </c>
      <c r="G403" s="425" t="s">
        <v>740</v>
      </c>
      <c r="H403" s="428">
        <v>1</v>
      </c>
      <c r="I403" s="424"/>
      <c r="J403" s="431">
        <v>1</v>
      </c>
      <c r="K403" s="431"/>
      <c r="L403" s="431"/>
      <c r="M403" s="431" t="s">
        <v>1637</v>
      </c>
      <c r="N403" s="431"/>
      <c r="O403" s="434"/>
      <c r="P403" s="434"/>
      <c r="Q403" s="432"/>
      <c r="R403" s="436" t="str">
        <f>IF(L403=1,IF(M403="",ZTE!$A$2,""),"")</f>
        <v/>
      </c>
      <c r="S403" s="436">
        <f t="shared" si="12"/>
        <v>1</v>
      </c>
      <c r="T403" s="436"/>
      <c r="U403" s="365" t="str">
        <f t="shared" si="13"/>
        <v>Pass</v>
      </c>
    </row>
    <row r="404" spans="1:21" ht="45">
      <c r="A404" s="430" t="s">
        <v>1268</v>
      </c>
      <c r="B404" s="430" t="s">
        <v>1196</v>
      </c>
      <c r="C404" s="425" t="s">
        <v>169</v>
      </c>
      <c r="D404" s="425" t="s">
        <v>999</v>
      </c>
      <c r="E404" s="427" t="s">
        <v>1002</v>
      </c>
      <c r="F404" s="427" t="s">
        <v>174</v>
      </c>
      <c r="G404" s="425" t="s">
        <v>848</v>
      </c>
      <c r="H404" s="428">
        <v>1</v>
      </c>
      <c r="I404" s="424"/>
      <c r="J404" s="431"/>
      <c r="K404" s="431"/>
      <c r="L404" s="431">
        <v>1</v>
      </c>
      <c r="M404" s="431"/>
      <c r="N404" s="431"/>
      <c r="O404" s="434"/>
      <c r="P404" s="434"/>
      <c r="Q404" s="432"/>
      <c r="R404" s="436" t="str">
        <f>IF(L404=1,IF(M404="",ZTE!$A$2,""),"")</f>
        <v>Compliance: We assume that your proposal is in compliance with this criteria. Please confirm that your bid is compliant with this criteria.</v>
      </c>
      <c r="S404" s="436">
        <f t="shared" si="12"/>
        <v>1</v>
      </c>
      <c r="T404" s="436"/>
      <c r="U404" s="365" t="str">
        <f t="shared" si="13"/>
        <v>Open</v>
      </c>
    </row>
    <row r="405" spans="1:21" ht="60">
      <c r="A405" s="430" t="s">
        <v>1268</v>
      </c>
      <c r="B405" s="430" t="s">
        <v>1196</v>
      </c>
      <c r="C405" s="425" t="s">
        <v>169</v>
      </c>
      <c r="D405" s="425" t="s">
        <v>847</v>
      </c>
      <c r="E405" s="425" t="s">
        <v>993</v>
      </c>
      <c r="F405" s="427" t="s">
        <v>175</v>
      </c>
      <c r="G405" s="425" t="s">
        <v>741</v>
      </c>
      <c r="H405" s="428">
        <v>1</v>
      </c>
      <c r="I405" s="424"/>
      <c r="J405" s="431">
        <v>1</v>
      </c>
      <c r="K405" s="431"/>
      <c r="L405" s="431"/>
      <c r="M405" s="431"/>
      <c r="N405" s="431"/>
      <c r="O405" s="434" t="s">
        <v>1062</v>
      </c>
      <c r="P405" s="434"/>
      <c r="Q405" s="432"/>
      <c r="R405" s="436" t="str">
        <f>IF(L405=1,IF(M405="",ZTE!$A$2,""),"")</f>
        <v/>
      </c>
      <c r="S405" s="436">
        <f t="shared" si="12"/>
        <v>1</v>
      </c>
      <c r="T405" s="436"/>
      <c r="U405" s="365" t="str">
        <f t="shared" si="13"/>
        <v>Pass</v>
      </c>
    </row>
    <row r="406" spans="1:21" ht="60">
      <c r="A406" s="430" t="s">
        <v>1268</v>
      </c>
      <c r="B406" s="430" t="s">
        <v>1196</v>
      </c>
      <c r="C406" s="425" t="s">
        <v>169</v>
      </c>
      <c r="D406" s="425" t="s">
        <v>847</v>
      </c>
      <c r="E406" s="425" t="s">
        <v>993</v>
      </c>
      <c r="F406" s="427" t="s">
        <v>176</v>
      </c>
      <c r="G406" s="425" t="s">
        <v>742</v>
      </c>
      <c r="H406" s="428">
        <v>1</v>
      </c>
      <c r="I406" s="424"/>
      <c r="J406" s="431">
        <v>1</v>
      </c>
      <c r="K406" s="431"/>
      <c r="L406" s="431"/>
      <c r="M406" s="431" t="s">
        <v>1638</v>
      </c>
      <c r="N406" s="431"/>
      <c r="O406" s="434"/>
      <c r="P406" s="434"/>
      <c r="Q406" s="432"/>
      <c r="R406" s="436" t="str">
        <f>IF(L406=1,IF(M406="",ZTE!$A$2,""),"")</f>
        <v/>
      </c>
      <c r="S406" s="436">
        <f t="shared" si="12"/>
        <v>1</v>
      </c>
      <c r="T406" s="436"/>
      <c r="U406" s="365" t="str">
        <f t="shared" si="13"/>
        <v>Pass</v>
      </c>
    </row>
    <row r="407" spans="1:21" ht="60">
      <c r="A407" s="430" t="s">
        <v>1268</v>
      </c>
      <c r="B407" s="430" t="s">
        <v>1196</v>
      </c>
      <c r="C407" s="425" t="s">
        <v>169</v>
      </c>
      <c r="D407" s="425" t="s">
        <v>847</v>
      </c>
      <c r="E407" s="425" t="s">
        <v>993</v>
      </c>
      <c r="F407" s="427" t="s">
        <v>177</v>
      </c>
      <c r="G407" s="425" t="s">
        <v>743</v>
      </c>
      <c r="H407" s="428">
        <v>1</v>
      </c>
      <c r="I407" s="424"/>
      <c r="J407" s="431">
        <v>1</v>
      </c>
      <c r="K407" s="431"/>
      <c r="L407" s="431"/>
      <c r="M407" s="431"/>
      <c r="N407" s="431"/>
      <c r="O407" s="434" t="s">
        <v>744</v>
      </c>
      <c r="P407" s="434"/>
      <c r="Q407" s="432"/>
      <c r="R407" s="436" t="str">
        <f>IF(L407=1,IF(M407="",ZTE!$A$2,""),"")</f>
        <v/>
      </c>
      <c r="S407" s="436">
        <f t="shared" si="12"/>
        <v>1</v>
      </c>
      <c r="T407" s="436"/>
      <c r="U407" s="365" t="str">
        <f t="shared" si="13"/>
        <v>Pass</v>
      </c>
    </row>
    <row r="408" spans="1:21" ht="60">
      <c r="A408" s="430" t="s">
        <v>1268</v>
      </c>
      <c r="B408" s="430" t="s">
        <v>1196</v>
      </c>
      <c r="C408" s="425" t="s">
        <v>169</v>
      </c>
      <c r="D408" s="425" t="s">
        <v>847</v>
      </c>
      <c r="E408" s="425" t="s">
        <v>745</v>
      </c>
      <c r="F408" s="427" t="s">
        <v>178</v>
      </c>
      <c r="G408" s="425" t="s">
        <v>746</v>
      </c>
      <c r="H408" s="428">
        <v>1</v>
      </c>
      <c r="I408" s="424"/>
      <c r="J408" s="431"/>
      <c r="K408" s="431"/>
      <c r="L408" s="431">
        <v>1</v>
      </c>
      <c r="M408" s="431" t="s">
        <v>1580</v>
      </c>
      <c r="N408" s="431"/>
      <c r="O408" s="434"/>
      <c r="P408" s="434"/>
      <c r="Q408" s="432"/>
      <c r="R408" s="436" t="str">
        <f>IF(L408=1,IF(M408="",ZTE!$A$2,""),"")</f>
        <v/>
      </c>
      <c r="S408" s="436">
        <f t="shared" si="12"/>
        <v>1</v>
      </c>
      <c r="T408" s="436"/>
      <c r="U408" s="365" t="str">
        <f t="shared" si="13"/>
        <v>Open</v>
      </c>
    </row>
    <row r="409" spans="1:21" ht="60">
      <c r="A409" s="430" t="s">
        <v>1268</v>
      </c>
      <c r="B409" s="430" t="s">
        <v>1196</v>
      </c>
      <c r="C409" s="425" t="s">
        <v>169</v>
      </c>
      <c r="D409" s="425" t="s">
        <v>847</v>
      </c>
      <c r="E409" s="425" t="s">
        <v>850</v>
      </c>
      <c r="F409" s="427" t="s">
        <v>178</v>
      </c>
      <c r="G409" s="425" t="s">
        <v>179</v>
      </c>
      <c r="H409" s="428">
        <v>1</v>
      </c>
      <c r="I409" s="424"/>
      <c r="J409" s="431"/>
      <c r="K409" s="431"/>
      <c r="L409" s="431">
        <v>1</v>
      </c>
      <c r="M409" s="431" t="s">
        <v>1580</v>
      </c>
      <c r="N409" s="431"/>
      <c r="O409" s="434"/>
      <c r="P409" s="434"/>
      <c r="Q409" s="432"/>
      <c r="R409" s="436" t="str">
        <f>IF(L409=1,IF(M409="",ZTE!$A$2,""),"")</f>
        <v/>
      </c>
      <c r="S409" s="436">
        <f t="shared" si="12"/>
        <v>1</v>
      </c>
      <c r="T409" s="436"/>
      <c r="U409" s="365" t="str">
        <f t="shared" si="13"/>
        <v>Open</v>
      </c>
    </row>
    <row r="410" spans="1:21" ht="60">
      <c r="A410" s="430" t="s">
        <v>1268</v>
      </c>
      <c r="B410" s="430" t="s">
        <v>1196</v>
      </c>
      <c r="C410" s="425" t="s">
        <v>169</v>
      </c>
      <c r="D410" s="425" t="s">
        <v>847</v>
      </c>
      <c r="E410" s="425" t="s">
        <v>850</v>
      </c>
      <c r="F410" s="427" t="s">
        <v>178</v>
      </c>
      <c r="G410" s="425" t="s">
        <v>180</v>
      </c>
      <c r="H410" s="428">
        <v>1</v>
      </c>
      <c r="I410" s="424"/>
      <c r="J410" s="431"/>
      <c r="K410" s="431"/>
      <c r="L410" s="431">
        <v>1</v>
      </c>
      <c r="M410" s="431" t="s">
        <v>1580</v>
      </c>
      <c r="N410" s="431"/>
      <c r="O410" s="434"/>
      <c r="P410" s="434"/>
      <c r="Q410" s="432"/>
      <c r="R410" s="436" t="str">
        <f>IF(L410=1,IF(M410="",ZTE!$A$2,""),"")</f>
        <v/>
      </c>
      <c r="S410" s="436">
        <f t="shared" si="12"/>
        <v>1</v>
      </c>
      <c r="T410" s="436"/>
      <c r="U410" s="365" t="str">
        <f t="shared" si="13"/>
        <v>Open</v>
      </c>
    </row>
    <row r="411" spans="1:21" ht="60">
      <c r="A411" s="430" t="s">
        <v>1268</v>
      </c>
      <c r="B411" s="430" t="s">
        <v>1196</v>
      </c>
      <c r="C411" s="425" t="s">
        <v>169</v>
      </c>
      <c r="D411" s="425" t="s">
        <v>847</v>
      </c>
      <c r="E411" s="425" t="s">
        <v>850</v>
      </c>
      <c r="F411" s="427" t="s">
        <v>178</v>
      </c>
      <c r="G411" s="425" t="s">
        <v>181</v>
      </c>
      <c r="H411" s="428">
        <v>1</v>
      </c>
      <c r="I411" s="424"/>
      <c r="J411" s="53">
        <v>1</v>
      </c>
      <c r="K411" s="431"/>
      <c r="L411" s="431"/>
      <c r="M411" s="431"/>
      <c r="N411" s="431"/>
      <c r="O411" s="434"/>
      <c r="P411" s="434"/>
      <c r="Q411" s="432"/>
      <c r="R411" s="436" t="str">
        <f>IF(L411=1,IF(M411="",ZTE!$A$2,""),"")</f>
        <v/>
      </c>
      <c r="S411" s="436">
        <f t="shared" si="12"/>
        <v>1</v>
      </c>
      <c r="T411" s="436"/>
      <c r="U411" s="365" t="str">
        <f t="shared" si="13"/>
        <v>Pass</v>
      </c>
    </row>
    <row r="412" spans="1:21" ht="60">
      <c r="A412" s="430" t="s">
        <v>1268</v>
      </c>
      <c r="B412" s="430" t="s">
        <v>1196</v>
      </c>
      <c r="C412" s="425" t="s">
        <v>169</v>
      </c>
      <c r="D412" s="425" t="s">
        <v>847</v>
      </c>
      <c r="E412" s="425" t="s">
        <v>850</v>
      </c>
      <c r="F412" s="427" t="s">
        <v>178</v>
      </c>
      <c r="G412" s="425" t="s">
        <v>182</v>
      </c>
      <c r="H412" s="428">
        <v>1</v>
      </c>
      <c r="I412" s="424"/>
      <c r="J412" s="431">
        <v>1</v>
      </c>
      <c r="K412" s="431"/>
      <c r="L412" s="431"/>
      <c r="M412" s="431"/>
      <c r="N412" s="431"/>
      <c r="O412" s="434"/>
      <c r="P412" s="434"/>
      <c r="Q412" s="432"/>
      <c r="R412" s="436" t="str">
        <f>IF(L412=1,IF(M412="",ZTE!$A$2,""),"")</f>
        <v/>
      </c>
      <c r="S412" s="436">
        <f t="shared" si="12"/>
        <v>1</v>
      </c>
      <c r="T412" s="436"/>
      <c r="U412" s="365" t="str">
        <f t="shared" si="13"/>
        <v>Pass</v>
      </c>
    </row>
    <row r="413" spans="1:21" ht="30">
      <c r="A413" s="430" t="s">
        <v>1268</v>
      </c>
      <c r="B413" s="430" t="s">
        <v>1196</v>
      </c>
      <c r="C413" s="425" t="s">
        <v>183</v>
      </c>
      <c r="D413" s="425" t="s">
        <v>183</v>
      </c>
      <c r="E413" s="425" t="s">
        <v>1008</v>
      </c>
      <c r="F413" s="427" t="s">
        <v>184</v>
      </c>
      <c r="G413" s="425" t="s">
        <v>747</v>
      </c>
      <c r="H413" s="428">
        <v>1</v>
      </c>
      <c r="I413" s="424"/>
      <c r="J413" s="431"/>
      <c r="K413" s="431"/>
      <c r="L413" s="431">
        <v>1</v>
      </c>
      <c r="M413" s="431" t="s">
        <v>1639</v>
      </c>
      <c r="N413" s="431"/>
      <c r="O413" s="434"/>
      <c r="P413" s="434"/>
      <c r="Q413" s="432"/>
      <c r="R413" s="436" t="str">
        <f>IF(L413=1,IF(M413="",ZTE!$A$2,""),"")</f>
        <v/>
      </c>
      <c r="S413" s="436">
        <f t="shared" si="12"/>
        <v>1</v>
      </c>
      <c r="T413" s="436"/>
      <c r="U413" s="365" t="str">
        <f t="shared" si="13"/>
        <v>Open</v>
      </c>
    </row>
    <row r="414" spans="1:21" ht="30">
      <c r="A414" s="430" t="s">
        <v>1268</v>
      </c>
      <c r="B414" s="430" t="s">
        <v>1196</v>
      </c>
      <c r="C414" s="425" t="s">
        <v>183</v>
      </c>
      <c r="D414" s="425" t="s">
        <v>183</v>
      </c>
      <c r="E414" s="425" t="s">
        <v>829</v>
      </c>
      <c r="F414" s="427" t="s">
        <v>184</v>
      </c>
      <c r="G414" s="425" t="s">
        <v>188</v>
      </c>
      <c r="H414" s="428">
        <v>1</v>
      </c>
      <c r="I414" s="424"/>
      <c r="J414" s="431">
        <v>1</v>
      </c>
      <c r="K414" s="431"/>
      <c r="L414" s="431"/>
      <c r="M414" s="431"/>
      <c r="N414" s="431"/>
      <c r="O414" s="434"/>
      <c r="P414" s="434"/>
      <c r="Q414" s="432"/>
      <c r="R414" s="436" t="str">
        <f>IF(L414=1,IF(M414="",ZTE!$A$2,""),"")</f>
        <v/>
      </c>
      <c r="S414" s="436">
        <f t="shared" si="12"/>
        <v>1</v>
      </c>
      <c r="T414" s="436"/>
      <c r="U414" s="365" t="str">
        <f t="shared" si="13"/>
        <v>Pass</v>
      </c>
    </row>
    <row r="415" spans="1:21" ht="30">
      <c r="A415" s="430" t="s">
        <v>1268</v>
      </c>
      <c r="B415" s="430" t="s">
        <v>1196</v>
      </c>
      <c r="C415" s="425" t="s">
        <v>183</v>
      </c>
      <c r="D415" s="425" t="s">
        <v>183</v>
      </c>
      <c r="E415" s="425" t="s">
        <v>829</v>
      </c>
      <c r="F415" s="427" t="s">
        <v>184</v>
      </c>
      <c r="G415" s="425" t="s">
        <v>185</v>
      </c>
      <c r="H415" s="428">
        <v>1</v>
      </c>
      <c r="I415" s="424"/>
      <c r="J415" s="431">
        <v>1</v>
      </c>
      <c r="K415" s="431"/>
      <c r="L415" s="431"/>
      <c r="M415" s="431"/>
      <c r="N415" s="431"/>
      <c r="O415" s="434"/>
      <c r="P415" s="434"/>
      <c r="Q415" s="432"/>
      <c r="R415" s="436" t="str">
        <f>IF(L415=1,IF(M415="",ZTE!$A$2,""),"")</f>
        <v/>
      </c>
      <c r="S415" s="436">
        <f t="shared" si="12"/>
        <v>1</v>
      </c>
      <c r="T415" s="436"/>
      <c r="U415" s="365" t="str">
        <f t="shared" si="13"/>
        <v>Pass</v>
      </c>
    </row>
    <row r="416" spans="1:21" ht="30">
      <c r="A416" s="430" t="s">
        <v>1268</v>
      </c>
      <c r="B416" s="430" t="s">
        <v>1196</v>
      </c>
      <c r="C416" s="425" t="s">
        <v>183</v>
      </c>
      <c r="D416" s="425" t="s">
        <v>183</v>
      </c>
      <c r="E416" s="425" t="s">
        <v>829</v>
      </c>
      <c r="F416" s="427" t="s">
        <v>184</v>
      </c>
      <c r="G416" s="425" t="s">
        <v>186</v>
      </c>
      <c r="H416" s="428">
        <v>1</v>
      </c>
      <c r="I416" s="424"/>
      <c r="J416" s="431">
        <v>1</v>
      </c>
      <c r="K416" s="431"/>
      <c r="L416" s="431"/>
      <c r="M416" s="431"/>
      <c r="N416" s="431"/>
      <c r="O416" s="434"/>
      <c r="P416" s="434"/>
      <c r="Q416" s="432"/>
      <c r="R416" s="436" t="str">
        <f>IF(L416=1,IF(M416="",ZTE!$A$2,""),"")</f>
        <v/>
      </c>
      <c r="S416" s="436">
        <f t="shared" si="12"/>
        <v>1</v>
      </c>
      <c r="T416" s="436"/>
      <c r="U416" s="365" t="str">
        <f t="shared" si="13"/>
        <v>Pass</v>
      </c>
    </row>
    <row r="417" spans="1:21" ht="30">
      <c r="A417" s="430" t="s">
        <v>1268</v>
      </c>
      <c r="B417" s="430" t="s">
        <v>1196</v>
      </c>
      <c r="C417" s="425" t="s">
        <v>183</v>
      </c>
      <c r="D417" s="425" t="s">
        <v>183</v>
      </c>
      <c r="E417" s="425" t="s">
        <v>829</v>
      </c>
      <c r="F417" s="427" t="s">
        <v>184</v>
      </c>
      <c r="G417" s="425" t="s">
        <v>187</v>
      </c>
      <c r="H417" s="428">
        <v>1</v>
      </c>
      <c r="I417" s="424"/>
      <c r="J417" s="431">
        <v>1</v>
      </c>
      <c r="K417" s="431"/>
      <c r="L417" s="431"/>
      <c r="M417" s="431"/>
      <c r="N417" s="431"/>
      <c r="O417" s="434"/>
      <c r="P417" s="434"/>
      <c r="Q417" s="432"/>
      <c r="R417" s="436" t="str">
        <f>IF(L417=1,IF(M417="",ZTE!$A$2,""),"")</f>
        <v/>
      </c>
      <c r="S417" s="436">
        <f t="shared" si="12"/>
        <v>1</v>
      </c>
      <c r="T417" s="436"/>
      <c r="U417" s="365" t="str">
        <f t="shared" si="13"/>
        <v>Pass</v>
      </c>
    </row>
    <row r="418" spans="1:21" ht="45">
      <c r="A418" s="430" t="s">
        <v>1268</v>
      </c>
      <c r="B418" s="430" t="s">
        <v>1196</v>
      </c>
      <c r="C418" s="425" t="s">
        <v>183</v>
      </c>
      <c r="D418" s="425" t="s">
        <v>183</v>
      </c>
      <c r="E418" s="425" t="s">
        <v>821</v>
      </c>
      <c r="F418" s="427" t="s">
        <v>189</v>
      </c>
      <c r="G418" s="425" t="s">
        <v>190</v>
      </c>
      <c r="H418" s="428">
        <v>1</v>
      </c>
      <c r="I418" s="424"/>
      <c r="J418" s="431">
        <v>1</v>
      </c>
      <c r="K418" s="431"/>
      <c r="L418" s="431"/>
      <c r="M418" s="431"/>
      <c r="N418" s="431"/>
      <c r="O418" s="434"/>
      <c r="P418" s="434"/>
      <c r="Q418" s="432"/>
      <c r="R418" s="436" t="str">
        <f>IF(L418=1,IF(M418="",ZTE!$A$2,""),"")</f>
        <v/>
      </c>
      <c r="S418" s="436">
        <f t="shared" si="12"/>
        <v>1</v>
      </c>
      <c r="T418" s="436"/>
      <c r="U418" s="365" t="str">
        <f t="shared" si="13"/>
        <v>Pass</v>
      </c>
    </row>
    <row r="419" spans="1:21" ht="45">
      <c r="A419" s="430" t="s">
        <v>1268</v>
      </c>
      <c r="B419" s="430" t="s">
        <v>1196</v>
      </c>
      <c r="C419" s="425" t="s">
        <v>183</v>
      </c>
      <c r="D419" s="425" t="s">
        <v>183</v>
      </c>
      <c r="E419" s="425" t="s">
        <v>821</v>
      </c>
      <c r="F419" s="427" t="s">
        <v>189</v>
      </c>
      <c r="G419" s="425" t="s">
        <v>191</v>
      </c>
      <c r="H419" s="428">
        <v>3</v>
      </c>
      <c r="I419" s="424"/>
      <c r="J419" s="431"/>
      <c r="K419" s="431"/>
      <c r="L419" s="431">
        <v>1</v>
      </c>
      <c r="M419" s="431"/>
      <c r="N419" s="431"/>
      <c r="O419" s="434"/>
      <c r="P419" s="434"/>
      <c r="Q419" s="432"/>
      <c r="R419" s="436" t="str">
        <f>IF(L419=1,IF(M419="",ZTE!$A$2,""),"")</f>
        <v>Compliance: We assume that your proposal is in compliance with this criteria. Please confirm that your bid is compliant with this criteria.</v>
      </c>
      <c r="S419" s="436">
        <f t="shared" si="12"/>
        <v>1</v>
      </c>
      <c r="T419" s="436"/>
      <c r="U419" s="365" t="str">
        <f t="shared" si="13"/>
        <v>Open</v>
      </c>
    </row>
    <row r="420" spans="1:21" ht="45">
      <c r="A420" s="430" t="s">
        <v>1268</v>
      </c>
      <c r="B420" s="430" t="s">
        <v>1196</v>
      </c>
      <c r="C420" s="425" t="s">
        <v>183</v>
      </c>
      <c r="D420" s="425" t="s">
        <v>183</v>
      </c>
      <c r="E420" s="425" t="s">
        <v>821</v>
      </c>
      <c r="F420" s="427" t="s">
        <v>189</v>
      </c>
      <c r="G420" s="425" t="s">
        <v>192</v>
      </c>
      <c r="H420" s="428">
        <v>3</v>
      </c>
      <c r="I420" s="424"/>
      <c r="J420" s="431"/>
      <c r="K420" s="431"/>
      <c r="L420" s="431">
        <v>1</v>
      </c>
      <c r="M420" s="431"/>
      <c r="N420" s="431"/>
      <c r="O420" s="434"/>
      <c r="P420" s="434"/>
      <c r="Q420" s="432"/>
      <c r="R420" s="436" t="str">
        <f>IF(L420=1,IF(M420="",ZTE!$A$2,""),"")</f>
        <v>Compliance: We assume that your proposal is in compliance with this criteria. Please confirm that your bid is compliant with this criteria.</v>
      </c>
      <c r="S420" s="436">
        <f t="shared" si="12"/>
        <v>1</v>
      </c>
      <c r="T420" s="436"/>
      <c r="U420" s="365" t="str">
        <f t="shared" si="13"/>
        <v>Open</v>
      </c>
    </row>
    <row r="421" spans="1:21" ht="45">
      <c r="A421" s="430" t="s">
        <v>1268</v>
      </c>
      <c r="B421" s="430" t="s">
        <v>1196</v>
      </c>
      <c r="C421" s="425" t="s">
        <v>183</v>
      </c>
      <c r="D421" s="425" t="s">
        <v>183</v>
      </c>
      <c r="E421" s="425" t="s">
        <v>821</v>
      </c>
      <c r="F421" s="427" t="s">
        <v>189</v>
      </c>
      <c r="G421" s="425" t="s">
        <v>193</v>
      </c>
      <c r="H421" s="428">
        <v>3</v>
      </c>
      <c r="I421" s="424"/>
      <c r="J421" s="431">
        <v>1</v>
      </c>
      <c r="K421" s="431"/>
      <c r="L421" s="431"/>
      <c r="M421" s="431"/>
      <c r="N421" s="431"/>
      <c r="O421" s="434"/>
      <c r="P421" s="434"/>
      <c r="Q421" s="432"/>
      <c r="R421" s="436" t="str">
        <f>IF(L421=1,IF(M421="",ZTE!$A$2,""),"")</f>
        <v/>
      </c>
      <c r="S421" s="436">
        <f t="shared" si="12"/>
        <v>1</v>
      </c>
      <c r="T421" s="436"/>
      <c r="U421" s="365" t="str">
        <f t="shared" si="13"/>
        <v>Pass</v>
      </c>
    </row>
    <row r="422" spans="1:21" ht="45">
      <c r="A422" s="430" t="s">
        <v>1268</v>
      </c>
      <c r="B422" s="430" t="s">
        <v>1196</v>
      </c>
      <c r="C422" s="425" t="s">
        <v>183</v>
      </c>
      <c r="D422" s="425" t="s">
        <v>183</v>
      </c>
      <c r="E422" s="425" t="s">
        <v>821</v>
      </c>
      <c r="F422" s="427" t="s">
        <v>189</v>
      </c>
      <c r="G422" s="425" t="s">
        <v>194</v>
      </c>
      <c r="H422" s="428">
        <v>2</v>
      </c>
      <c r="I422" s="424"/>
      <c r="J422" s="431"/>
      <c r="K422" s="431"/>
      <c r="L422" s="431">
        <v>1</v>
      </c>
      <c r="M422" s="431"/>
      <c r="N422" s="431"/>
      <c r="O422" s="434"/>
      <c r="P422" s="434"/>
      <c r="Q422" s="432"/>
      <c r="R422" s="436" t="str">
        <f>IF(L422=1,IF(M422="",ZTE!$A$2,""),"")</f>
        <v>Compliance: We assume that your proposal is in compliance with this criteria. Please confirm that your bid is compliant with this criteria.</v>
      </c>
      <c r="S422" s="436">
        <f t="shared" si="12"/>
        <v>1</v>
      </c>
      <c r="T422" s="436"/>
      <c r="U422" s="365" t="str">
        <f t="shared" si="13"/>
        <v>Open</v>
      </c>
    </row>
    <row r="423" spans="1:21" ht="45">
      <c r="A423" s="430" t="s">
        <v>1268</v>
      </c>
      <c r="B423" s="430" t="s">
        <v>1196</v>
      </c>
      <c r="C423" s="425" t="s">
        <v>183</v>
      </c>
      <c r="D423" s="425" t="s">
        <v>183</v>
      </c>
      <c r="E423" s="425" t="s">
        <v>821</v>
      </c>
      <c r="F423" s="427" t="s">
        <v>189</v>
      </c>
      <c r="G423" s="425" t="s">
        <v>195</v>
      </c>
      <c r="H423" s="428">
        <v>2</v>
      </c>
      <c r="I423" s="424"/>
      <c r="J423" s="431"/>
      <c r="K423" s="431"/>
      <c r="L423" s="431">
        <v>1</v>
      </c>
      <c r="M423" s="431"/>
      <c r="N423" s="431"/>
      <c r="O423" s="434"/>
      <c r="P423" s="434"/>
      <c r="Q423" s="432"/>
      <c r="R423" s="436" t="str">
        <f>IF(L423=1,IF(M423="",ZTE!$A$2,""),"")</f>
        <v>Compliance: We assume that your proposal is in compliance with this criteria. Please confirm that your bid is compliant with this criteria.</v>
      </c>
      <c r="S423" s="436">
        <f t="shared" si="12"/>
        <v>1</v>
      </c>
      <c r="T423" s="436"/>
      <c r="U423" s="365" t="str">
        <f t="shared" si="13"/>
        <v>Open</v>
      </c>
    </row>
    <row r="424" spans="1:21" ht="45">
      <c r="A424" s="430" t="s">
        <v>1268</v>
      </c>
      <c r="B424" s="430" t="s">
        <v>1196</v>
      </c>
      <c r="C424" s="425" t="s">
        <v>183</v>
      </c>
      <c r="D424" s="425" t="s">
        <v>183</v>
      </c>
      <c r="E424" s="425" t="s">
        <v>821</v>
      </c>
      <c r="F424" s="427" t="s">
        <v>189</v>
      </c>
      <c r="G424" s="425" t="s">
        <v>196</v>
      </c>
      <c r="H424" s="428">
        <v>2</v>
      </c>
      <c r="I424" s="424"/>
      <c r="J424" s="431"/>
      <c r="K424" s="431"/>
      <c r="L424" s="431">
        <v>1</v>
      </c>
      <c r="M424" s="431"/>
      <c r="N424" s="431"/>
      <c r="O424" s="434"/>
      <c r="P424" s="434"/>
      <c r="Q424" s="432"/>
      <c r="R424" s="436" t="str">
        <f>IF(L424=1,IF(M424="",ZTE!$A$2,""),"")</f>
        <v>Compliance: We assume that your proposal is in compliance with this criteria. Please confirm that your bid is compliant with this criteria.</v>
      </c>
      <c r="S424" s="436">
        <f t="shared" si="12"/>
        <v>1</v>
      </c>
      <c r="T424" s="436"/>
      <c r="U424" s="365" t="str">
        <f t="shared" si="13"/>
        <v>Open</v>
      </c>
    </row>
    <row r="425" spans="1:21" ht="45">
      <c r="A425" s="430" t="s">
        <v>1268</v>
      </c>
      <c r="B425" s="430" t="s">
        <v>1196</v>
      </c>
      <c r="C425" s="425" t="s">
        <v>183</v>
      </c>
      <c r="D425" s="425" t="s">
        <v>183</v>
      </c>
      <c r="E425" s="425" t="s">
        <v>821</v>
      </c>
      <c r="F425" s="427" t="s">
        <v>189</v>
      </c>
      <c r="G425" s="425" t="s">
        <v>197</v>
      </c>
      <c r="H425" s="428">
        <v>2</v>
      </c>
      <c r="I425" s="424"/>
      <c r="J425" s="431"/>
      <c r="K425" s="431"/>
      <c r="L425" s="431">
        <v>1</v>
      </c>
      <c r="M425" s="431"/>
      <c r="N425" s="431"/>
      <c r="O425" s="434"/>
      <c r="P425" s="434"/>
      <c r="Q425" s="432"/>
      <c r="R425" s="436" t="str">
        <f>IF(L425=1,IF(M425="",ZTE!$A$2,""),"")</f>
        <v>Compliance: We assume that your proposal is in compliance with this criteria. Please confirm that your bid is compliant with this criteria.</v>
      </c>
      <c r="S425" s="436">
        <f t="shared" si="12"/>
        <v>1</v>
      </c>
      <c r="T425" s="436"/>
      <c r="U425" s="365" t="str">
        <f t="shared" si="13"/>
        <v>Open</v>
      </c>
    </row>
    <row r="426" spans="1:21" ht="45">
      <c r="A426" s="430" t="s">
        <v>1268</v>
      </c>
      <c r="B426" s="430" t="s">
        <v>1196</v>
      </c>
      <c r="C426" s="425" t="s">
        <v>183</v>
      </c>
      <c r="D426" s="425" t="s">
        <v>183</v>
      </c>
      <c r="E426" s="425" t="s">
        <v>821</v>
      </c>
      <c r="F426" s="427" t="s">
        <v>189</v>
      </c>
      <c r="G426" s="425" t="s">
        <v>198</v>
      </c>
      <c r="H426" s="428">
        <v>2</v>
      </c>
      <c r="I426" s="424"/>
      <c r="J426" s="431">
        <v>1</v>
      </c>
      <c r="K426" s="431"/>
      <c r="L426" s="431"/>
      <c r="M426" s="431"/>
      <c r="N426" s="431"/>
      <c r="O426" s="434"/>
      <c r="P426" s="434"/>
      <c r="Q426" s="432"/>
      <c r="R426" s="436" t="str">
        <f>IF(L426=1,IF(M426="",ZTE!$A$2,""),"")</f>
        <v/>
      </c>
      <c r="S426" s="436">
        <f t="shared" si="12"/>
        <v>1</v>
      </c>
      <c r="T426" s="436"/>
      <c r="U426" s="365" t="str">
        <f t="shared" si="13"/>
        <v>Pass</v>
      </c>
    </row>
    <row r="427" spans="1:21" ht="45">
      <c r="A427" s="430" t="s">
        <v>1268</v>
      </c>
      <c r="B427" s="430" t="s">
        <v>1196</v>
      </c>
      <c r="C427" s="425" t="s">
        <v>183</v>
      </c>
      <c r="D427" s="425" t="s">
        <v>183</v>
      </c>
      <c r="E427" s="425" t="s">
        <v>821</v>
      </c>
      <c r="F427" s="427" t="s">
        <v>189</v>
      </c>
      <c r="G427" s="425" t="s">
        <v>199</v>
      </c>
      <c r="H427" s="428">
        <v>2</v>
      </c>
      <c r="I427" s="424"/>
      <c r="J427" s="431"/>
      <c r="K427" s="431"/>
      <c r="L427" s="431">
        <v>1</v>
      </c>
      <c r="M427" s="431"/>
      <c r="N427" s="431"/>
      <c r="O427" s="434"/>
      <c r="P427" s="434"/>
      <c r="Q427" s="432"/>
      <c r="R427" s="436" t="str">
        <f>IF(L427=1,IF(M427="",ZTE!$A$2,""),"")</f>
        <v>Compliance: We assume that your proposal is in compliance with this criteria. Please confirm that your bid is compliant with this criteria.</v>
      </c>
      <c r="S427" s="436">
        <f t="shared" si="12"/>
        <v>1</v>
      </c>
      <c r="T427" s="436"/>
      <c r="U427" s="365" t="str">
        <f t="shared" si="13"/>
        <v>Open</v>
      </c>
    </row>
    <row r="428" spans="1:21" ht="45">
      <c r="A428" s="430" t="s">
        <v>1268</v>
      </c>
      <c r="B428" s="430" t="s">
        <v>1196</v>
      </c>
      <c r="C428" s="425" t="s">
        <v>183</v>
      </c>
      <c r="D428" s="425" t="s">
        <v>183</v>
      </c>
      <c r="E428" s="425" t="s">
        <v>821</v>
      </c>
      <c r="F428" s="427" t="s">
        <v>189</v>
      </c>
      <c r="G428" s="425" t="s">
        <v>200</v>
      </c>
      <c r="H428" s="428">
        <v>3</v>
      </c>
      <c r="I428" s="424"/>
      <c r="J428" s="431"/>
      <c r="K428" s="431"/>
      <c r="L428" s="431">
        <v>1</v>
      </c>
      <c r="M428" s="431"/>
      <c r="N428" s="431"/>
      <c r="O428" s="434"/>
      <c r="P428" s="434"/>
      <c r="Q428" s="432"/>
      <c r="R428" s="436" t="str">
        <f>IF(L428=1,IF(M428="",ZTE!$A$2,""),"")</f>
        <v>Compliance: We assume that your proposal is in compliance with this criteria. Please confirm that your bid is compliant with this criteria.</v>
      </c>
      <c r="S428" s="436">
        <f t="shared" si="12"/>
        <v>1</v>
      </c>
      <c r="T428" s="436"/>
      <c r="U428" s="365" t="str">
        <f t="shared" si="13"/>
        <v>Open</v>
      </c>
    </row>
    <row r="429" spans="1:21" ht="45">
      <c r="A429" s="430" t="s">
        <v>1268</v>
      </c>
      <c r="B429" s="430" t="s">
        <v>1196</v>
      </c>
      <c r="C429" s="425" t="s">
        <v>183</v>
      </c>
      <c r="D429" s="425" t="s">
        <v>183</v>
      </c>
      <c r="E429" s="425" t="s">
        <v>821</v>
      </c>
      <c r="F429" s="427" t="s">
        <v>189</v>
      </c>
      <c r="G429" s="425" t="s">
        <v>201</v>
      </c>
      <c r="H429" s="428">
        <v>3</v>
      </c>
      <c r="I429" s="424"/>
      <c r="J429" s="431"/>
      <c r="K429" s="431"/>
      <c r="L429" s="431">
        <v>1</v>
      </c>
      <c r="M429" s="431"/>
      <c r="N429" s="431"/>
      <c r="O429" s="434"/>
      <c r="P429" s="434"/>
      <c r="Q429" s="432"/>
      <c r="R429" s="436" t="str">
        <f>IF(L429=1,IF(M429="",ZTE!$A$2,""),"")</f>
        <v>Compliance: We assume that your proposal is in compliance with this criteria. Please confirm that your bid is compliant with this criteria.</v>
      </c>
      <c r="S429" s="436">
        <f t="shared" si="12"/>
        <v>1</v>
      </c>
      <c r="T429" s="436"/>
      <c r="U429" s="365" t="str">
        <f t="shared" si="13"/>
        <v>Open</v>
      </c>
    </row>
    <row r="430" spans="1:21" ht="45">
      <c r="A430" s="430" t="s">
        <v>1268</v>
      </c>
      <c r="B430" s="430" t="s">
        <v>1196</v>
      </c>
      <c r="C430" s="425" t="s">
        <v>183</v>
      </c>
      <c r="D430" s="425" t="s">
        <v>183</v>
      </c>
      <c r="E430" s="425" t="s">
        <v>821</v>
      </c>
      <c r="F430" s="427" t="s">
        <v>189</v>
      </c>
      <c r="G430" s="425" t="s">
        <v>202</v>
      </c>
      <c r="H430" s="428">
        <v>3</v>
      </c>
      <c r="I430" s="424"/>
      <c r="J430" s="431"/>
      <c r="K430" s="431"/>
      <c r="L430" s="431">
        <v>1</v>
      </c>
      <c r="M430" s="431"/>
      <c r="N430" s="431"/>
      <c r="O430" s="434"/>
      <c r="P430" s="434"/>
      <c r="Q430" s="432"/>
      <c r="R430" s="436" t="str">
        <f>IF(L430=1,IF(M430="",ZTE!$A$2,""),"")</f>
        <v>Compliance: We assume that your proposal is in compliance with this criteria. Please confirm that your bid is compliant with this criteria.</v>
      </c>
      <c r="S430" s="436">
        <f t="shared" si="12"/>
        <v>1</v>
      </c>
      <c r="T430" s="436"/>
      <c r="U430" s="365" t="str">
        <f t="shared" si="13"/>
        <v>Open</v>
      </c>
    </row>
    <row r="431" spans="1:21" ht="45">
      <c r="A431" s="430" t="s">
        <v>1268</v>
      </c>
      <c r="B431" s="430" t="s">
        <v>1196</v>
      </c>
      <c r="C431" s="425" t="s">
        <v>183</v>
      </c>
      <c r="D431" s="425" t="s">
        <v>183</v>
      </c>
      <c r="E431" s="425" t="s">
        <v>821</v>
      </c>
      <c r="F431" s="427" t="s">
        <v>189</v>
      </c>
      <c r="G431" s="425" t="s">
        <v>203</v>
      </c>
      <c r="H431" s="428">
        <v>2</v>
      </c>
      <c r="I431" s="424"/>
      <c r="J431" s="431"/>
      <c r="K431" s="431"/>
      <c r="L431" s="431">
        <v>1</v>
      </c>
      <c r="M431" s="431"/>
      <c r="N431" s="431"/>
      <c r="O431" s="434"/>
      <c r="P431" s="434"/>
      <c r="Q431" s="432"/>
      <c r="R431" s="436" t="str">
        <f>IF(L431=1,IF(M431="",ZTE!$A$2,""),"")</f>
        <v>Compliance: We assume that your proposal is in compliance with this criteria. Please confirm that your bid is compliant with this criteria.</v>
      </c>
      <c r="S431" s="436">
        <f t="shared" si="12"/>
        <v>1</v>
      </c>
      <c r="T431" s="436"/>
      <c r="U431" s="365" t="str">
        <f t="shared" si="13"/>
        <v>Open</v>
      </c>
    </row>
    <row r="432" spans="1:21" ht="45">
      <c r="A432" s="430" t="s">
        <v>1268</v>
      </c>
      <c r="B432" s="430" t="s">
        <v>1196</v>
      </c>
      <c r="C432" s="425" t="s">
        <v>183</v>
      </c>
      <c r="D432" s="425" t="s">
        <v>183</v>
      </c>
      <c r="E432" s="425" t="s">
        <v>821</v>
      </c>
      <c r="F432" s="427" t="s">
        <v>189</v>
      </c>
      <c r="G432" s="425" t="s">
        <v>204</v>
      </c>
      <c r="H432" s="428">
        <v>3</v>
      </c>
      <c r="I432" s="424"/>
      <c r="J432" s="431"/>
      <c r="K432" s="431"/>
      <c r="L432" s="431">
        <v>1</v>
      </c>
      <c r="M432" s="431"/>
      <c r="N432" s="431"/>
      <c r="O432" s="434"/>
      <c r="P432" s="434"/>
      <c r="Q432" s="432"/>
      <c r="R432" s="436" t="str">
        <f>IF(L432=1,IF(M432="",ZTE!$A$2,""),"")</f>
        <v>Compliance: We assume that your proposal is in compliance with this criteria. Please confirm that your bid is compliant with this criteria.</v>
      </c>
      <c r="S432" s="436">
        <f t="shared" si="12"/>
        <v>1</v>
      </c>
      <c r="T432" s="436"/>
      <c r="U432" s="365" t="str">
        <f t="shared" si="13"/>
        <v>Open</v>
      </c>
    </row>
    <row r="433" spans="1:21" ht="45">
      <c r="A433" s="430" t="s">
        <v>1268</v>
      </c>
      <c r="B433" s="430" t="s">
        <v>1196</v>
      </c>
      <c r="C433" s="425" t="s">
        <v>183</v>
      </c>
      <c r="D433" s="425" t="s">
        <v>183</v>
      </c>
      <c r="E433" s="425" t="s">
        <v>821</v>
      </c>
      <c r="F433" s="427" t="s">
        <v>189</v>
      </c>
      <c r="G433" s="425" t="s">
        <v>205</v>
      </c>
      <c r="H433" s="428">
        <v>1</v>
      </c>
      <c r="I433" s="424"/>
      <c r="J433" s="431"/>
      <c r="K433" s="431"/>
      <c r="L433" s="431">
        <v>1</v>
      </c>
      <c r="M433" s="431"/>
      <c r="N433" s="431"/>
      <c r="O433" s="434"/>
      <c r="P433" s="434"/>
      <c r="Q433" s="432"/>
      <c r="R433" s="436" t="str">
        <f>IF(L433=1,IF(M433="",ZTE!$A$2,""),"")</f>
        <v>Compliance: We assume that your proposal is in compliance with this criteria. Please confirm that your bid is compliant with this criteria.</v>
      </c>
      <c r="S433" s="436">
        <f t="shared" si="12"/>
        <v>1</v>
      </c>
      <c r="T433" s="436"/>
      <c r="U433" s="365" t="str">
        <f t="shared" si="13"/>
        <v>Open</v>
      </c>
    </row>
    <row r="434" spans="1:21" ht="45">
      <c r="A434" s="430" t="s">
        <v>1268</v>
      </c>
      <c r="B434" s="430" t="s">
        <v>1196</v>
      </c>
      <c r="C434" s="425" t="s">
        <v>183</v>
      </c>
      <c r="D434" s="425" t="s">
        <v>183</v>
      </c>
      <c r="E434" s="425" t="s">
        <v>821</v>
      </c>
      <c r="F434" s="427" t="s">
        <v>189</v>
      </c>
      <c r="G434" s="425" t="s">
        <v>206</v>
      </c>
      <c r="H434" s="428">
        <v>1</v>
      </c>
      <c r="I434" s="424"/>
      <c r="J434" s="431"/>
      <c r="K434" s="431"/>
      <c r="L434" s="431">
        <v>1</v>
      </c>
      <c r="M434" s="431"/>
      <c r="N434" s="431"/>
      <c r="O434" s="434"/>
      <c r="P434" s="434"/>
      <c r="Q434" s="432"/>
      <c r="R434" s="436" t="str">
        <f>IF(L434=1,IF(M434="",ZTE!$A$2,""),"")</f>
        <v>Compliance: We assume that your proposal is in compliance with this criteria. Please confirm that your bid is compliant with this criteria.</v>
      </c>
      <c r="S434" s="436">
        <f t="shared" si="12"/>
        <v>1</v>
      </c>
      <c r="T434" s="436"/>
      <c r="U434" s="365" t="str">
        <f t="shared" si="13"/>
        <v>Open</v>
      </c>
    </row>
    <row r="435" spans="1:21" ht="45">
      <c r="A435" s="430" t="s">
        <v>1268</v>
      </c>
      <c r="B435" s="430" t="s">
        <v>1196</v>
      </c>
      <c r="C435" s="425" t="s">
        <v>183</v>
      </c>
      <c r="D435" s="425" t="s">
        <v>183</v>
      </c>
      <c r="E435" s="425" t="s">
        <v>821</v>
      </c>
      <c r="F435" s="427" t="s">
        <v>189</v>
      </c>
      <c r="G435" s="425" t="s">
        <v>207</v>
      </c>
      <c r="H435" s="428">
        <v>2</v>
      </c>
      <c r="I435" s="424"/>
      <c r="J435" s="431"/>
      <c r="K435" s="431"/>
      <c r="L435" s="431">
        <v>1</v>
      </c>
      <c r="M435" s="431"/>
      <c r="N435" s="431"/>
      <c r="O435" s="434"/>
      <c r="P435" s="434"/>
      <c r="Q435" s="432"/>
      <c r="R435" s="436" t="str">
        <f>IF(L435=1,IF(M435="",ZTE!$A$2,""),"")</f>
        <v>Compliance: We assume that your proposal is in compliance with this criteria. Please confirm that your bid is compliant with this criteria.</v>
      </c>
      <c r="S435" s="436">
        <f t="shared" si="12"/>
        <v>1</v>
      </c>
      <c r="T435" s="436"/>
      <c r="U435" s="365" t="str">
        <f t="shared" si="13"/>
        <v>Open</v>
      </c>
    </row>
    <row r="436" spans="1:21" ht="45">
      <c r="A436" s="430" t="s">
        <v>1268</v>
      </c>
      <c r="B436" s="430" t="s">
        <v>1196</v>
      </c>
      <c r="C436" s="425" t="s">
        <v>183</v>
      </c>
      <c r="D436" s="425" t="s">
        <v>183</v>
      </c>
      <c r="E436" s="425" t="s">
        <v>821</v>
      </c>
      <c r="F436" s="427" t="s">
        <v>189</v>
      </c>
      <c r="G436" s="425" t="s">
        <v>208</v>
      </c>
      <c r="H436" s="428">
        <v>1</v>
      </c>
      <c r="I436" s="424"/>
      <c r="J436" s="431"/>
      <c r="K436" s="431"/>
      <c r="L436" s="431">
        <v>1</v>
      </c>
      <c r="M436" s="431"/>
      <c r="N436" s="431"/>
      <c r="O436" s="434"/>
      <c r="P436" s="434"/>
      <c r="Q436" s="432"/>
      <c r="R436" s="436" t="str">
        <f>IF(L436=1,IF(M436="",ZTE!$A$2,""),"")</f>
        <v>Compliance: We assume that your proposal is in compliance with this criteria. Please confirm that your bid is compliant with this criteria.</v>
      </c>
      <c r="S436" s="436">
        <f t="shared" si="12"/>
        <v>1</v>
      </c>
      <c r="T436" s="436"/>
      <c r="U436" s="365" t="str">
        <f t="shared" si="13"/>
        <v>Open</v>
      </c>
    </row>
    <row r="437" spans="1:21" ht="45">
      <c r="A437" s="430" t="s">
        <v>1268</v>
      </c>
      <c r="B437" s="430" t="s">
        <v>1196</v>
      </c>
      <c r="C437" s="425" t="s">
        <v>183</v>
      </c>
      <c r="D437" s="425" t="s">
        <v>183</v>
      </c>
      <c r="E437" s="425" t="s">
        <v>821</v>
      </c>
      <c r="F437" s="427" t="s">
        <v>189</v>
      </c>
      <c r="G437" s="425" t="s">
        <v>209</v>
      </c>
      <c r="H437" s="428">
        <v>1</v>
      </c>
      <c r="I437" s="424"/>
      <c r="J437" s="431"/>
      <c r="K437" s="431"/>
      <c r="L437" s="431">
        <v>1</v>
      </c>
      <c r="M437" s="431"/>
      <c r="N437" s="431"/>
      <c r="O437" s="434"/>
      <c r="P437" s="434"/>
      <c r="Q437" s="432"/>
      <c r="R437" s="436" t="str">
        <f>IF(L437=1,IF(M437="",ZTE!$A$2,""),"")</f>
        <v>Compliance: We assume that your proposal is in compliance with this criteria. Please confirm that your bid is compliant with this criteria.</v>
      </c>
      <c r="S437" s="436">
        <f t="shared" si="12"/>
        <v>1</v>
      </c>
      <c r="T437" s="436"/>
      <c r="U437" s="365" t="str">
        <f t="shared" si="13"/>
        <v>Open</v>
      </c>
    </row>
    <row r="438" spans="1:21" ht="45">
      <c r="A438" s="430" t="s">
        <v>1268</v>
      </c>
      <c r="B438" s="430" t="s">
        <v>1196</v>
      </c>
      <c r="C438" s="425" t="s">
        <v>183</v>
      </c>
      <c r="D438" s="425" t="s">
        <v>183</v>
      </c>
      <c r="E438" s="425" t="s">
        <v>821</v>
      </c>
      <c r="F438" s="427" t="s">
        <v>189</v>
      </c>
      <c r="G438" s="425" t="s">
        <v>210</v>
      </c>
      <c r="H438" s="428">
        <v>3</v>
      </c>
      <c r="I438" s="424"/>
      <c r="J438" s="431"/>
      <c r="K438" s="431"/>
      <c r="L438" s="431">
        <v>1</v>
      </c>
      <c r="M438" s="431"/>
      <c r="N438" s="431"/>
      <c r="O438" s="434"/>
      <c r="P438" s="434"/>
      <c r="Q438" s="432"/>
      <c r="R438" s="436" t="str">
        <f>IF(L438=1,IF(M438="",ZTE!$A$2,""),"")</f>
        <v>Compliance: We assume that your proposal is in compliance with this criteria. Please confirm that your bid is compliant with this criteria.</v>
      </c>
      <c r="S438" s="436">
        <f t="shared" si="12"/>
        <v>1</v>
      </c>
      <c r="T438" s="436"/>
      <c r="U438" s="365" t="str">
        <f t="shared" si="13"/>
        <v>Open</v>
      </c>
    </row>
    <row r="439" spans="1:21" ht="45">
      <c r="A439" s="430" t="s">
        <v>1268</v>
      </c>
      <c r="B439" s="430" t="s">
        <v>1196</v>
      </c>
      <c r="C439" s="425" t="s">
        <v>183</v>
      </c>
      <c r="D439" s="425" t="s">
        <v>183</v>
      </c>
      <c r="E439" s="425" t="s">
        <v>821</v>
      </c>
      <c r="F439" s="427" t="s">
        <v>189</v>
      </c>
      <c r="G439" s="425" t="s">
        <v>211</v>
      </c>
      <c r="H439" s="428">
        <v>1</v>
      </c>
      <c r="I439" s="424"/>
      <c r="J439" s="431"/>
      <c r="K439" s="431"/>
      <c r="L439" s="431">
        <v>1</v>
      </c>
      <c r="M439" s="431"/>
      <c r="N439" s="431"/>
      <c r="O439" s="434"/>
      <c r="P439" s="434"/>
      <c r="Q439" s="432"/>
      <c r="R439" s="436" t="str">
        <f>IF(L439=1,IF(M439="",ZTE!$A$2,""),"")</f>
        <v>Compliance: We assume that your proposal is in compliance with this criteria. Please confirm that your bid is compliant with this criteria.</v>
      </c>
      <c r="S439" s="436">
        <f t="shared" si="12"/>
        <v>1</v>
      </c>
      <c r="T439" s="436"/>
      <c r="U439" s="365" t="str">
        <f t="shared" si="13"/>
        <v>Open</v>
      </c>
    </row>
    <row r="440" spans="1:21" ht="45">
      <c r="A440" s="430" t="s">
        <v>1268</v>
      </c>
      <c r="B440" s="430" t="s">
        <v>1196</v>
      </c>
      <c r="C440" s="425" t="s">
        <v>183</v>
      </c>
      <c r="D440" s="425" t="s">
        <v>183</v>
      </c>
      <c r="E440" s="425" t="s">
        <v>704</v>
      </c>
      <c r="F440" s="427" t="s">
        <v>189</v>
      </c>
      <c r="G440" s="425" t="s">
        <v>213</v>
      </c>
      <c r="H440" s="428">
        <v>1</v>
      </c>
      <c r="I440" s="424"/>
      <c r="J440" s="431">
        <v>1</v>
      </c>
      <c r="K440" s="431"/>
      <c r="L440" s="431"/>
      <c r="M440" s="431"/>
      <c r="N440" s="431"/>
      <c r="O440" s="434" t="s">
        <v>1047</v>
      </c>
      <c r="P440" s="434"/>
      <c r="Q440" s="432"/>
      <c r="R440" s="436" t="str">
        <f>IF(L440=1,IF(M440="",ZTE!$A$2,""),"")</f>
        <v/>
      </c>
      <c r="S440" s="436">
        <f t="shared" si="12"/>
        <v>1</v>
      </c>
      <c r="T440" s="436"/>
      <c r="U440" s="365" t="str">
        <f t="shared" si="13"/>
        <v>Pass</v>
      </c>
    </row>
    <row r="441" spans="1:21" ht="45">
      <c r="A441" s="430" t="s">
        <v>1268</v>
      </c>
      <c r="B441" s="430" t="s">
        <v>1196</v>
      </c>
      <c r="C441" s="425" t="s">
        <v>183</v>
      </c>
      <c r="D441" s="425" t="s">
        <v>183</v>
      </c>
      <c r="E441" s="425" t="s">
        <v>704</v>
      </c>
      <c r="F441" s="427" t="s">
        <v>189</v>
      </c>
      <c r="G441" s="425" t="s">
        <v>214</v>
      </c>
      <c r="H441" s="428">
        <v>1</v>
      </c>
      <c r="I441" s="424"/>
      <c r="J441" s="431">
        <v>1</v>
      </c>
      <c r="K441" s="431"/>
      <c r="L441" s="431"/>
      <c r="M441" s="431"/>
      <c r="N441" s="431"/>
      <c r="O441" s="434" t="s">
        <v>1047</v>
      </c>
      <c r="P441" s="434"/>
      <c r="Q441" s="432"/>
      <c r="R441" s="436" t="str">
        <f>IF(L441=1,IF(M441="",ZTE!$A$2,""),"")</f>
        <v/>
      </c>
      <c r="S441" s="436">
        <f t="shared" si="12"/>
        <v>1</v>
      </c>
      <c r="T441" s="436"/>
      <c r="U441" s="365" t="str">
        <f t="shared" si="13"/>
        <v>Pass</v>
      </c>
    </row>
    <row r="442" spans="1:21" ht="45">
      <c r="A442" s="430" t="s">
        <v>1268</v>
      </c>
      <c r="B442" s="430" t="s">
        <v>1196</v>
      </c>
      <c r="C442" s="425" t="s">
        <v>183</v>
      </c>
      <c r="D442" s="425" t="s">
        <v>183</v>
      </c>
      <c r="E442" s="425" t="s">
        <v>704</v>
      </c>
      <c r="F442" s="427" t="s">
        <v>189</v>
      </c>
      <c r="G442" s="425" t="s">
        <v>215</v>
      </c>
      <c r="H442" s="428">
        <v>1</v>
      </c>
      <c r="I442" s="424"/>
      <c r="J442" s="431">
        <v>1</v>
      </c>
      <c r="K442" s="431"/>
      <c r="L442" s="431"/>
      <c r="M442" s="431"/>
      <c r="N442" s="431"/>
      <c r="O442" s="434" t="s">
        <v>1047</v>
      </c>
      <c r="P442" s="434"/>
      <c r="Q442" s="432"/>
      <c r="R442" s="436" t="str">
        <f>IF(L442=1,IF(M442="",ZTE!$A$2,""),"")</f>
        <v/>
      </c>
      <c r="S442" s="436">
        <f t="shared" si="12"/>
        <v>1</v>
      </c>
      <c r="T442" s="436"/>
      <c r="U442" s="365" t="str">
        <f t="shared" si="13"/>
        <v>Pass</v>
      </c>
    </row>
    <row r="443" spans="1:21" ht="45">
      <c r="A443" s="430" t="s">
        <v>1268</v>
      </c>
      <c r="B443" s="430" t="s">
        <v>1196</v>
      </c>
      <c r="C443" s="425" t="s">
        <v>183</v>
      </c>
      <c r="D443" s="425" t="s">
        <v>183</v>
      </c>
      <c r="E443" s="425" t="s">
        <v>704</v>
      </c>
      <c r="F443" s="427" t="s">
        <v>189</v>
      </c>
      <c r="G443" s="425" t="s">
        <v>216</v>
      </c>
      <c r="H443" s="428">
        <v>1</v>
      </c>
      <c r="I443" s="424"/>
      <c r="J443" s="431">
        <v>1</v>
      </c>
      <c r="K443" s="431"/>
      <c r="L443" s="431"/>
      <c r="M443" s="431"/>
      <c r="N443" s="431"/>
      <c r="O443" s="434" t="s">
        <v>1047</v>
      </c>
      <c r="P443" s="434"/>
      <c r="Q443" s="432"/>
      <c r="R443" s="436" t="str">
        <f>IF(L443=1,IF(M443="",ZTE!$A$2,""),"")</f>
        <v/>
      </c>
      <c r="S443" s="436">
        <f t="shared" si="12"/>
        <v>1</v>
      </c>
      <c r="T443" s="436"/>
      <c r="U443" s="365" t="str">
        <f t="shared" si="13"/>
        <v>Pass</v>
      </c>
    </row>
    <row r="444" spans="1:21" ht="30">
      <c r="A444" s="430" t="s">
        <v>1268</v>
      </c>
      <c r="B444" s="430" t="s">
        <v>1196</v>
      </c>
      <c r="C444" s="425" t="s">
        <v>183</v>
      </c>
      <c r="D444" s="425" t="s">
        <v>183</v>
      </c>
      <c r="E444" s="425" t="s">
        <v>704</v>
      </c>
      <c r="F444" s="427" t="s">
        <v>189</v>
      </c>
      <c r="G444" s="425" t="s">
        <v>748</v>
      </c>
      <c r="H444" s="428">
        <v>1</v>
      </c>
      <c r="I444" s="424"/>
      <c r="J444" s="431"/>
      <c r="K444" s="431"/>
      <c r="L444" s="431"/>
      <c r="M444" s="431"/>
      <c r="N444" s="431"/>
      <c r="O444" s="434" t="s">
        <v>1062</v>
      </c>
      <c r="P444" s="434"/>
      <c r="Q444" s="432"/>
      <c r="R444" s="436" t="str">
        <f>IF(L444=1,IF(M444="",ZTE!$A$2,""),"")</f>
        <v/>
      </c>
      <c r="S444" s="436">
        <f t="shared" si="12"/>
        <v>0</v>
      </c>
      <c r="T444" s="436"/>
      <c r="U444" s="365" t="str">
        <f t="shared" si="13"/>
        <v>Open</v>
      </c>
    </row>
    <row r="445" spans="1:21" ht="30">
      <c r="A445" s="430" t="s">
        <v>1268</v>
      </c>
      <c r="B445" s="430" t="s">
        <v>1196</v>
      </c>
      <c r="C445" s="425" t="s">
        <v>183</v>
      </c>
      <c r="D445" s="425" t="s">
        <v>183</v>
      </c>
      <c r="E445" s="425" t="s">
        <v>704</v>
      </c>
      <c r="F445" s="427" t="s">
        <v>212</v>
      </c>
      <c r="G445" s="425" t="s">
        <v>749</v>
      </c>
      <c r="H445" s="428">
        <v>1</v>
      </c>
      <c r="I445" s="424"/>
      <c r="J445" s="431"/>
      <c r="K445" s="431"/>
      <c r="L445" s="431">
        <v>1</v>
      </c>
      <c r="M445" s="431" t="s">
        <v>1599</v>
      </c>
      <c r="N445" s="431"/>
      <c r="O445" s="434"/>
      <c r="P445" s="434"/>
      <c r="Q445" s="432"/>
      <c r="R445" s="436" t="str">
        <f>IF(L445=1,IF(M445="",ZTE!$A$2,""),"")</f>
        <v/>
      </c>
      <c r="S445" s="436">
        <f t="shared" si="12"/>
        <v>1</v>
      </c>
      <c r="T445" s="436"/>
      <c r="U445" s="365" t="str">
        <f t="shared" si="13"/>
        <v>Open</v>
      </c>
    </row>
    <row r="446" spans="1:21" ht="45">
      <c r="A446" s="430" t="s">
        <v>1268</v>
      </c>
      <c r="B446" s="430" t="s">
        <v>1196</v>
      </c>
      <c r="C446" s="425" t="s">
        <v>183</v>
      </c>
      <c r="D446" s="425" t="s">
        <v>999</v>
      </c>
      <c r="E446" s="427" t="s">
        <v>1002</v>
      </c>
      <c r="F446" s="427" t="s">
        <v>212</v>
      </c>
      <c r="G446" s="425" t="s">
        <v>750</v>
      </c>
      <c r="H446" s="428">
        <v>1</v>
      </c>
      <c r="I446" s="424"/>
      <c r="J446" s="431"/>
      <c r="K446" s="431"/>
      <c r="L446" s="431">
        <v>1</v>
      </c>
      <c r="M446" s="431" t="s">
        <v>1587</v>
      </c>
      <c r="N446" s="431"/>
      <c r="O446" s="434"/>
      <c r="P446" s="434"/>
      <c r="Q446" s="432"/>
      <c r="R446" s="436" t="str">
        <f>IF(L446=1,IF(M446="",ZTE!$A$2,""),"")</f>
        <v/>
      </c>
      <c r="S446" s="436">
        <f t="shared" si="12"/>
        <v>1</v>
      </c>
      <c r="T446" s="436"/>
      <c r="U446" s="365" t="str">
        <f t="shared" si="13"/>
        <v>Open</v>
      </c>
    </row>
  </sheetData>
  <autoFilter ref="A1:P446"/>
  <customSheetViews>
    <customSheetView guid="{5D9168F2-8055-4C68-BEB0-D33A1C863ECA}" scale="70" showAutoFilter="1" state="hidden">
      <pane xSplit="3" ySplit="1" topLeftCell="D2" activePane="bottomRight" state="frozen"/>
      <selection pane="bottomRight" activeCell="N8" sqref="N8"/>
      <pageMargins left="0.7" right="0.7" top="0.78740157499999996" bottom="0.78740157499999996" header="0.3" footer="0.3"/>
      <pageSetup paperSize="9" orientation="portrait" horizontalDpi="4294967294" verticalDpi="4294967294"/>
      <autoFilter ref="A1:P446"/>
    </customSheetView>
    <customSheetView guid="{3A2A7850-79E4-4F51-92FC-597141794088}" scale="70" showAutoFilter="1" state="hidden">
      <pane xSplit="3" ySplit="1" topLeftCell="D2" activePane="bottomRight" state="frozen"/>
      <selection pane="bottomRight" activeCell="N8" sqref="N8"/>
      <pageMargins left="0.7" right="0.7" top="0.78740157499999996" bottom="0.78740157499999996" header="0.3" footer="0.3"/>
      <pageSetup paperSize="9" orientation="portrait" horizontalDpi="4294967294" verticalDpi="4294967294"/>
      <autoFilter ref="A1:P446"/>
    </customSheetView>
    <customSheetView guid="{26968DAF-4B88-4CE9-A801-EDAB0AA97514}" scale="70" showAutoFilter="1" state="hidden">
      <pane xSplit="3" ySplit="1" topLeftCell="D2" activePane="bottomRight" state="frozen"/>
      <selection pane="bottomRight" activeCell="N8" sqref="N8"/>
      <pageMargins left="0.7" right="0.7" top="0.78740157499999996" bottom="0.78740157499999996" header="0.3" footer="0.3"/>
      <pageSetup paperSize="9" orientation="portrait" horizontalDpi="4294967294" verticalDpi="4294967294"/>
      <autoFilter ref="A1:P446"/>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workbookViewId="0">
      <selection activeCell="N8" sqref="N8"/>
    </sheetView>
  </sheetViews>
  <sheetFormatPr defaultColWidth="11.42578125" defaultRowHeight="15"/>
  <cols>
    <col min="1" max="1" width="68.42578125" style="298" customWidth="1"/>
    <col min="2" max="2" width="123.5703125" style="298" bestFit="1" customWidth="1"/>
    <col min="3" max="16384" width="11.42578125" style="298"/>
  </cols>
  <sheetData>
    <row r="1" spans="1:1" s="115" customFormat="1">
      <c r="A1" s="117" t="s">
        <v>1414</v>
      </c>
    </row>
    <row r="2" spans="1:1" s="115" customFormat="1">
      <c r="A2" s="116" t="s">
        <v>1415</v>
      </c>
    </row>
    <row r="3" spans="1:1" s="115" customFormat="1">
      <c r="A3" s="116" t="s">
        <v>1416</v>
      </c>
    </row>
    <row r="4" spans="1:1" s="115" customFormat="1">
      <c r="A4" s="116" t="s">
        <v>1417</v>
      </c>
    </row>
    <row r="5" spans="1:1" s="115" customFormat="1">
      <c r="A5" s="116" t="s">
        <v>1418</v>
      </c>
    </row>
    <row r="6" spans="1:1" s="115" customFormat="1">
      <c r="A6" s="300" t="s">
        <v>1419</v>
      </c>
    </row>
    <row r="7" spans="1:1" s="115" customFormat="1"/>
    <row r="9" spans="1:1">
      <c r="A9" s="86" t="s">
        <v>1420</v>
      </c>
    </row>
    <row r="10" spans="1:1">
      <c r="A10" s="298" t="s">
        <v>1421</v>
      </c>
    </row>
    <row r="11" spans="1:1">
      <c r="A11" s="298" t="s">
        <v>1422</v>
      </c>
    </row>
    <row r="12" spans="1:1">
      <c r="A12" s="298" t="s">
        <v>1423</v>
      </c>
    </row>
    <row r="13" spans="1:1">
      <c r="A13" s="298" t="s">
        <v>1424</v>
      </c>
    </row>
    <row r="14" spans="1:1">
      <c r="A14" s="298" t="s">
        <v>1425</v>
      </c>
    </row>
    <row r="15" spans="1:1">
      <c r="A15" s="298" t="s">
        <v>1426</v>
      </c>
    </row>
    <row r="16" spans="1:1">
      <c r="A16" s="298" t="s">
        <v>1427</v>
      </c>
    </row>
    <row r="17" spans="1:2">
      <c r="A17" s="298" t="s">
        <v>1428</v>
      </c>
    </row>
    <row r="18" spans="1:2">
      <c r="A18" s="298" t="s">
        <v>1429</v>
      </c>
      <c r="B18" s="298" t="s">
        <v>1430</v>
      </c>
    </row>
    <row r="19" spans="1:2">
      <c r="A19" s="298" t="s">
        <v>1431</v>
      </c>
      <c r="B19" s="298" t="s">
        <v>1430</v>
      </c>
    </row>
    <row r="20" spans="1:2">
      <c r="A20" s="298" t="s">
        <v>1432</v>
      </c>
    </row>
    <row r="22" spans="1:2">
      <c r="A22" s="298" t="s">
        <v>1433</v>
      </c>
      <c r="B22" s="298" t="s">
        <v>1434</v>
      </c>
    </row>
    <row r="23" spans="1:2">
      <c r="A23" s="298" t="s">
        <v>1435</v>
      </c>
      <c r="B23" s="298" t="s">
        <v>1434</v>
      </c>
    </row>
    <row r="24" spans="1:2">
      <c r="A24" s="298" t="s">
        <v>1436</v>
      </c>
    </row>
    <row r="25" spans="1:2">
      <c r="A25" s="298" t="s">
        <v>1437</v>
      </c>
      <c r="B25" s="298" t="s">
        <v>1438</v>
      </c>
    </row>
    <row r="26" spans="1:2" ht="30">
      <c r="A26" s="299" t="s">
        <v>1439</v>
      </c>
      <c r="B26" s="298" t="s">
        <v>1440</v>
      </c>
    </row>
    <row r="27" spans="1:2">
      <c r="A27" s="298" t="s">
        <v>1441</v>
      </c>
      <c r="B27" s="298" t="s">
        <v>1442</v>
      </c>
    </row>
    <row r="28" spans="1:2">
      <c r="A28" s="298" t="s">
        <v>1443</v>
      </c>
    </row>
    <row r="29" spans="1:2">
      <c r="A29" s="298" t="s">
        <v>1444</v>
      </c>
    </row>
    <row r="30" spans="1:2">
      <c r="A30" s="298" t="s">
        <v>1445</v>
      </c>
    </row>
    <row r="31" spans="1:2" ht="35.25" customHeight="1">
      <c r="A31" s="299" t="s">
        <v>1446</v>
      </c>
      <c r="B31" s="298" t="s">
        <v>1447</v>
      </c>
    </row>
    <row r="32" spans="1:2">
      <c r="A32" s="298" t="s">
        <v>1448</v>
      </c>
    </row>
    <row r="37" spans="1:2">
      <c r="A37" s="86" t="s">
        <v>1449</v>
      </c>
    </row>
    <row r="38" spans="1:2">
      <c r="A38" s="298" t="s">
        <v>1254</v>
      </c>
      <c r="B38" s="298" t="s">
        <v>1450</v>
      </c>
    </row>
  </sheetData>
  <customSheetViews>
    <customSheetView guid="{5D9168F2-8055-4C68-BEB0-D33A1C863ECA}" state="hidden">
      <selection activeCell="N8" sqref="N8"/>
      <pageMargins left="0.7" right="0.7" top="0.78740157499999996" bottom="0.78740157499999996" header="0.3" footer="0.3"/>
      <pageSetup paperSize="9" orientation="portrait" horizontalDpi="4294967294" verticalDpi="4294967294"/>
    </customSheetView>
    <customSheetView guid="{3A2A7850-79E4-4F51-92FC-597141794088}" state="hidden">
      <selection activeCell="N8" sqref="N8"/>
      <pageMargins left="0.7" right="0.7" top="0.78740157499999996" bottom="0.78740157499999996" header="0.3" footer="0.3"/>
      <pageSetup paperSize="9" orientation="portrait" horizontalDpi="4294967294" verticalDpi="4294967294"/>
    </customSheetView>
    <customSheetView guid="{26968DAF-4B88-4CE9-A801-EDAB0AA97514}" state="hidden">
      <selection activeCell="N8" sqref="N8"/>
      <pageMargins left="0.7" right="0.7" top="0.78740157499999996" bottom="0.78740157499999996" header="0.3" footer="0.3"/>
      <pageSetup paperSize="9" orientation="portrait" horizontalDpi="4294967294" verticalDpi="4294967294"/>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22"/>
  <sheetViews>
    <sheetView topLeftCell="A4" workbookViewId="0">
      <selection activeCell="N8" sqref="N8"/>
    </sheetView>
  </sheetViews>
  <sheetFormatPr defaultColWidth="11.42578125" defaultRowHeight="15"/>
  <cols>
    <col min="1" max="1" width="68.42578125" style="298" customWidth="1"/>
    <col min="2" max="16384" width="11.42578125" style="298"/>
  </cols>
  <sheetData>
    <row r="6" spans="1:1" s="115" customFormat="1">
      <c r="A6" s="117" t="s">
        <v>1451</v>
      </c>
    </row>
    <row r="7" spans="1:1" s="115" customFormat="1">
      <c r="A7" s="116" t="s">
        <v>1415</v>
      </c>
    </row>
    <row r="8" spans="1:1" s="115" customFormat="1">
      <c r="A8" s="116" t="s">
        <v>1416</v>
      </c>
    </row>
    <row r="9" spans="1:1" s="115" customFormat="1">
      <c r="A9" s="116" t="s">
        <v>1417</v>
      </c>
    </row>
    <row r="10" spans="1:1" s="115" customFormat="1">
      <c r="A10" s="116" t="s">
        <v>1418</v>
      </c>
    </row>
    <row r="11" spans="1:1" s="115" customFormat="1">
      <c r="A11" s="300" t="s">
        <v>1452</v>
      </c>
    </row>
    <row r="12" spans="1:1" s="115" customFormat="1"/>
    <row r="14" spans="1:1">
      <c r="A14" s="86" t="s">
        <v>1420</v>
      </c>
    </row>
    <row r="15" spans="1:1">
      <c r="A15" s="298" t="s">
        <v>1453</v>
      </c>
    </row>
    <row r="16" spans="1:1">
      <c r="A16" s="298" t="s">
        <v>1454</v>
      </c>
    </row>
    <row r="17" spans="1:1">
      <c r="A17" s="298" t="s">
        <v>1455</v>
      </c>
    </row>
    <row r="18" spans="1:1">
      <c r="A18" s="298" t="s">
        <v>1456</v>
      </c>
    </row>
    <row r="19" spans="1:1">
      <c r="A19" s="298" t="s">
        <v>1457</v>
      </c>
    </row>
    <row r="20" spans="1:1">
      <c r="A20" s="298" t="s">
        <v>1458</v>
      </c>
    </row>
    <row r="21" spans="1:1">
      <c r="A21" s="298" t="s">
        <v>1459</v>
      </c>
    </row>
    <row r="22" spans="1:1">
      <c r="A22" s="298" t="s">
        <v>1460</v>
      </c>
    </row>
  </sheetData>
  <customSheetViews>
    <customSheetView guid="{5D9168F2-8055-4C68-BEB0-D33A1C863ECA}" state="hidden" topLeftCell="A4">
      <selection activeCell="N8" sqref="N8"/>
      <pageMargins left="0.7" right="0.7" top="0.78740157499999996" bottom="0.78740157499999996" header="0.3" footer="0.3"/>
      <pageSetup paperSize="9" orientation="portrait" verticalDpi="0"/>
    </customSheetView>
    <customSheetView guid="{3A2A7850-79E4-4F51-92FC-597141794088}" state="hidden" topLeftCell="A4">
      <selection activeCell="N8" sqref="N8"/>
      <pageMargins left="0.7" right="0.7" top="0.78740157499999996" bottom="0.78740157499999996" header="0.3" footer="0.3"/>
      <pageSetup paperSize="9" orientation="portrait" verticalDpi="0"/>
    </customSheetView>
    <customSheetView guid="{26968DAF-4B88-4CE9-A801-EDAB0AA97514}" state="hidden" topLeftCell="A4">
      <selection activeCell="N8" sqref="N8"/>
      <pageMargins left="0.7" right="0.7" top="0.78740157499999996" bottom="0.78740157499999996" header="0.3" footer="0.3"/>
      <pageSetup paperSize="9" orientation="portrait" verticalDpi="0"/>
    </customSheetView>
  </customSheetViews>
  <phoneticPr fontId="12" type="noConversion"/>
  <pageMargins left="0.7" right="0.7" top="0.78740157499999996" bottom="0.78740157499999996" header="0.3" footer="0.3"/>
  <pageSetup paperSize="9" orientation="portrait" verticalDpi="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4"/>
  <sheetViews>
    <sheetView showGridLines="0" tabSelected="1" zoomScaleNormal="100" workbookViewId="0">
      <selection activeCell="F6" sqref="F6"/>
    </sheetView>
  </sheetViews>
  <sheetFormatPr defaultColWidth="11.42578125" defaultRowHeight="12.75"/>
  <cols>
    <col min="1" max="1" width="5.5703125" style="465" bestFit="1" customWidth="1"/>
    <col min="2" max="2" width="12.42578125" style="465" customWidth="1"/>
    <col min="3" max="3" width="16.5703125" style="451" customWidth="1"/>
    <col min="4" max="4" width="25.85546875" style="531" customWidth="1"/>
    <col min="5" max="5" width="72.140625" style="487" customWidth="1"/>
    <col min="6" max="6" width="13.140625" style="466" customWidth="1"/>
    <col min="7" max="7" width="22.5703125" style="467" customWidth="1"/>
    <col min="8" max="8" width="41.42578125" style="467" customWidth="1"/>
    <col min="9" max="11" width="5.5703125" style="451" customWidth="1"/>
    <col min="12" max="12" width="23" style="451" customWidth="1"/>
    <col min="13" max="14" width="36.42578125" style="451" customWidth="1"/>
    <col min="15" max="16384" width="11.42578125" style="451"/>
  </cols>
  <sheetData>
    <row r="1" spans="1:14">
      <c r="A1" s="579" t="s">
        <v>2053</v>
      </c>
      <c r="B1" s="580"/>
      <c r="C1" s="580"/>
      <c r="D1" s="580"/>
      <c r="E1" s="581"/>
      <c r="F1" s="582" t="s">
        <v>1649</v>
      </c>
      <c r="G1" s="583"/>
      <c r="H1" s="584"/>
      <c r="I1" s="450"/>
      <c r="J1" s="450"/>
      <c r="K1" s="450"/>
      <c r="L1" s="450"/>
      <c r="M1" s="450"/>
      <c r="N1" s="450"/>
    </row>
    <row r="2" spans="1:14" ht="25.35" customHeight="1">
      <c r="A2" s="579" t="s">
        <v>1652</v>
      </c>
      <c r="B2" s="581"/>
      <c r="C2" s="585"/>
      <c r="D2" s="586"/>
      <c r="E2" s="564" t="s">
        <v>1751</v>
      </c>
      <c r="F2" s="587" t="s">
        <v>1752</v>
      </c>
      <c r="G2" s="588"/>
      <c r="H2" s="589"/>
      <c r="I2" s="450"/>
      <c r="J2" s="450"/>
      <c r="K2" s="450"/>
      <c r="L2" s="450"/>
      <c r="M2" s="450"/>
      <c r="N2" s="450"/>
    </row>
    <row r="3" spans="1:14" ht="21.75" customHeight="1" thickBot="1">
      <c r="C3" s="465"/>
      <c r="D3" s="465"/>
      <c r="E3" s="559" t="s">
        <v>2404</v>
      </c>
      <c r="F3" s="590"/>
      <c r="G3" s="591"/>
      <c r="H3" s="468"/>
      <c r="I3" s="450"/>
      <c r="J3" s="450"/>
      <c r="K3" s="450"/>
      <c r="L3" s="450"/>
      <c r="M3" s="450"/>
      <c r="N3" s="450"/>
    </row>
    <row r="4" spans="1:14" s="453" customFormat="1" ht="18.75" thickTop="1">
      <c r="A4" s="452"/>
      <c r="B4" s="452"/>
      <c r="C4" s="452"/>
      <c r="D4" s="529"/>
      <c r="F4" s="592" t="s">
        <v>1653</v>
      </c>
      <c r="G4" s="593"/>
      <c r="H4" s="594"/>
      <c r="I4" s="576" t="s">
        <v>1654</v>
      </c>
      <c r="J4" s="577"/>
      <c r="K4" s="577"/>
      <c r="L4" s="577"/>
      <c r="M4" s="578"/>
      <c r="N4" s="452"/>
    </row>
    <row r="5" spans="1:14" ht="63" customHeight="1">
      <c r="A5" s="500" t="s">
        <v>1640</v>
      </c>
      <c r="B5" s="495" t="s">
        <v>1655</v>
      </c>
      <c r="C5" s="454" t="s">
        <v>771</v>
      </c>
      <c r="D5" s="530" t="s">
        <v>1753</v>
      </c>
      <c r="E5" s="532" t="s">
        <v>1148</v>
      </c>
      <c r="F5" s="511" t="s">
        <v>1754</v>
      </c>
      <c r="G5" s="469" t="s">
        <v>1755</v>
      </c>
      <c r="H5" s="512" t="s">
        <v>1756</v>
      </c>
      <c r="I5" s="455" t="s">
        <v>987</v>
      </c>
      <c r="J5" s="456" t="s">
        <v>988</v>
      </c>
      <c r="K5" s="457" t="s">
        <v>989</v>
      </c>
      <c r="L5" s="458" t="s">
        <v>1641</v>
      </c>
      <c r="M5" s="459" t="s">
        <v>1656</v>
      </c>
      <c r="N5" s="460" t="s">
        <v>1657</v>
      </c>
    </row>
    <row r="6" spans="1:14" s="487" customFormat="1" ht="123.6" customHeight="1">
      <c r="A6" s="559">
        <v>1</v>
      </c>
      <c r="B6" s="560">
        <v>2</v>
      </c>
      <c r="C6" s="560"/>
      <c r="D6" s="560"/>
      <c r="E6" s="561" t="s">
        <v>2335</v>
      </c>
      <c r="F6" s="513"/>
      <c r="G6" s="483"/>
      <c r="H6" s="514"/>
      <c r="I6" s="480"/>
      <c r="J6" s="533"/>
      <c r="K6" s="533"/>
      <c r="L6" s="533"/>
      <c r="M6" s="481"/>
      <c r="N6" s="480"/>
    </row>
    <row r="7" spans="1:14" s="487" customFormat="1" ht="135">
      <c r="A7" s="559">
        <f>A6+1</f>
        <v>2</v>
      </c>
      <c r="B7" s="560" t="s">
        <v>2323</v>
      </c>
      <c r="C7" s="560"/>
      <c r="D7" s="560"/>
      <c r="E7" s="561" t="s">
        <v>2336</v>
      </c>
      <c r="F7" s="513"/>
      <c r="G7" s="483"/>
      <c r="H7" s="514"/>
      <c r="I7" s="480"/>
      <c r="J7" s="533"/>
      <c r="K7" s="533"/>
      <c r="L7" s="533"/>
      <c r="M7" s="481"/>
      <c r="N7" s="480"/>
    </row>
    <row r="8" spans="1:14" s="487" customFormat="1" ht="24" customHeight="1">
      <c r="A8" s="559">
        <f t="shared" ref="A8:A74" si="0">A7+1</f>
        <v>3</v>
      </c>
      <c r="B8" s="560" t="s">
        <v>2324</v>
      </c>
      <c r="C8" s="560"/>
      <c r="D8" s="560"/>
      <c r="E8" s="561" t="s">
        <v>2337</v>
      </c>
      <c r="F8" s="513"/>
      <c r="G8" s="483"/>
      <c r="H8" s="514"/>
      <c r="I8" s="480"/>
      <c r="J8" s="533"/>
      <c r="K8" s="533"/>
      <c r="L8" s="533"/>
      <c r="M8" s="481"/>
      <c r="N8" s="480"/>
    </row>
    <row r="9" spans="1:14" s="487" customFormat="1" ht="157.5">
      <c r="A9" s="559">
        <f t="shared" si="0"/>
        <v>4</v>
      </c>
      <c r="B9" s="560" t="s">
        <v>2324</v>
      </c>
      <c r="C9" s="560"/>
      <c r="D9" s="560"/>
      <c r="E9" s="561" t="s">
        <v>2338</v>
      </c>
      <c r="F9" s="513"/>
      <c r="G9" s="483"/>
      <c r="H9" s="514"/>
      <c r="I9" s="480"/>
      <c r="J9" s="533"/>
      <c r="K9" s="533"/>
      <c r="L9" s="533"/>
      <c r="M9" s="481"/>
      <c r="N9" s="480"/>
    </row>
    <row r="10" spans="1:14" s="487" customFormat="1" ht="16.7" customHeight="1">
      <c r="A10" s="559">
        <f t="shared" si="0"/>
        <v>5</v>
      </c>
      <c r="B10" s="560" t="s">
        <v>2325</v>
      </c>
      <c r="C10" s="560"/>
      <c r="D10" s="560"/>
      <c r="E10" s="561" t="s">
        <v>2339</v>
      </c>
      <c r="F10" s="513"/>
      <c r="G10" s="483"/>
      <c r="H10" s="514"/>
      <c r="I10" s="480"/>
      <c r="J10" s="533"/>
      <c r="K10" s="533"/>
      <c r="L10" s="533"/>
      <c r="M10" s="481"/>
      <c r="N10" s="480"/>
    </row>
    <row r="11" spans="1:14" s="487" customFormat="1" ht="16.7" customHeight="1">
      <c r="A11" s="559">
        <f t="shared" si="0"/>
        <v>6</v>
      </c>
      <c r="B11" s="560" t="s">
        <v>2326</v>
      </c>
      <c r="C11" s="560"/>
      <c r="D11" s="560"/>
      <c r="E11" s="561" t="s">
        <v>1758</v>
      </c>
      <c r="F11" s="513"/>
      <c r="G11" s="483"/>
      <c r="H11" s="514"/>
      <c r="I11" s="480"/>
      <c r="J11" s="533"/>
      <c r="K11" s="533"/>
      <c r="L11" s="533"/>
      <c r="M11" s="481"/>
      <c r="N11" s="480"/>
    </row>
    <row r="12" spans="1:14" s="487" customFormat="1" ht="16.7" customHeight="1">
      <c r="A12" s="559">
        <f t="shared" si="0"/>
        <v>7</v>
      </c>
      <c r="B12" s="560" t="s">
        <v>2327</v>
      </c>
      <c r="C12" s="560"/>
      <c r="D12" s="560"/>
      <c r="E12" s="561" t="s">
        <v>1758</v>
      </c>
      <c r="F12" s="513"/>
      <c r="G12" s="483"/>
      <c r="H12" s="514"/>
      <c r="I12" s="480"/>
      <c r="J12" s="533"/>
      <c r="K12" s="533"/>
      <c r="L12" s="533"/>
      <c r="M12" s="481"/>
      <c r="N12" s="480"/>
    </row>
    <row r="13" spans="1:14" s="487" customFormat="1" ht="56.25">
      <c r="A13" s="559">
        <f t="shared" si="0"/>
        <v>8</v>
      </c>
      <c r="B13" s="560" t="s">
        <v>2328</v>
      </c>
      <c r="C13" s="560"/>
      <c r="D13" s="560"/>
      <c r="E13" s="562" t="s">
        <v>2340</v>
      </c>
      <c r="F13" s="513"/>
      <c r="G13" s="483"/>
      <c r="H13" s="514"/>
      <c r="I13" s="480"/>
      <c r="J13" s="533"/>
      <c r="K13" s="533"/>
      <c r="L13" s="533"/>
      <c r="M13" s="481"/>
      <c r="N13" s="480"/>
    </row>
    <row r="14" spans="1:14" s="487" customFormat="1" ht="14.45" customHeight="1">
      <c r="A14" s="559">
        <f t="shared" si="0"/>
        <v>9</v>
      </c>
      <c r="B14" s="560" t="s">
        <v>2329</v>
      </c>
      <c r="C14" s="560"/>
      <c r="D14" s="560"/>
      <c r="E14" s="561" t="s">
        <v>2341</v>
      </c>
      <c r="F14" s="513"/>
      <c r="G14" s="483"/>
      <c r="H14" s="514"/>
      <c r="I14" s="480"/>
      <c r="J14" s="533"/>
      <c r="K14" s="533"/>
      <c r="L14" s="533"/>
      <c r="M14" s="481"/>
      <c r="N14" s="480"/>
    </row>
    <row r="15" spans="1:14" s="487" customFormat="1" ht="12.6" customHeight="1">
      <c r="A15" s="559">
        <f t="shared" si="0"/>
        <v>10</v>
      </c>
      <c r="B15" s="560" t="s">
        <v>2330</v>
      </c>
      <c r="C15" s="560"/>
      <c r="D15" s="560"/>
      <c r="E15" s="561" t="s">
        <v>2343</v>
      </c>
      <c r="F15" s="513"/>
      <c r="G15" s="483"/>
      <c r="H15" s="514"/>
      <c r="I15" s="480"/>
      <c r="J15" s="533"/>
      <c r="K15" s="533"/>
      <c r="L15" s="533"/>
      <c r="M15" s="481"/>
      <c r="N15" s="480"/>
    </row>
    <row r="16" spans="1:14" s="487" customFormat="1" ht="12.6" customHeight="1">
      <c r="A16" s="559">
        <f t="shared" si="0"/>
        <v>11</v>
      </c>
      <c r="B16" s="560" t="s">
        <v>2331</v>
      </c>
      <c r="C16" s="560"/>
      <c r="D16" s="560"/>
      <c r="E16" s="561" t="s">
        <v>2342</v>
      </c>
      <c r="F16" s="513"/>
      <c r="G16" s="483"/>
      <c r="H16" s="514"/>
      <c r="I16" s="480"/>
      <c r="J16" s="533"/>
      <c r="K16" s="533"/>
      <c r="L16" s="533"/>
      <c r="M16" s="481"/>
      <c r="N16" s="480"/>
    </row>
    <row r="17" spans="1:14" s="450" customFormat="1" ht="22.5">
      <c r="A17" s="559">
        <f t="shared" si="0"/>
        <v>12</v>
      </c>
      <c r="B17" s="560" t="s">
        <v>2074</v>
      </c>
      <c r="C17" s="560" t="s">
        <v>1757</v>
      </c>
      <c r="D17" s="560" t="s">
        <v>1227</v>
      </c>
      <c r="E17" s="561" t="s">
        <v>1758</v>
      </c>
      <c r="F17" s="513"/>
      <c r="G17" s="483"/>
      <c r="H17" s="514"/>
      <c r="I17" s="463"/>
      <c r="J17" s="462"/>
      <c r="K17" s="462"/>
      <c r="L17" s="462"/>
      <c r="M17" s="464"/>
      <c r="N17" s="463"/>
    </row>
    <row r="18" spans="1:14" s="487" customFormat="1" ht="22.5">
      <c r="A18" s="559">
        <f t="shared" si="0"/>
        <v>13</v>
      </c>
      <c r="B18" s="560" t="s">
        <v>2332</v>
      </c>
      <c r="C18" s="560" t="s">
        <v>2333</v>
      </c>
      <c r="D18" s="560"/>
      <c r="E18" s="561" t="s">
        <v>2334</v>
      </c>
      <c r="F18" s="513"/>
      <c r="G18" s="483"/>
      <c r="H18" s="514"/>
      <c r="I18" s="480"/>
      <c r="J18" s="533"/>
      <c r="K18" s="533"/>
      <c r="L18" s="533"/>
      <c r="M18" s="481"/>
      <c r="N18" s="480"/>
    </row>
    <row r="19" spans="1:14" s="450" customFormat="1" ht="33" customHeight="1">
      <c r="A19" s="552">
        <f t="shared" si="0"/>
        <v>14</v>
      </c>
      <c r="B19" s="486" t="s">
        <v>2292</v>
      </c>
      <c r="C19" s="486" t="s">
        <v>1759</v>
      </c>
      <c r="D19" s="486" t="s">
        <v>1843</v>
      </c>
      <c r="E19" s="553" t="s">
        <v>2287</v>
      </c>
      <c r="F19" s="513"/>
      <c r="G19" s="483"/>
      <c r="H19" s="514"/>
      <c r="I19" s="463"/>
      <c r="J19" s="462"/>
      <c r="K19" s="462"/>
      <c r="L19" s="462"/>
      <c r="M19" s="464"/>
      <c r="N19" s="463"/>
    </row>
    <row r="20" spans="1:14" s="487" customFormat="1" ht="33" customHeight="1">
      <c r="A20" s="552">
        <f t="shared" si="0"/>
        <v>15</v>
      </c>
      <c r="B20" s="486" t="s">
        <v>2292</v>
      </c>
      <c r="C20" s="486" t="s">
        <v>1759</v>
      </c>
      <c r="D20" s="486" t="s">
        <v>1843</v>
      </c>
      <c r="E20" s="553" t="s">
        <v>2288</v>
      </c>
      <c r="F20" s="513"/>
      <c r="G20" s="483"/>
      <c r="H20" s="514"/>
      <c r="I20" s="480"/>
      <c r="J20" s="482"/>
      <c r="K20" s="482"/>
      <c r="L20" s="482"/>
      <c r="M20" s="481"/>
      <c r="N20" s="480"/>
    </row>
    <row r="21" spans="1:14" s="487" customFormat="1" ht="45">
      <c r="A21" s="552">
        <f t="shared" si="0"/>
        <v>16</v>
      </c>
      <c r="B21" s="486" t="s">
        <v>2293</v>
      </c>
      <c r="C21" s="486" t="s">
        <v>1759</v>
      </c>
      <c r="D21" s="486" t="s">
        <v>2290</v>
      </c>
      <c r="E21" s="553" t="s">
        <v>2289</v>
      </c>
      <c r="F21" s="513"/>
      <c r="G21" s="483"/>
      <c r="H21" s="514"/>
      <c r="I21" s="480"/>
      <c r="J21" s="482"/>
      <c r="K21" s="482"/>
      <c r="L21" s="482"/>
      <c r="M21" s="481"/>
      <c r="N21" s="480"/>
    </row>
    <row r="22" spans="1:14" s="487" customFormat="1" ht="157.5">
      <c r="A22" s="552">
        <f t="shared" si="0"/>
        <v>17</v>
      </c>
      <c r="B22" s="486" t="s">
        <v>2400</v>
      </c>
      <c r="C22" s="486" t="s">
        <v>1759</v>
      </c>
      <c r="D22" s="486" t="s">
        <v>2401</v>
      </c>
      <c r="E22" s="553" t="s">
        <v>2344</v>
      </c>
      <c r="F22" s="513"/>
      <c r="G22" s="483"/>
      <c r="H22" s="514"/>
      <c r="I22" s="480"/>
      <c r="J22" s="533"/>
      <c r="K22" s="533"/>
      <c r="L22" s="533"/>
      <c r="M22" s="481"/>
      <c r="N22" s="480"/>
    </row>
    <row r="23" spans="1:14" s="487" customFormat="1" ht="33" customHeight="1">
      <c r="A23" s="552">
        <f>A22+1</f>
        <v>18</v>
      </c>
      <c r="B23" s="486" t="s">
        <v>2294</v>
      </c>
      <c r="C23" s="486" t="s">
        <v>1759</v>
      </c>
      <c r="D23" s="486" t="s">
        <v>1943</v>
      </c>
      <c r="E23" s="553" t="s">
        <v>2291</v>
      </c>
      <c r="F23" s="513"/>
      <c r="G23" s="483"/>
      <c r="H23" s="514"/>
      <c r="I23" s="480"/>
      <c r="J23" s="482"/>
      <c r="K23" s="482"/>
      <c r="L23" s="482"/>
      <c r="M23" s="481"/>
      <c r="N23" s="480"/>
    </row>
    <row r="24" spans="1:14" s="487" customFormat="1" ht="33" customHeight="1">
      <c r="A24" s="552">
        <f t="shared" si="0"/>
        <v>19</v>
      </c>
      <c r="B24" s="486" t="s">
        <v>2292</v>
      </c>
      <c r="C24" s="486" t="s">
        <v>1759</v>
      </c>
      <c r="D24" s="486" t="s">
        <v>1843</v>
      </c>
      <c r="E24" s="505" t="s">
        <v>1758</v>
      </c>
      <c r="F24" s="513"/>
      <c r="G24" s="483"/>
      <c r="H24" s="514"/>
      <c r="I24" s="480"/>
      <c r="J24" s="482"/>
      <c r="K24" s="482"/>
      <c r="L24" s="482"/>
      <c r="M24" s="481"/>
      <c r="N24" s="480"/>
    </row>
    <row r="25" spans="1:14" s="450" customFormat="1" ht="33.75">
      <c r="A25" s="552">
        <f t="shared" si="0"/>
        <v>20</v>
      </c>
      <c r="B25" s="482" t="s">
        <v>2295</v>
      </c>
      <c r="C25" s="486" t="s">
        <v>1759</v>
      </c>
      <c r="D25" s="482" t="s">
        <v>1760</v>
      </c>
      <c r="E25" s="484" t="s">
        <v>2214</v>
      </c>
      <c r="F25" s="513"/>
      <c r="G25" s="483"/>
      <c r="H25" s="514"/>
      <c r="I25" s="463"/>
      <c r="J25" s="462"/>
      <c r="K25" s="462"/>
      <c r="L25" s="462"/>
      <c r="M25" s="464"/>
      <c r="N25" s="463"/>
    </row>
    <row r="26" spans="1:14" s="450" customFormat="1" ht="56.25">
      <c r="A26" s="552">
        <f t="shared" si="0"/>
        <v>21</v>
      </c>
      <c r="B26" s="486" t="s">
        <v>2295</v>
      </c>
      <c r="C26" s="486" t="s">
        <v>1759</v>
      </c>
      <c r="D26" s="486" t="s">
        <v>1760</v>
      </c>
      <c r="E26" s="505" t="s">
        <v>2261</v>
      </c>
      <c r="F26" s="513"/>
      <c r="G26" s="483"/>
      <c r="H26" s="514"/>
      <c r="I26" s="463"/>
      <c r="J26" s="462"/>
      <c r="K26" s="462"/>
      <c r="L26" s="462"/>
      <c r="M26" s="464"/>
      <c r="N26" s="463"/>
    </row>
    <row r="27" spans="1:14" s="450" customFormat="1" ht="33.75">
      <c r="A27" s="559">
        <f t="shared" si="0"/>
        <v>22</v>
      </c>
      <c r="B27" s="560" t="s">
        <v>2295</v>
      </c>
      <c r="C27" s="560" t="s">
        <v>1759</v>
      </c>
      <c r="D27" s="560" t="s">
        <v>1760</v>
      </c>
      <c r="E27" s="561" t="s">
        <v>1761</v>
      </c>
      <c r="F27" s="513"/>
      <c r="G27" s="483"/>
      <c r="H27" s="514"/>
      <c r="I27" s="463"/>
      <c r="J27" s="462"/>
      <c r="K27" s="462"/>
      <c r="L27" s="462"/>
      <c r="M27" s="464"/>
      <c r="N27" s="463"/>
    </row>
    <row r="28" spans="1:14" s="450" customFormat="1" ht="45">
      <c r="A28" s="552">
        <f t="shared" si="0"/>
        <v>23</v>
      </c>
      <c r="B28" s="486" t="s">
        <v>2295</v>
      </c>
      <c r="C28" s="486" t="s">
        <v>1759</v>
      </c>
      <c r="D28" s="486" t="s">
        <v>1760</v>
      </c>
      <c r="E28" s="505" t="s">
        <v>2251</v>
      </c>
      <c r="F28" s="513"/>
      <c r="G28" s="483"/>
      <c r="H28" s="514"/>
      <c r="I28" s="463"/>
      <c r="J28" s="462"/>
      <c r="K28" s="462"/>
      <c r="L28" s="462"/>
      <c r="M28" s="464"/>
      <c r="N28" s="463"/>
    </row>
    <row r="29" spans="1:14" s="450" customFormat="1" ht="11.25">
      <c r="A29" s="552">
        <f t="shared" si="0"/>
        <v>24</v>
      </c>
      <c r="B29" s="486" t="s">
        <v>2295</v>
      </c>
      <c r="C29" s="486" t="s">
        <v>1759</v>
      </c>
      <c r="D29" s="486" t="s">
        <v>1760</v>
      </c>
      <c r="E29" s="505" t="s">
        <v>1762</v>
      </c>
      <c r="F29" s="513"/>
      <c r="G29" s="483"/>
      <c r="H29" s="514"/>
      <c r="I29" s="463"/>
      <c r="J29" s="462"/>
      <c r="K29" s="462"/>
      <c r="L29" s="462"/>
      <c r="M29" s="464"/>
      <c r="N29" s="463"/>
    </row>
    <row r="30" spans="1:14" s="450" customFormat="1" ht="22.5">
      <c r="A30" s="552">
        <f t="shared" si="0"/>
        <v>25</v>
      </c>
      <c r="B30" s="486" t="s">
        <v>2295</v>
      </c>
      <c r="C30" s="486" t="s">
        <v>1759</v>
      </c>
      <c r="D30" s="486" t="s">
        <v>1760</v>
      </c>
      <c r="E30" s="505" t="s">
        <v>1763</v>
      </c>
      <c r="F30" s="513"/>
      <c r="G30" s="483"/>
      <c r="H30" s="514"/>
      <c r="I30" s="463"/>
      <c r="J30" s="462"/>
      <c r="K30" s="462"/>
      <c r="L30" s="462"/>
      <c r="M30" s="464"/>
      <c r="N30" s="463"/>
    </row>
    <row r="31" spans="1:14" s="450" customFormat="1" ht="11.25">
      <c r="A31" s="552">
        <f t="shared" si="0"/>
        <v>26</v>
      </c>
      <c r="B31" s="486" t="s">
        <v>2295</v>
      </c>
      <c r="C31" s="486" t="s">
        <v>1759</v>
      </c>
      <c r="D31" s="486" t="s">
        <v>1760</v>
      </c>
      <c r="E31" s="505" t="s">
        <v>1764</v>
      </c>
      <c r="F31" s="513"/>
      <c r="G31" s="483"/>
      <c r="H31" s="514"/>
      <c r="I31" s="463"/>
      <c r="J31" s="462"/>
      <c r="K31" s="462"/>
      <c r="L31" s="462"/>
      <c r="M31" s="464"/>
      <c r="N31" s="463"/>
    </row>
    <row r="32" spans="1:14" s="450" customFormat="1" ht="22.5">
      <c r="A32" s="552">
        <f t="shared" si="0"/>
        <v>27</v>
      </c>
      <c r="B32" s="486" t="s">
        <v>2295</v>
      </c>
      <c r="C32" s="486" t="s">
        <v>1759</v>
      </c>
      <c r="D32" s="486" t="s">
        <v>1760</v>
      </c>
      <c r="E32" s="505" t="s">
        <v>1765</v>
      </c>
      <c r="F32" s="513"/>
      <c r="G32" s="483"/>
      <c r="H32" s="514"/>
      <c r="I32" s="463"/>
      <c r="J32" s="462"/>
      <c r="K32" s="462"/>
      <c r="L32" s="462"/>
      <c r="M32" s="464"/>
      <c r="N32" s="463"/>
    </row>
    <row r="33" spans="1:14" s="450" customFormat="1" ht="22.5">
      <c r="A33" s="552">
        <f t="shared" si="0"/>
        <v>28</v>
      </c>
      <c r="B33" s="486" t="s">
        <v>2295</v>
      </c>
      <c r="C33" s="486" t="s">
        <v>1759</v>
      </c>
      <c r="D33" s="486" t="s">
        <v>1760</v>
      </c>
      <c r="E33" s="505" t="s">
        <v>1766</v>
      </c>
      <c r="F33" s="513"/>
      <c r="G33" s="483"/>
      <c r="H33" s="514"/>
      <c r="I33" s="463"/>
      <c r="J33" s="462"/>
      <c r="K33" s="462"/>
      <c r="L33" s="462"/>
      <c r="M33" s="464"/>
      <c r="N33" s="463"/>
    </row>
    <row r="34" spans="1:14" s="450" customFormat="1" ht="11.25">
      <c r="A34" s="552">
        <f t="shared" si="0"/>
        <v>29</v>
      </c>
      <c r="B34" s="486" t="s">
        <v>2295</v>
      </c>
      <c r="C34" s="486" t="s">
        <v>1759</v>
      </c>
      <c r="D34" s="486" t="s">
        <v>1760</v>
      </c>
      <c r="E34" s="505" t="s">
        <v>1767</v>
      </c>
      <c r="F34" s="513"/>
      <c r="G34" s="483"/>
      <c r="H34" s="514"/>
      <c r="I34" s="463"/>
      <c r="J34" s="462"/>
      <c r="K34" s="462"/>
      <c r="L34" s="462"/>
      <c r="M34" s="464"/>
      <c r="N34" s="463"/>
    </row>
    <row r="35" spans="1:14" s="450" customFormat="1" ht="11.25">
      <c r="A35" s="552">
        <f t="shared" si="0"/>
        <v>30</v>
      </c>
      <c r="B35" s="486" t="s">
        <v>2295</v>
      </c>
      <c r="C35" s="486" t="s">
        <v>1759</v>
      </c>
      <c r="D35" s="486" t="s">
        <v>1760</v>
      </c>
      <c r="E35" s="505" t="s">
        <v>1768</v>
      </c>
      <c r="F35" s="513"/>
      <c r="G35" s="483"/>
      <c r="H35" s="514"/>
      <c r="I35" s="463"/>
      <c r="J35" s="462"/>
      <c r="K35" s="462"/>
      <c r="L35" s="462"/>
      <c r="M35" s="464"/>
      <c r="N35" s="463"/>
    </row>
    <row r="36" spans="1:14" s="450" customFormat="1" ht="11.25">
      <c r="A36" s="552">
        <f t="shared" si="0"/>
        <v>31</v>
      </c>
      <c r="B36" s="486" t="s">
        <v>2295</v>
      </c>
      <c r="C36" s="486" t="s">
        <v>1759</v>
      </c>
      <c r="D36" s="486" t="s">
        <v>1760</v>
      </c>
      <c r="E36" s="505" t="s">
        <v>1769</v>
      </c>
      <c r="F36" s="513"/>
      <c r="G36" s="483"/>
      <c r="H36" s="514"/>
      <c r="I36" s="463"/>
      <c r="J36" s="462"/>
      <c r="K36" s="462"/>
      <c r="L36" s="462"/>
      <c r="M36" s="464"/>
      <c r="N36" s="463"/>
    </row>
    <row r="37" spans="1:14" s="450" customFormat="1" ht="11.25">
      <c r="A37" s="552">
        <f t="shared" si="0"/>
        <v>32</v>
      </c>
      <c r="B37" s="486" t="s">
        <v>2295</v>
      </c>
      <c r="C37" s="486" t="s">
        <v>1759</v>
      </c>
      <c r="D37" s="486" t="s">
        <v>1760</v>
      </c>
      <c r="E37" s="505" t="s">
        <v>2321</v>
      </c>
      <c r="F37" s="513"/>
      <c r="G37" s="483"/>
      <c r="H37" s="514"/>
      <c r="I37" s="463"/>
      <c r="J37" s="462"/>
      <c r="K37" s="462"/>
      <c r="L37" s="462"/>
      <c r="M37" s="464"/>
      <c r="N37" s="463"/>
    </row>
    <row r="38" spans="1:14" s="450" customFormat="1" ht="11.25">
      <c r="A38" s="552">
        <f t="shared" si="0"/>
        <v>33</v>
      </c>
      <c r="B38" s="486" t="s">
        <v>2296</v>
      </c>
      <c r="C38" s="486" t="s">
        <v>1759</v>
      </c>
      <c r="D38" s="486" t="s">
        <v>2360</v>
      </c>
      <c r="E38" s="505" t="s">
        <v>2252</v>
      </c>
      <c r="F38" s="513"/>
      <c r="G38" s="483"/>
      <c r="H38" s="514"/>
      <c r="I38" s="463"/>
      <c r="J38" s="462"/>
      <c r="K38" s="462"/>
      <c r="L38" s="462"/>
      <c r="M38" s="464"/>
      <c r="N38" s="463"/>
    </row>
    <row r="39" spans="1:14" s="450" customFormat="1" ht="22.5">
      <c r="A39" s="552">
        <f t="shared" si="0"/>
        <v>34</v>
      </c>
      <c r="B39" s="486" t="s">
        <v>2296</v>
      </c>
      <c r="C39" s="486" t="s">
        <v>1759</v>
      </c>
      <c r="D39" s="486" t="s">
        <v>2360</v>
      </c>
      <c r="E39" s="505" t="s">
        <v>2255</v>
      </c>
      <c r="F39" s="513"/>
      <c r="G39" s="483"/>
      <c r="H39" s="514"/>
      <c r="I39" s="463"/>
      <c r="J39" s="462"/>
      <c r="K39" s="462"/>
      <c r="L39" s="462"/>
      <c r="M39" s="464"/>
      <c r="N39" s="463"/>
    </row>
    <row r="40" spans="1:14" s="450" customFormat="1" ht="33.75">
      <c r="A40" s="552">
        <f t="shared" si="0"/>
        <v>35</v>
      </c>
      <c r="B40" s="486" t="s">
        <v>2296</v>
      </c>
      <c r="C40" s="486" t="s">
        <v>1759</v>
      </c>
      <c r="D40" s="486" t="s">
        <v>2360</v>
      </c>
      <c r="E40" s="505" t="s">
        <v>2253</v>
      </c>
      <c r="F40" s="513"/>
      <c r="G40" s="483"/>
      <c r="H40" s="514"/>
      <c r="I40" s="463"/>
      <c r="J40" s="462"/>
      <c r="K40" s="462"/>
      <c r="L40" s="462"/>
      <c r="M40" s="464"/>
      <c r="N40" s="463"/>
    </row>
    <row r="41" spans="1:14" s="450" customFormat="1" ht="22.5">
      <c r="A41" s="552">
        <f t="shared" si="0"/>
        <v>36</v>
      </c>
      <c r="B41" s="486" t="s">
        <v>2296</v>
      </c>
      <c r="C41" s="486" t="s">
        <v>1759</v>
      </c>
      <c r="D41" s="486" t="s">
        <v>2360</v>
      </c>
      <c r="E41" s="505" t="s">
        <v>2254</v>
      </c>
      <c r="F41" s="513"/>
      <c r="G41" s="483"/>
      <c r="H41" s="514"/>
      <c r="I41" s="463"/>
      <c r="J41" s="462"/>
      <c r="K41" s="462"/>
      <c r="L41" s="462"/>
      <c r="M41" s="464"/>
      <c r="N41" s="463"/>
    </row>
    <row r="42" spans="1:14" s="450" customFormat="1" ht="33.75">
      <c r="A42" s="552">
        <f t="shared" si="0"/>
        <v>37</v>
      </c>
      <c r="B42" s="486" t="s">
        <v>2297</v>
      </c>
      <c r="C42" s="486" t="s">
        <v>1759</v>
      </c>
      <c r="D42" s="486" t="s">
        <v>2220</v>
      </c>
      <c r="E42" s="505" t="s">
        <v>2256</v>
      </c>
      <c r="F42" s="513"/>
      <c r="G42" s="483"/>
      <c r="H42" s="514"/>
      <c r="I42" s="463"/>
      <c r="J42" s="462"/>
      <c r="K42" s="462"/>
      <c r="L42" s="462"/>
      <c r="M42" s="464"/>
      <c r="N42" s="463"/>
    </row>
    <row r="43" spans="1:14" s="450" customFormat="1" ht="90">
      <c r="A43" s="552">
        <f t="shared" si="0"/>
        <v>38</v>
      </c>
      <c r="B43" s="486" t="s">
        <v>2297</v>
      </c>
      <c r="C43" s="486" t="s">
        <v>1759</v>
      </c>
      <c r="D43" s="482" t="s">
        <v>2220</v>
      </c>
      <c r="E43" s="484" t="s">
        <v>2322</v>
      </c>
      <c r="F43" s="513"/>
      <c r="G43" s="483"/>
      <c r="H43" s="514"/>
      <c r="I43" s="463"/>
      <c r="J43" s="462"/>
      <c r="K43" s="462"/>
      <c r="L43" s="462"/>
      <c r="M43" s="464"/>
      <c r="N43" s="463"/>
    </row>
    <row r="44" spans="1:14" s="450" customFormat="1" ht="33.75">
      <c r="A44" s="552">
        <f t="shared" si="0"/>
        <v>39</v>
      </c>
      <c r="B44" s="486" t="s">
        <v>2297</v>
      </c>
      <c r="C44" s="486" t="s">
        <v>1759</v>
      </c>
      <c r="D44" s="482" t="s">
        <v>2220</v>
      </c>
      <c r="E44" s="484" t="s">
        <v>2257</v>
      </c>
      <c r="F44" s="513"/>
      <c r="G44" s="483"/>
      <c r="H44" s="514"/>
      <c r="I44" s="463"/>
      <c r="J44" s="462"/>
      <c r="K44" s="462"/>
      <c r="L44" s="462"/>
      <c r="M44" s="464"/>
      <c r="N44" s="463"/>
    </row>
    <row r="45" spans="1:14" s="450" customFormat="1" ht="45">
      <c r="A45" s="552">
        <f t="shared" si="0"/>
        <v>40</v>
      </c>
      <c r="B45" s="486" t="s">
        <v>2297</v>
      </c>
      <c r="C45" s="486" t="s">
        <v>1759</v>
      </c>
      <c r="D45" s="482" t="s">
        <v>2220</v>
      </c>
      <c r="E45" s="484" t="s">
        <v>2258</v>
      </c>
      <c r="F45" s="513"/>
      <c r="G45" s="483"/>
      <c r="H45" s="514"/>
      <c r="I45" s="463"/>
      <c r="J45" s="462"/>
      <c r="K45" s="462"/>
      <c r="L45" s="462"/>
      <c r="M45" s="464"/>
      <c r="N45" s="463"/>
    </row>
    <row r="46" spans="1:14" s="450" customFormat="1" ht="22.5">
      <c r="A46" s="552">
        <f t="shared" si="0"/>
        <v>41</v>
      </c>
      <c r="B46" s="486" t="s">
        <v>2297</v>
      </c>
      <c r="C46" s="486" t="s">
        <v>1759</v>
      </c>
      <c r="D46" s="482" t="s">
        <v>2220</v>
      </c>
      <c r="E46" s="484" t="s">
        <v>2252</v>
      </c>
      <c r="F46" s="513"/>
      <c r="G46" s="483"/>
      <c r="H46" s="514"/>
      <c r="I46" s="463"/>
      <c r="J46" s="462"/>
      <c r="K46" s="462"/>
      <c r="L46" s="462"/>
      <c r="M46" s="464"/>
      <c r="N46" s="463"/>
    </row>
    <row r="47" spans="1:14" s="450" customFormat="1" ht="22.5">
      <c r="A47" s="552">
        <f t="shared" si="0"/>
        <v>42</v>
      </c>
      <c r="B47" s="486" t="s">
        <v>2297</v>
      </c>
      <c r="C47" s="486" t="s">
        <v>1759</v>
      </c>
      <c r="D47" s="482" t="s">
        <v>2220</v>
      </c>
      <c r="E47" s="484" t="s">
        <v>2259</v>
      </c>
      <c r="F47" s="513"/>
      <c r="G47" s="483"/>
      <c r="H47" s="514"/>
      <c r="I47" s="463"/>
      <c r="J47" s="462"/>
      <c r="K47" s="462"/>
      <c r="L47" s="462"/>
      <c r="M47" s="464"/>
      <c r="N47" s="463"/>
    </row>
    <row r="48" spans="1:14" s="450" customFormat="1" ht="33.75">
      <c r="A48" s="552">
        <f t="shared" si="0"/>
        <v>43</v>
      </c>
      <c r="B48" s="486" t="s">
        <v>2297</v>
      </c>
      <c r="C48" s="486" t="s">
        <v>1759</v>
      </c>
      <c r="D48" s="482" t="s">
        <v>2220</v>
      </c>
      <c r="E48" s="484" t="s">
        <v>2253</v>
      </c>
      <c r="F48" s="513"/>
      <c r="G48" s="483"/>
      <c r="H48" s="514"/>
      <c r="I48" s="463"/>
      <c r="J48" s="462"/>
      <c r="K48" s="462"/>
      <c r="L48" s="462"/>
      <c r="M48" s="464"/>
      <c r="N48" s="463"/>
    </row>
    <row r="49" spans="1:14" s="487" customFormat="1" ht="33.75">
      <c r="A49" s="552">
        <f t="shared" si="0"/>
        <v>44</v>
      </c>
      <c r="B49" s="482" t="s">
        <v>2298</v>
      </c>
      <c r="C49" s="486" t="s">
        <v>1759</v>
      </c>
      <c r="D49" s="482" t="s">
        <v>2220</v>
      </c>
      <c r="E49" s="484" t="s">
        <v>2260</v>
      </c>
      <c r="F49" s="513"/>
      <c r="G49" s="483"/>
      <c r="H49" s="514"/>
      <c r="I49" s="480"/>
      <c r="J49" s="482"/>
      <c r="K49" s="482"/>
      <c r="L49" s="482"/>
      <c r="M49" s="481"/>
      <c r="N49" s="480"/>
    </row>
    <row r="50" spans="1:14" s="450" customFormat="1" ht="22.5">
      <c r="A50" s="552">
        <f t="shared" si="0"/>
        <v>45</v>
      </c>
      <c r="B50" s="486" t="s">
        <v>2361</v>
      </c>
      <c r="C50" s="486" t="s">
        <v>1759</v>
      </c>
      <c r="D50" s="486" t="s">
        <v>1698</v>
      </c>
      <c r="E50" s="505" t="s">
        <v>2264</v>
      </c>
      <c r="F50" s="513"/>
      <c r="G50" s="483"/>
      <c r="H50" s="514"/>
      <c r="I50" s="463"/>
      <c r="J50" s="462"/>
      <c r="K50" s="462"/>
      <c r="L50" s="462"/>
      <c r="M50" s="464"/>
      <c r="N50" s="463"/>
    </row>
    <row r="51" spans="1:14" s="450" customFormat="1" ht="11.25">
      <c r="A51" s="552">
        <f t="shared" si="0"/>
        <v>46</v>
      </c>
      <c r="B51" s="486" t="s">
        <v>2361</v>
      </c>
      <c r="C51" s="486" t="s">
        <v>1759</v>
      </c>
      <c r="D51" s="486" t="s">
        <v>1698</v>
      </c>
      <c r="E51" s="505" t="s">
        <v>2271</v>
      </c>
      <c r="F51" s="513"/>
      <c r="G51" s="483"/>
      <c r="H51" s="514"/>
      <c r="I51" s="463"/>
      <c r="J51" s="462"/>
      <c r="K51" s="462"/>
      <c r="L51" s="462"/>
      <c r="M51" s="464"/>
      <c r="N51" s="463"/>
    </row>
    <row r="52" spans="1:14" s="450" customFormat="1" ht="11.25">
      <c r="A52" s="552">
        <f t="shared" si="0"/>
        <v>47</v>
      </c>
      <c r="B52" s="486" t="s">
        <v>2361</v>
      </c>
      <c r="C52" s="486" t="s">
        <v>1759</v>
      </c>
      <c r="D52" s="486" t="s">
        <v>1698</v>
      </c>
      <c r="E52" s="505" t="s">
        <v>2265</v>
      </c>
      <c r="F52" s="513"/>
      <c r="G52" s="483"/>
      <c r="H52" s="514"/>
      <c r="I52" s="463"/>
      <c r="J52" s="462"/>
      <c r="K52" s="462"/>
      <c r="L52" s="462"/>
      <c r="M52" s="464"/>
      <c r="N52" s="463"/>
    </row>
    <row r="53" spans="1:14" s="450" customFormat="1" ht="33.75">
      <c r="A53" s="559">
        <f t="shared" si="0"/>
        <v>48</v>
      </c>
      <c r="B53" s="560" t="s">
        <v>2299</v>
      </c>
      <c r="C53" s="560" t="s">
        <v>1759</v>
      </c>
      <c r="D53" s="560" t="s">
        <v>2025</v>
      </c>
      <c r="E53" s="561" t="s">
        <v>2266</v>
      </c>
      <c r="F53" s="513"/>
      <c r="G53" s="483"/>
      <c r="H53" s="514"/>
      <c r="I53" s="463"/>
      <c r="J53" s="462"/>
      <c r="K53" s="462"/>
      <c r="L53" s="462"/>
      <c r="M53" s="464"/>
      <c r="N53" s="463"/>
    </row>
    <row r="54" spans="1:14" s="450" customFormat="1" ht="22.5">
      <c r="A54" s="552">
        <f t="shared" si="0"/>
        <v>49</v>
      </c>
      <c r="B54" s="486" t="s">
        <v>2299</v>
      </c>
      <c r="C54" s="486" t="s">
        <v>1759</v>
      </c>
      <c r="D54" s="486" t="s">
        <v>2025</v>
      </c>
      <c r="E54" s="505" t="s">
        <v>2267</v>
      </c>
      <c r="F54" s="513"/>
      <c r="G54" s="483"/>
      <c r="H54" s="514"/>
      <c r="I54" s="463"/>
      <c r="J54" s="462"/>
      <c r="K54" s="462"/>
      <c r="L54" s="462"/>
      <c r="M54" s="464"/>
      <c r="N54" s="463"/>
    </row>
    <row r="55" spans="1:14" s="450" customFormat="1" ht="22.5">
      <c r="A55" s="552">
        <f t="shared" si="0"/>
        <v>50</v>
      </c>
      <c r="B55" s="486" t="s">
        <v>2299</v>
      </c>
      <c r="C55" s="486" t="s">
        <v>1759</v>
      </c>
      <c r="D55" s="486" t="s">
        <v>2025</v>
      </c>
      <c r="E55" s="505" t="s">
        <v>2268</v>
      </c>
      <c r="F55" s="513"/>
      <c r="G55" s="483"/>
      <c r="H55" s="514"/>
      <c r="I55" s="463"/>
      <c r="J55" s="462"/>
      <c r="K55" s="462"/>
      <c r="L55" s="462"/>
      <c r="M55" s="464"/>
      <c r="N55" s="463"/>
    </row>
    <row r="56" spans="1:14" s="450" customFormat="1" ht="33.75">
      <c r="A56" s="552">
        <f t="shared" si="0"/>
        <v>51</v>
      </c>
      <c r="B56" s="486" t="s">
        <v>2299</v>
      </c>
      <c r="C56" s="486" t="s">
        <v>1759</v>
      </c>
      <c r="D56" s="486" t="s">
        <v>2025</v>
      </c>
      <c r="E56" s="509" t="s">
        <v>2269</v>
      </c>
      <c r="F56" s="513"/>
      <c r="G56" s="483"/>
      <c r="H56" s="514"/>
      <c r="I56" s="463"/>
      <c r="J56" s="462"/>
      <c r="K56" s="462"/>
      <c r="L56" s="462"/>
      <c r="M56" s="464"/>
      <c r="N56" s="463"/>
    </row>
    <row r="57" spans="1:14" s="487" customFormat="1" ht="33.75">
      <c r="A57" s="552">
        <f t="shared" si="0"/>
        <v>52</v>
      </c>
      <c r="B57" s="486" t="s">
        <v>2299</v>
      </c>
      <c r="C57" s="486" t="s">
        <v>1759</v>
      </c>
      <c r="D57" s="486" t="s">
        <v>2025</v>
      </c>
      <c r="E57" s="505" t="s">
        <v>2270</v>
      </c>
      <c r="F57" s="513"/>
      <c r="G57" s="483"/>
      <c r="H57" s="514"/>
      <c r="I57" s="480"/>
      <c r="J57" s="482"/>
      <c r="K57" s="482"/>
      <c r="L57" s="482"/>
      <c r="M57" s="481"/>
      <c r="N57" s="480"/>
    </row>
    <row r="58" spans="1:14" s="487" customFormat="1" ht="53.45" customHeight="1">
      <c r="A58" s="552">
        <f t="shared" si="0"/>
        <v>53</v>
      </c>
      <c r="B58" s="486" t="s">
        <v>2221</v>
      </c>
      <c r="C58" s="486" t="s">
        <v>1759</v>
      </c>
      <c r="D58" s="486" t="s">
        <v>2362</v>
      </c>
      <c r="E58" s="505" t="s">
        <v>2363</v>
      </c>
      <c r="F58" s="513"/>
      <c r="G58" s="483"/>
      <c r="H58" s="514"/>
      <c r="I58" s="480"/>
      <c r="J58" s="555"/>
      <c r="K58" s="555"/>
      <c r="L58" s="555"/>
      <c r="M58" s="481"/>
      <c r="N58" s="480"/>
    </row>
    <row r="59" spans="1:14" s="487" customFormat="1" ht="33" customHeight="1">
      <c r="A59" s="552">
        <f t="shared" ref="A59:A60" si="1">A58+1</f>
        <v>54</v>
      </c>
      <c r="B59" s="486" t="s">
        <v>2221</v>
      </c>
      <c r="C59" s="486" t="s">
        <v>1759</v>
      </c>
      <c r="D59" s="486" t="s">
        <v>2362</v>
      </c>
      <c r="E59" s="505" t="s">
        <v>2364</v>
      </c>
      <c r="F59" s="513"/>
      <c r="G59" s="483"/>
      <c r="H59" s="514"/>
      <c r="I59" s="480"/>
      <c r="J59" s="555"/>
      <c r="K59" s="555"/>
      <c r="L59" s="555"/>
      <c r="M59" s="481"/>
      <c r="N59" s="480"/>
    </row>
    <row r="60" spans="1:14" ht="33.75">
      <c r="A60" s="552">
        <f t="shared" si="1"/>
        <v>55</v>
      </c>
      <c r="B60" s="486" t="s">
        <v>2221</v>
      </c>
      <c r="C60" s="486" t="s">
        <v>1759</v>
      </c>
      <c r="D60" s="486" t="s">
        <v>2362</v>
      </c>
      <c r="E60" s="505" t="s">
        <v>2273</v>
      </c>
      <c r="F60" s="513"/>
      <c r="G60" s="483"/>
      <c r="H60" s="514"/>
      <c r="I60" s="463"/>
      <c r="J60" s="462"/>
      <c r="K60" s="462"/>
      <c r="L60" s="462"/>
      <c r="M60" s="464"/>
      <c r="N60" s="463"/>
    </row>
    <row r="61" spans="1:14" ht="41.45" customHeight="1">
      <c r="A61" s="552">
        <f t="shared" si="0"/>
        <v>56</v>
      </c>
      <c r="B61" s="486" t="s">
        <v>2221</v>
      </c>
      <c r="C61" s="486" t="s">
        <v>1759</v>
      </c>
      <c r="D61" s="486" t="s">
        <v>2362</v>
      </c>
      <c r="E61" s="505" t="s">
        <v>2274</v>
      </c>
      <c r="F61" s="513"/>
      <c r="G61" s="483"/>
      <c r="H61" s="514"/>
      <c r="I61" s="463"/>
      <c r="J61" s="462"/>
      <c r="K61" s="462"/>
      <c r="L61" s="462"/>
      <c r="M61" s="464"/>
      <c r="N61" s="463"/>
    </row>
    <row r="62" spans="1:14" ht="22.5">
      <c r="A62" s="552">
        <f t="shared" si="0"/>
        <v>57</v>
      </c>
      <c r="B62" s="486" t="s">
        <v>2221</v>
      </c>
      <c r="C62" s="486" t="s">
        <v>1759</v>
      </c>
      <c r="D62" s="486" t="s">
        <v>2362</v>
      </c>
      <c r="E62" s="505" t="s">
        <v>2275</v>
      </c>
      <c r="F62" s="513"/>
      <c r="G62" s="483"/>
      <c r="H62" s="514"/>
      <c r="I62" s="463"/>
      <c r="J62" s="462"/>
      <c r="K62" s="462"/>
      <c r="L62" s="462"/>
      <c r="M62" s="464"/>
      <c r="N62" s="463"/>
    </row>
    <row r="63" spans="1:14" ht="33.75">
      <c r="A63" s="552">
        <f t="shared" si="0"/>
        <v>58</v>
      </c>
      <c r="B63" s="486" t="s">
        <v>2221</v>
      </c>
      <c r="C63" s="486" t="s">
        <v>1759</v>
      </c>
      <c r="D63" s="486" t="s">
        <v>2362</v>
      </c>
      <c r="E63" s="505" t="s">
        <v>2276</v>
      </c>
      <c r="F63" s="513"/>
      <c r="G63" s="483"/>
      <c r="H63" s="514"/>
      <c r="I63" s="463"/>
      <c r="J63" s="462"/>
      <c r="K63" s="462"/>
      <c r="L63" s="462"/>
      <c r="M63" s="464"/>
      <c r="N63" s="463"/>
    </row>
    <row r="64" spans="1:14" ht="22.5">
      <c r="A64" s="552">
        <f t="shared" si="0"/>
        <v>59</v>
      </c>
      <c r="B64" s="486" t="s">
        <v>2221</v>
      </c>
      <c r="C64" s="486" t="s">
        <v>1759</v>
      </c>
      <c r="D64" s="486" t="s">
        <v>2362</v>
      </c>
      <c r="E64" s="505" t="s">
        <v>2277</v>
      </c>
      <c r="F64" s="513"/>
      <c r="G64" s="483"/>
      <c r="H64" s="514"/>
      <c r="I64" s="463"/>
      <c r="J64" s="462"/>
      <c r="K64" s="462"/>
      <c r="L64" s="462"/>
      <c r="M64" s="464"/>
      <c r="N64" s="463"/>
    </row>
    <row r="65" spans="1:14" ht="56.25">
      <c r="A65" s="552">
        <f t="shared" si="0"/>
        <v>60</v>
      </c>
      <c r="B65" s="486" t="s">
        <v>2221</v>
      </c>
      <c r="C65" s="486" t="s">
        <v>1759</v>
      </c>
      <c r="D65" s="486" t="s">
        <v>2362</v>
      </c>
      <c r="E65" s="505" t="s">
        <v>2278</v>
      </c>
      <c r="F65" s="513"/>
      <c r="G65" s="483"/>
      <c r="H65" s="514"/>
      <c r="I65" s="463"/>
      <c r="J65" s="462"/>
      <c r="K65" s="462"/>
      <c r="L65" s="462"/>
      <c r="M65" s="464"/>
      <c r="N65" s="463"/>
    </row>
    <row r="66" spans="1:14" ht="22.5">
      <c r="A66" s="552">
        <f t="shared" si="0"/>
        <v>61</v>
      </c>
      <c r="B66" s="486" t="s">
        <v>2221</v>
      </c>
      <c r="C66" s="486" t="s">
        <v>1759</v>
      </c>
      <c r="D66" s="486" t="s">
        <v>2362</v>
      </c>
      <c r="E66" s="505" t="s">
        <v>2279</v>
      </c>
      <c r="F66" s="513"/>
      <c r="G66" s="483"/>
      <c r="H66" s="514"/>
      <c r="I66" s="463"/>
      <c r="J66" s="462"/>
      <c r="K66" s="462"/>
      <c r="L66" s="462"/>
      <c r="M66" s="464"/>
      <c r="N66" s="463"/>
    </row>
    <row r="67" spans="1:14" ht="33.75">
      <c r="A67" s="552">
        <f t="shared" si="0"/>
        <v>62</v>
      </c>
      <c r="B67" s="486" t="s">
        <v>2221</v>
      </c>
      <c r="C67" s="486" t="s">
        <v>1759</v>
      </c>
      <c r="D67" s="486" t="s">
        <v>2362</v>
      </c>
      <c r="E67" s="505" t="s">
        <v>2280</v>
      </c>
      <c r="F67" s="513"/>
      <c r="G67" s="483"/>
      <c r="H67" s="514"/>
      <c r="I67" s="463"/>
      <c r="J67" s="462"/>
      <c r="K67" s="462"/>
      <c r="L67" s="462"/>
      <c r="M67" s="464"/>
      <c r="N67" s="463"/>
    </row>
    <row r="68" spans="1:14" s="479" customFormat="1" ht="22.5">
      <c r="A68" s="552">
        <f t="shared" si="0"/>
        <v>63</v>
      </c>
      <c r="B68" s="486" t="s">
        <v>2221</v>
      </c>
      <c r="C68" s="486" t="s">
        <v>1759</v>
      </c>
      <c r="D68" s="486" t="s">
        <v>2362</v>
      </c>
      <c r="E68" s="505" t="s">
        <v>2281</v>
      </c>
      <c r="F68" s="513"/>
      <c r="G68" s="483"/>
      <c r="H68" s="514"/>
      <c r="I68" s="480"/>
      <c r="J68" s="482"/>
      <c r="K68" s="482"/>
      <c r="L68" s="482"/>
      <c r="M68" s="481"/>
      <c r="N68" s="480"/>
    </row>
    <row r="69" spans="1:14" s="479" customFormat="1" ht="33.75">
      <c r="A69" s="552">
        <f>A68+1</f>
        <v>64</v>
      </c>
      <c r="B69" s="486" t="s">
        <v>2221</v>
      </c>
      <c r="C69" s="486" t="s">
        <v>1759</v>
      </c>
      <c r="D69" s="486" t="s">
        <v>2362</v>
      </c>
      <c r="E69" s="505" t="s">
        <v>2365</v>
      </c>
      <c r="F69" s="513"/>
      <c r="G69" s="483"/>
      <c r="H69" s="514"/>
      <c r="I69" s="480"/>
      <c r="J69" s="555"/>
      <c r="K69" s="555"/>
      <c r="L69" s="555"/>
      <c r="M69" s="481"/>
      <c r="N69" s="480"/>
    </row>
    <row r="70" spans="1:14" ht="33.75">
      <c r="A70" s="552">
        <f t="shared" ref="A70" si="2">A69+1</f>
        <v>65</v>
      </c>
      <c r="B70" s="486" t="s">
        <v>2213</v>
      </c>
      <c r="C70" s="486" t="s">
        <v>1778</v>
      </c>
      <c r="D70" s="486" t="s">
        <v>1735</v>
      </c>
      <c r="E70" s="505" t="s">
        <v>2282</v>
      </c>
      <c r="F70" s="513"/>
      <c r="G70" s="483"/>
      <c r="H70" s="514"/>
      <c r="I70" s="463"/>
      <c r="J70" s="462"/>
      <c r="K70" s="462"/>
      <c r="L70" s="462"/>
      <c r="M70" s="464"/>
      <c r="N70" s="463"/>
    </row>
    <row r="71" spans="1:14" ht="33.75">
      <c r="A71" s="552">
        <f t="shared" si="0"/>
        <v>66</v>
      </c>
      <c r="B71" s="486" t="s">
        <v>2212</v>
      </c>
      <c r="C71" s="486" t="s">
        <v>1778</v>
      </c>
      <c r="D71" s="486" t="s">
        <v>1740</v>
      </c>
      <c r="E71" s="505" t="s">
        <v>1779</v>
      </c>
      <c r="F71" s="513"/>
      <c r="G71" s="483"/>
      <c r="H71" s="514"/>
      <c r="I71" s="463"/>
      <c r="J71" s="462"/>
      <c r="K71" s="462"/>
      <c r="L71" s="462"/>
      <c r="M71" s="464"/>
      <c r="N71" s="463"/>
    </row>
    <row r="72" spans="1:14" ht="22.5">
      <c r="A72" s="552">
        <f t="shared" si="0"/>
        <v>67</v>
      </c>
      <c r="B72" s="486" t="s">
        <v>2212</v>
      </c>
      <c r="C72" s="486" t="s">
        <v>1778</v>
      </c>
      <c r="D72" s="486" t="s">
        <v>1740</v>
      </c>
      <c r="E72" s="505" t="s">
        <v>1780</v>
      </c>
      <c r="F72" s="513"/>
      <c r="G72" s="483"/>
      <c r="H72" s="514"/>
      <c r="I72" s="463"/>
      <c r="J72" s="462"/>
      <c r="K72" s="462"/>
      <c r="L72" s="462"/>
      <c r="M72" s="464"/>
      <c r="N72" s="463"/>
    </row>
    <row r="73" spans="1:14" ht="22.5">
      <c r="A73" s="552">
        <f t="shared" si="0"/>
        <v>68</v>
      </c>
      <c r="B73" s="486" t="s">
        <v>2212</v>
      </c>
      <c r="C73" s="486" t="s">
        <v>1778</v>
      </c>
      <c r="D73" s="486" t="s">
        <v>1740</v>
      </c>
      <c r="E73" s="505" t="s">
        <v>2283</v>
      </c>
      <c r="F73" s="513"/>
      <c r="G73" s="483"/>
      <c r="H73" s="514"/>
      <c r="I73" s="463"/>
      <c r="J73" s="462"/>
      <c r="K73" s="462"/>
      <c r="L73" s="462"/>
      <c r="M73" s="464"/>
      <c r="N73" s="463"/>
    </row>
    <row r="74" spans="1:14" ht="22.5">
      <c r="A74" s="552">
        <f t="shared" si="0"/>
        <v>69</v>
      </c>
      <c r="B74" s="486" t="s">
        <v>2211</v>
      </c>
      <c r="C74" s="486" t="s">
        <v>1778</v>
      </c>
      <c r="D74" s="486" t="s">
        <v>1781</v>
      </c>
      <c r="E74" s="505" t="s">
        <v>2283</v>
      </c>
      <c r="F74" s="513"/>
      <c r="G74" s="483"/>
      <c r="H74" s="514"/>
      <c r="I74" s="463"/>
      <c r="J74" s="462"/>
      <c r="K74" s="462"/>
      <c r="L74" s="462"/>
      <c r="M74" s="464"/>
      <c r="N74" s="463"/>
    </row>
    <row r="75" spans="1:14" ht="22.5">
      <c r="A75" s="552">
        <f t="shared" ref="A75:A138" si="3">A74+1</f>
        <v>70</v>
      </c>
      <c r="B75" s="486" t="s">
        <v>2211</v>
      </c>
      <c r="C75" s="486" t="s">
        <v>1778</v>
      </c>
      <c r="D75" s="486" t="s">
        <v>1781</v>
      </c>
      <c r="E75" s="505" t="s">
        <v>2284</v>
      </c>
      <c r="F75" s="513"/>
      <c r="G75" s="483"/>
      <c r="H75" s="514"/>
      <c r="I75" s="463"/>
      <c r="J75" s="462"/>
      <c r="K75" s="462"/>
      <c r="L75" s="462"/>
      <c r="M75" s="464"/>
      <c r="N75" s="463"/>
    </row>
    <row r="76" spans="1:14" ht="33.75">
      <c r="A76" s="552">
        <f t="shared" si="3"/>
        <v>71</v>
      </c>
      <c r="B76" s="486" t="s">
        <v>2211</v>
      </c>
      <c r="C76" s="486" t="s">
        <v>1778</v>
      </c>
      <c r="D76" s="486" t="s">
        <v>1781</v>
      </c>
      <c r="E76" s="505" t="s">
        <v>2285</v>
      </c>
      <c r="F76" s="513"/>
      <c r="G76" s="483"/>
      <c r="H76" s="514"/>
      <c r="I76" s="463"/>
      <c r="J76" s="462"/>
      <c r="K76" s="462"/>
      <c r="L76" s="462"/>
      <c r="M76" s="464"/>
      <c r="N76" s="463"/>
    </row>
    <row r="77" spans="1:14" ht="22.5">
      <c r="A77" s="559">
        <f t="shared" si="3"/>
        <v>72</v>
      </c>
      <c r="B77" s="560" t="s">
        <v>1982</v>
      </c>
      <c r="C77" s="560" t="s">
        <v>2026</v>
      </c>
      <c r="D77" s="560" t="s">
        <v>1711</v>
      </c>
      <c r="E77" s="561" t="s">
        <v>1983</v>
      </c>
      <c r="F77" s="513"/>
      <c r="G77" s="513"/>
      <c r="H77" s="514"/>
      <c r="I77" s="463"/>
      <c r="J77" s="462"/>
      <c r="K77" s="462"/>
      <c r="L77" s="462"/>
      <c r="M77" s="464"/>
      <c r="N77" s="463"/>
    </row>
    <row r="78" spans="1:14" ht="22.5">
      <c r="A78" s="559">
        <f t="shared" si="3"/>
        <v>73</v>
      </c>
      <c r="B78" s="560"/>
      <c r="C78" s="560" t="s">
        <v>2026</v>
      </c>
      <c r="D78" s="560" t="s">
        <v>1711</v>
      </c>
      <c r="E78" s="561" t="s">
        <v>1984</v>
      </c>
      <c r="F78" s="513"/>
      <c r="G78" s="513"/>
      <c r="H78" s="514"/>
      <c r="I78" s="463"/>
      <c r="J78" s="462"/>
      <c r="K78" s="462"/>
      <c r="L78" s="462"/>
      <c r="M78" s="464"/>
      <c r="N78" s="463"/>
    </row>
    <row r="79" spans="1:14" ht="22.5">
      <c r="A79" s="559">
        <f t="shared" si="3"/>
        <v>74</v>
      </c>
      <c r="B79" s="560"/>
      <c r="C79" s="560" t="s">
        <v>2026</v>
      </c>
      <c r="D79" s="560" t="s">
        <v>1711</v>
      </c>
      <c r="E79" s="561" t="s">
        <v>1985</v>
      </c>
      <c r="F79" s="513"/>
      <c r="G79" s="513"/>
      <c r="H79" s="514"/>
      <c r="I79" s="463"/>
      <c r="J79" s="462"/>
      <c r="K79" s="462"/>
      <c r="L79" s="462"/>
      <c r="M79" s="464"/>
      <c r="N79" s="463"/>
    </row>
    <row r="80" spans="1:14" ht="22.5">
      <c r="A80" s="559">
        <f t="shared" si="3"/>
        <v>75</v>
      </c>
      <c r="B80" s="560"/>
      <c r="C80" s="560" t="s">
        <v>2026</v>
      </c>
      <c r="D80" s="560" t="s">
        <v>1711</v>
      </c>
      <c r="E80" s="561" t="s">
        <v>1986</v>
      </c>
      <c r="F80" s="513"/>
      <c r="G80" s="513"/>
      <c r="H80" s="514"/>
      <c r="I80" s="463"/>
      <c r="J80" s="462"/>
      <c r="K80" s="462"/>
      <c r="L80" s="462"/>
      <c r="M80" s="464"/>
      <c r="N80" s="463"/>
    </row>
    <row r="81" spans="1:14" ht="33.75">
      <c r="A81" s="559">
        <f t="shared" si="3"/>
        <v>76</v>
      </c>
      <c r="B81" s="560"/>
      <c r="C81" s="560" t="s">
        <v>2026</v>
      </c>
      <c r="D81" s="560" t="s">
        <v>1988</v>
      </c>
      <c r="E81" s="561" t="s">
        <v>1987</v>
      </c>
      <c r="F81" s="513"/>
      <c r="G81" s="513"/>
      <c r="H81" s="514"/>
      <c r="I81" s="463"/>
      <c r="J81" s="462"/>
      <c r="K81" s="462"/>
      <c r="L81" s="462"/>
      <c r="M81" s="464"/>
      <c r="N81" s="463"/>
    </row>
    <row r="82" spans="1:14" ht="22.5">
      <c r="A82" s="559">
        <f t="shared" si="3"/>
        <v>77</v>
      </c>
      <c r="B82" s="560"/>
      <c r="C82" s="560" t="s">
        <v>2026</v>
      </c>
      <c r="D82" s="560" t="s">
        <v>1988</v>
      </c>
      <c r="E82" s="561" t="s">
        <v>1989</v>
      </c>
      <c r="F82" s="513"/>
      <c r="G82" s="513"/>
      <c r="H82" s="514"/>
      <c r="I82" s="463"/>
      <c r="J82" s="462"/>
      <c r="K82" s="462"/>
      <c r="L82" s="462"/>
      <c r="M82" s="464"/>
      <c r="N82" s="463"/>
    </row>
    <row r="83" spans="1:14" ht="22.5">
      <c r="A83" s="559">
        <f t="shared" si="3"/>
        <v>78</v>
      </c>
      <c r="B83" s="560"/>
      <c r="C83" s="560" t="s">
        <v>2026</v>
      </c>
      <c r="D83" s="560" t="s">
        <v>1988</v>
      </c>
      <c r="E83" s="561" t="s">
        <v>1990</v>
      </c>
      <c r="F83" s="513"/>
      <c r="G83" s="513"/>
      <c r="H83" s="514"/>
      <c r="I83" s="463"/>
      <c r="J83" s="462"/>
      <c r="K83" s="462"/>
      <c r="L83" s="462"/>
      <c r="M83" s="464"/>
      <c r="N83" s="463"/>
    </row>
    <row r="84" spans="1:14" ht="22.5">
      <c r="A84" s="559">
        <f t="shared" si="3"/>
        <v>79</v>
      </c>
      <c r="B84" s="560"/>
      <c r="C84" s="560" t="s">
        <v>2026</v>
      </c>
      <c r="D84" s="560" t="s">
        <v>1988</v>
      </c>
      <c r="E84" s="561" t="s">
        <v>1991</v>
      </c>
      <c r="F84" s="513"/>
      <c r="G84" s="513"/>
      <c r="H84" s="514"/>
      <c r="I84" s="463"/>
      <c r="J84" s="462"/>
      <c r="K84" s="462"/>
      <c r="L84" s="462"/>
      <c r="M84" s="464"/>
      <c r="N84" s="463"/>
    </row>
    <row r="85" spans="1:14" ht="33.75">
      <c r="A85" s="559">
        <f t="shared" si="3"/>
        <v>80</v>
      </c>
      <c r="B85" s="560"/>
      <c r="C85" s="560" t="s">
        <v>2026</v>
      </c>
      <c r="D85" s="560" t="s">
        <v>1988</v>
      </c>
      <c r="E85" s="561" t="s">
        <v>1992</v>
      </c>
      <c r="F85" s="513"/>
      <c r="G85" s="513"/>
      <c r="H85" s="514"/>
      <c r="I85" s="463"/>
      <c r="J85" s="462"/>
      <c r="K85" s="462"/>
      <c r="L85" s="462"/>
      <c r="M85" s="464"/>
      <c r="N85" s="463"/>
    </row>
    <row r="86" spans="1:14" ht="33.75">
      <c r="A86" s="559">
        <f t="shared" si="3"/>
        <v>81</v>
      </c>
      <c r="B86" s="560"/>
      <c r="C86" s="560" t="s">
        <v>2026</v>
      </c>
      <c r="D86" s="560" t="s">
        <v>1988</v>
      </c>
      <c r="E86" s="561" t="s">
        <v>1993</v>
      </c>
      <c r="F86" s="513"/>
      <c r="G86" s="513"/>
      <c r="H86" s="514"/>
      <c r="I86" s="463"/>
      <c r="J86" s="462"/>
      <c r="K86" s="462"/>
      <c r="L86" s="462"/>
      <c r="M86" s="464"/>
      <c r="N86" s="463"/>
    </row>
    <row r="87" spans="1:14" ht="67.5">
      <c r="A87" s="559">
        <f t="shared" si="3"/>
        <v>82</v>
      </c>
      <c r="B87" s="560"/>
      <c r="C87" s="560" t="s">
        <v>2026</v>
      </c>
      <c r="D87" s="560" t="s">
        <v>1994</v>
      </c>
      <c r="E87" s="561" t="s">
        <v>1995</v>
      </c>
      <c r="F87" s="513"/>
      <c r="G87" s="513"/>
      <c r="H87" s="514"/>
      <c r="I87" s="463"/>
      <c r="J87" s="462"/>
      <c r="K87" s="462"/>
      <c r="L87" s="462"/>
      <c r="M87" s="464"/>
      <c r="N87" s="463"/>
    </row>
    <row r="88" spans="1:14" ht="101.25">
      <c r="A88" s="552">
        <f t="shared" si="3"/>
        <v>83</v>
      </c>
      <c r="B88" s="555"/>
      <c r="C88" s="486" t="s">
        <v>2026</v>
      </c>
      <c r="D88" s="462" t="s">
        <v>1996</v>
      </c>
      <c r="E88" s="484" t="s">
        <v>2357</v>
      </c>
      <c r="F88" s="513"/>
      <c r="G88" s="513"/>
      <c r="H88" s="514"/>
      <c r="I88" s="463"/>
      <c r="J88" s="462"/>
      <c r="K88" s="462"/>
      <c r="L88" s="462"/>
      <c r="M88" s="464"/>
      <c r="N88" s="463"/>
    </row>
    <row r="89" spans="1:14" ht="22.5">
      <c r="A89" s="552">
        <f t="shared" si="3"/>
        <v>84</v>
      </c>
      <c r="B89" s="555"/>
      <c r="C89" s="486" t="s">
        <v>2026</v>
      </c>
      <c r="D89" s="462" t="s">
        <v>1997</v>
      </c>
      <c r="E89" s="484" t="s">
        <v>2358</v>
      </c>
      <c r="F89" s="513"/>
      <c r="G89" s="513"/>
      <c r="H89" s="514"/>
      <c r="I89" s="463"/>
      <c r="J89" s="462"/>
      <c r="K89" s="462"/>
      <c r="L89" s="462"/>
      <c r="M89" s="464"/>
      <c r="N89" s="463"/>
    </row>
    <row r="90" spans="1:14" ht="22.5">
      <c r="A90" s="552">
        <f t="shared" si="3"/>
        <v>85</v>
      </c>
      <c r="B90" s="555"/>
      <c r="C90" s="486" t="s">
        <v>2026</v>
      </c>
      <c r="D90" s="462" t="s">
        <v>1998</v>
      </c>
      <c r="E90" s="554" t="s">
        <v>2358</v>
      </c>
      <c r="F90" s="513"/>
      <c r="G90" s="513"/>
      <c r="H90" s="514"/>
      <c r="I90" s="463"/>
      <c r="J90" s="462"/>
      <c r="K90" s="462"/>
      <c r="L90" s="462"/>
      <c r="M90" s="464"/>
      <c r="N90" s="463"/>
    </row>
    <row r="91" spans="1:14" ht="67.5">
      <c r="A91" s="559">
        <f t="shared" si="3"/>
        <v>86</v>
      </c>
      <c r="B91" s="560" t="s">
        <v>1982</v>
      </c>
      <c r="C91" s="560" t="s">
        <v>996</v>
      </c>
      <c r="D91" s="560" t="s">
        <v>1999</v>
      </c>
      <c r="E91" s="561" t="s">
        <v>2359</v>
      </c>
      <c r="F91" s="513"/>
      <c r="G91" s="513"/>
      <c r="H91" s="514"/>
      <c r="I91" s="463"/>
      <c r="J91" s="462"/>
      <c r="K91" s="462"/>
      <c r="L91" s="462"/>
      <c r="M91" s="464"/>
      <c r="N91" s="463"/>
    </row>
    <row r="92" spans="1:14" ht="45">
      <c r="A92" s="552">
        <f t="shared" si="3"/>
        <v>87</v>
      </c>
      <c r="B92" s="555"/>
      <c r="C92" s="555" t="s">
        <v>996</v>
      </c>
      <c r="D92" s="462" t="s">
        <v>2000</v>
      </c>
      <c r="E92" s="484" t="s">
        <v>2350</v>
      </c>
      <c r="F92" s="513"/>
      <c r="G92" s="513"/>
      <c r="H92" s="514"/>
      <c r="I92" s="463"/>
      <c r="J92" s="462"/>
      <c r="K92" s="462"/>
      <c r="L92" s="462"/>
      <c r="M92" s="464"/>
      <c r="N92" s="463"/>
    </row>
    <row r="93" spans="1:14">
      <c r="A93" s="552">
        <f t="shared" si="3"/>
        <v>88</v>
      </c>
      <c r="B93" s="555"/>
      <c r="C93" s="555" t="s">
        <v>996</v>
      </c>
      <c r="D93" s="462" t="s">
        <v>2001</v>
      </c>
      <c r="E93" s="484" t="s">
        <v>2345</v>
      </c>
      <c r="F93" s="513"/>
      <c r="G93" s="513"/>
      <c r="H93" s="514"/>
      <c r="I93" s="463"/>
      <c r="J93" s="462"/>
      <c r="K93" s="462"/>
      <c r="L93" s="462"/>
      <c r="M93" s="464"/>
      <c r="N93" s="463"/>
    </row>
    <row r="94" spans="1:14">
      <c r="A94" s="552">
        <f t="shared" si="3"/>
        <v>89</v>
      </c>
      <c r="B94" s="555"/>
      <c r="C94" s="555" t="s">
        <v>996</v>
      </c>
      <c r="D94" s="555" t="s">
        <v>2001</v>
      </c>
      <c r="E94" s="484" t="s">
        <v>2346</v>
      </c>
      <c r="F94" s="513"/>
      <c r="G94" s="513"/>
      <c r="H94" s="514"/>
      <c r="I94" s="463"/>
      <c r="J94" s="462"/>
      <c r="K94" s="462"/>
      <c r="L94" s="462"/>
      <c r="M94" s="464"/>
      <c r="N94" s="463"/>
    </row>
    <row r="95" spans="1:14">
      <c r="A95" s="552">
        <f t="shared" si="3"/>
        <v>90</v>
      </c>
      <c r="B95" s="557"/>
      <c r="C95" s="555" t="s">
        <v>996</v>
      </c>
      <c r="D95" s="555" t="s">
        <v>2001</v>
      </c>
      <c r="E95" s="484" t="s">
        <v>2347</v>
      </c>
      <c r="F95" s="513"/>
      <c r="G95" s="513"/>
      <c r="H95" s="514"/>
      <c r="I95" s="463"/>
      <c r="J95" s="462"/>
      <c r="K95" s="462"/>
      <c r="L95" s="462"/>
      <c r="M95" s="464"/>
      <c r="N95" s="463"/>
    </row>
    <row r="96" spans="1:14">
      <c r="A96" s="552">
        <f t="shared" si="3"/>
        <v>91</v>
      </c>
      <c r="B96" s="557"/>
      <c r="C96" s="555" t="s">
        <v>996</v>
      </c>
      <c r="D96" s="555" t="s">
        <v>2001</v>
      </c>
      <c r="E96" s="484" t="s">
        <v>2348</v>
      </c>
      <c r="F96" s="513"/>
      <c r="G96" s="513"/>
      <c r="H96" s="514"/>
      <c r="I96" s="463"/>
      <c r="J96" s="462"/>
      <c r="K96" s="462"/>
      <c r="L96" s="462"/>
      <c r="M96" s="464"/>
      <c r="N96" s="463"/>
    </row>
    <row r="97" spans="1:14">
      <c r="A97" s="552">
        <f t="shared" si="3"/>
        <v>92</v>
      </c>
      <c r="B97" s="557"/>
      <c r="C97" s="555" t="s">
        <v>996</v>
      </c>
      <c r="D97" s="555" t="s">
        <v>2001</v>
      </c>
      <c r="E97" s="484" t="s">
        <v>2349</v>
      </c>
      <c r="F97" s="513"/>
      <c r="G97" s="513"/>
      <c r="H97" s="514"/>
      <c r="I97" s="463"/>
      <c r="J97" s="462"/>
      <c r="K97" s="462"/>
      <c r="L97" s="462"/>
      <c r="M97" s="464"/>
      <c r="N97" s="463"/>
    </row>
    <row r="98" spans="1:14" ht="22.5">
      <c r="A98" s="552">
        <f t="shared" si="3"/>
        <v>93</v>
      </c>
      <c r="B98" s="558"/>
      <c r="C98" s="555" t="s">
        <v>996</v>
      </c>
      <c r="D98" s="462" t="s">
        <v>2002</v>
      </c>
      <c r="E98" s="484" t="s">
        <v>2351</v>
      </c>
      <c r="F98" s="513"/>
      <c r="G98" s="513"/>
      <c r="H98" s="514"/>
      <c r="I98" s="463"/>
      <c r="J98" s="462"/>
      <c r="K98" s="462"/>
      <c r="L98" s="462"/>
      <c r="M98" s="464"/>
      <c r="N98" s="463"/>
    </row>
    <row r="99" spans="1:14" ht="22.5">
      <c r="A99" s="552">
        <f t="shared" si="3"/>
        <v>94</v>
      </c>
      <c r="B99" s="558"/>
      <c r="C99" s="555" t="s">
        <v>996</v>
      </c>
      <c r="D99" s="462" t="s">
        <v>2003</v>
      </c>
      <c r="E99" s="484" t="s">
        <v>2352</v>
      </c>
      <c r="F99" s="513"/>
      <c r="G99" s="513"/>
      <c r="H99" s="514"/>
      <c r="I99" s="463"/>
      <c r="J99" s="462"/>
      <c r="K99" s="462"/>
      <c r="L99" s="462"/>
      <c r="M99" s="464"/>
      <c r="N99" s="463"/>
    </row>
    <row r="100" spans="1:14">
      <c r="A100" s="552">
        <f t="shared" si="3"/>
        <v>95</v>
      </c>
      <c r="B100" s="558"/>
      <c r="C100" s="555" t="s">
        <v>996</v>
      </c>
      <c r="D100" s="462" t="s">
        <v>2004</v>
      </c>
      <c r="E100" s="484" t="s">
        <v>2005</v>
      </c>
      <c r="F100" s="513"/>
      <c r="G100" s="513"/>
      <c r="H100" s="514"/>
      <c r="I100" s="463"/>
      <c r="J100" s="462"/>
      <c r="K100" s="462"/>
      <c r="L100" s="462"/>
      <c r="M100" s="464"/>
      <c r="N100" s="463"/>
    </row>
    <row r="101" spans="1:14" ht="22.5">
      <c r="A101" s="552">
        <f t="shared" si="3"/>
        <v>96</v>
      </c>
      <c r="B101" s="558"/>
      <c r="C101" s="555" t="s">
        <v>996</v>
      </c>
      <c r="D101" s="555" t="s">
        <v>2004</v>
      </c>
      <c r="E101" s="484" t="s">
        <v>2006</v>
      </c>
      <c r="F101" s="513"/>
      <c r="G101" s="513"/>
      <c r="H101" s="514"/>
      <c r="I101" s="463"/>
      <c r="J101" s="462"/>
      <c r="K101" s="462"/>
      <c r="L101" s="462"/>
      <c r="M101" s="464"/>
      <c r="N101" s="463"/>
    </row>
    <row r="102" spans="1:14">
      <c r="A102" s="552">
        <f t="shared" si="3"/>
        <v>97</v>
      </c>
      <c r="B102" s="558"/>
      <c r="C102" s="555" t="s">
        <v>996</v>
      </c>
      <c r="D102" s="555" t="s">
        <v>2004</v>
      </c>
      <c r="E102" s="484" t="s">
        <v>2007</v>
      </c>
      <c r="F102" s="513"/>
      <c r="G102" s="513"/>
      <c r="H102" s="514"/>
      <c r="I102" s="463"/>
      <c r="J102" s="462"/>
      <c r="K102" s="462"/>
      <c r="L102" s="462"/>
      <c r="M102" s="464"/>
      <c r="N102" s="463"/>
    </row>
    <row r="103" spans="1:14">
      <c r="A103" s="552">
        <f t="shared" si="3"/>
        <v>98</v>
      </c>
      <c r="B103" s="558"/>
      <c r="C103" s="555" t="s">
        <v>996</v>
      </c>
      <c r="D103" s="462" t="s">
        <v>2008</v>
      </c>
      <c r="E103" s="484" t="s">
        <v>2353</v>
      </c>
      <c r="F103" s="513"/>
      <c r="G103" s="513"/>
      <c r="H103" s="514"/>
      <c r="I103" s="463"/>
      <c r="J103" s="462"/>
      <c r="K103" s="462"/>
      <c r="L103" s="462"/>
      <c r="M103" s="464"/>
      <c r="N103" s="463"/>
    </row>
    <row r="104" spans="1:14" ht="22.5">
      <c r="A104" s="552">
        <f t="shared" si="3"/>
        <v>99</v>
      </c>
      <c r="B104" s="555" t="s">
        <v>2010</v>
      </c>
      <c r="C104" s="558" t="s">
        <v>2009</v>
      </c>
      <c r="D104" s="462" t="s">
        <v>2011</v>
      </c>
      <c r="E104" s="484" t="s">
        <v>2354</v>
      </c>
      <c r="F104" s="513"/>
      <c r="G104" s="513"/>
      <c r="H104" s="514"/>
      <c r="I104" s="463"/>
      <c r="J104" s="462"/>
      <c r="K104" s="462"/>
      <c r="L104" s="462"/>
      <c r="M104" s="464"/>
      <c r="N104" s="463"/>
    </row>
    <row r="105" spans="1:14" ht="22.5">
      <c r="A105" s="552">
        <f t="shared" si="3"/>
        <v>100</v>
      </c>
      <c r="B105" s="558"/>
      <c r="C105" s="558" t="s">
        <v>2009</v>
      </c>
      <c r="D105" s="555" t="s">
        <v>2011</v>
      </c>
      <c r="E105" s="484" t="s">
        <v>2355</v>
      </c>
      <c r="F105" s="513"/>
      <c r="G105" s="513"/>
      <c r="H105" s="514"/>
      <c r="I105" s="463"/>
      <c r="J105" s="462"/>
      <c r="K105" s="462"/>
      <c r="L105" s="462"/>
      <c r="M105" s="464"/>
      <c r="N105" s="463"/>
    </row>
    <row r="106" spans="1:14" ht="22.5">
      <c r="A106" s="552">
        <f t="shared" si="3"/>
        <v>101</v>
      </c>
      <c r="B106" s="558"/>
      <c r="C106" s="558" t="s">
        <v>2009</v>
      </c>
      <c r="D106" s="462" t="s">
        <v>2012</v>
      </c>
      <c r="E106" s="484" t="s">
        <v>2356</v>
      </c>
      <c r="F106" s="513"/>
      <c r="G106" s="513"/>
      <c r="H106" s="514"/>
      <c r="I106" s="463"/>
      <c r="J106" s="462"/>
      <c r="K106" s="462"/>
      <c r="L106" s="462"/>
      <c r="M106" s="464"/>
      <c r="N106" s="463"/>
    </row>
    <row r="107" spans="1:14" ht="45">
      <c r="A107" s="552">
        <f t="shared" si="3"/>
        <v>102</v>
      </c>
      <c r="B107" s="510" t="s">
        <v>2013</v>
      </c>
      <c r="C107" s="486" t="s">
        <v>1783</v>
      </c>
      <c r="D107" s="486" t="s">
        <v>1227</v>
      </c>
      <c r="E107" s="505" t="s">
        <v>2286</v>
      </c>
      <c r="F107" s="513"/>
      <c r="G107" s="483"/>
      <c r="H107" s="514"/>
      <c r="I107" s="463"/>
      <c r="J107" s="462"/>
      <c r="K107" s="462"/>
      <c r="L107" s="462"/>
      <c r="M107" s="464"/>
      <c r="N107" s="463"/>
    </row>
    <row r="108" spans="1:14" s="479" customFormat="1" ht="22.5">
      <c r="A108" s="552">
        <f t="shared" si="3"/>
        <v>103</v>
      </c>
      <c r="B108" s="472">
        <v>3.6</v>
      </c>
      <c r="C108" s="482" t="s">
        <v>2215</v>
      </c>
      <c r="D108" s="482" t="s">
        <v>1227</v>
      </c>
      <c r="E108" s="484" t="s">
        <v>2216</v>
      </c>
      <c r="F108" s="513"/>
      <c r="G108" s="483"/>
      <c r="H108" s="514"/>
      <c r="I108" s="480"/>
      <c r="J108" s="482"/>
      <c r="K108" s="482"/>
      <c r="L108" s="482"/>
      <c r="M108" s="481"/>
      <c r="N108" s="480"/>
    </row>
    <row r="109" spans="1:14" ht="22.5">
      <c r="A109" s="552">
        <f t="shared" si="3"/>
        <v>104</v>
      </c>
      <c r="B109" s="482" t="s">
        <v>2103</v>
      </c>
      <c r="C109" s="462" t="s">
        <v>1784</v>
      </c>
      <c r="D109" s="482" t="s">
        <v>1782</v>
      </c>
      <c r="E109" s="484" t="s">
        <v>1785</v>
      </c>
      <c r="F109" s="513"/>
      <c r="G109" s="483"/>
      <c r="H109" s="514"/>
      <c r="I109" s="463"/>
      <c r="J109" s="462"/>
      <c r="K109" s="462"/>
      <c r="L109" s="462"/>
      <c r="M109" s="464"/>
      <c r="N109" s="463"/>
    </row>
    <row r="110" spans="1:14" s="479" customFormat="1">
      <c r="A110" s="552">
        <f t="shared" si="3"/>
        <v>105</v>
      </c>
      <c r="B110" s="482" t="s">
        <v>2104</v>
      </c>
      <c r="C110" s="482" t="s">
        <v>1980</v>
      </c>
      <c r="D110" s="482" t="s">
        <v>1782</v>
      </c>
      <c r="E110" s="484" t="s">
        <v>1758</v>
      </c>
      <c r="F110" s="513"/>
      <c r="G110" s="483"/>
      <c r="H110" s="514"/>
      <c r="I110" s="480"/>
      <c r="J110" s="482"/>
      <c r="K110" s="482"/>
      <c r="L110" s="482"/>
      <c r="M110" s="481"/>
      <c r="N110" s="480"/>
    </row>
    <row r="111" spans="1:14">
      <c r="A111" s="552">
        <f t="shared" si="3"/>
        <v>106</v>
      </c>
      <c r="B111" s="501" t="s">
        <v>2102</v>
      </c>
      <c r="C111" s="462" t="s">
        <v>1786</v>
      </c>
      <c r="D111" s="482" t="s">
        <v>1782</v>
      </c>
      <c r="E111" s="484" t="s">
        <v>1758</v>
      </c>
      <c r="F111" s="513"/>
      <c r="G111" s="483"/>
      <c r="H111" s="514"/>
      <c r="I111" s="463"/>
      <c r="J111" s="462"/>
      <c r="K111" s="462"/>
      <c r="L111" s="462"/>
      <c r="M111" s="464"/>
      <c r="N111" s="463"/>
    </row>
    <row r="112" spans="1:14" ht="33.75">
      <c r="A112" s="552">
        <f t="shared" si="3"/>
        <v>107</v>
      </c>
      <c r="B112" s="501" t="s">
        <v>2106</v>
      </c>
      <c r="C112" s="462" t="s">
        <v>2107</v>
      </c>
      <c r="D112" s="482" t="s">
        <v>1782</v>
      </c>
      <c r="E112" s="484" t="s">
        <v>1787</v>
      </c>
      <c r="F112" s="513"/>
      <c r="G112" s="483"/>
      <c r="H112" s="514"/>
      <c r="I112" s="463"/>
      <c r="J112" s="462"/>
      <c r="K112" s="462"/>
      <c r="L112" s="462"/>
      <c r="M112" s="464"/>
      <c r="N112" s="463"/>
    </row>
    <row r="113" spans="1:14" s="479" customFormat="1" ht="33.75">
      <c r="A113" s="552">
        <f t="shared" si="3"/>
        <v>108</v>
      </c>
      <c r="B113" s="501" t="s">
        <v>2106</v>
      </c>
      <c r="C113" s="462" t="s">
        <v>2107</v>
      </c>
      <c r="D113" s="482" t="s">
        <v>1782</v>
      </c>
      <c r="E113" s="484" t="s">
        <v>1788</v>
      </c>
      <c r="F113" s="513"/>
      <c r="G113" s="483"/>
      <c r="H113" s="514"/>
      <c r="I113" s="480"/>
      <c r="J113" s="482"/>
      <c r="K113" s="482"/>
      <c r="L113" s="482"/>
      <c r="M113" s="481"/>
      <c r="N113" s="480"/>
    </row>
    <row r="114" spans="1:14" ht="78.75">
      <c r="A114" s="552">
        <f t="shared" si="3"/>
        <v>109</v>
      </c>
      <c r="B114" s="501" t="s">
        <v>2106</v>
      </c>
      <c r="C114" s="482" t="s">
        <v>2107</v>
      </c>
      <c r="D114" s="482" t="s">
        <v>1782</v>
      </c>
      <c r="E114" s="484" t="s">
        <v>2108</v>
      </c>
      <c r="F114" s="513"/>
      <c r="G114" s="483"/>
      <c r="H114" s="514"/>
      <c r="I114" s="463"/>
      <c r="J114" s="462"/>
      <c r="K114" s="462"/>
      <c r="L114" s="462"/>
      <c r="M114" s="464"/>
      <c r="N114" s="463"/>
    </row>
    <row r="115" spans="1:14" ht="33.75">
      <c r="A115" s="552">
        <f t="shared" si="3"/>
        <v>110</v>
      </c>
      <c r="B115" s="482" t="s">
        <v>2105</v>
      </c>
      <c r="C115" s="462" t="s">
        <v>1789</v>
      </c>
      <c r="D115" s="482" t="s">
        <v>1782</v>
      </c>
      <c r="E115" s="484" t="s">
        <v>1790</v>
      </c>
      <c r="F115" s="513"/>
      <c r="G115" s="483"/>
      <c r="H115" s="514"/>
      <c r="I115" s="463"/>
      <c r="J115" s="462"/>
      <c r="K115" s="462"/>
      <c r="L115" s="462"/>
      <c r="M115" s="464"/>
      <c r="N115" s="463"/>
    </row>
    <row r="116" spans="1:14" ht="22.5">
      <c r="A116" s="552">
        <f t="shared" si="3"/>
        <v>111</v>
      </c>
      <c r="B116" s="482" t="s">
        <v>2110</v>
      </c>
      <c r="C116" s="462" t="s">
        <v>1791</v>
      </c>
      <c r="D116" s="482" t="s">
        <v>1792</v>
      </c>
      <c r="E116" s="484" t="s">
        <v>1793</v>
      </c>
      <c r="F116" s="513"/>
      <c r="G116" s="483"/>
      <c r="H116" s="514"/>
      <c r="I116" s="463"/>
      <c r="J116" s="462"/>
      <c r="K116" s="462"/>
      <c r="L116" s="462"/>
      <c r="M116" s="464"/>
      <c r="N116" s="463"/>
    </row>
    <row r="117" spans="1:14" ht="22.5">
      <c r="A117" s="552">
        <f t="shared" si="3"/>
        <v>112</v>
      </c>
      <c r="B117" s="482" t="s">
        <v>2110</v>
      </c>
      <c r="C117" s="462" t="s">
        <v>1791</v>
      </c>
      <c r="D117" s="482" t="s">
        <v>1794</v>
      </c>
      <c r="E117" s="484" t="s">
        <v>1795</v>
      </c>
      <c r="F117" s="513"/>
      <c r="G117" s="483"/>
      <c r="H117" s="514"/>
      <c r="I117" s="463"/>
      <c r="J117" s="462"/>
      <c r="K117" s="462"/>
      <c r="L117" s="462"/>
      <c r="M117" s="464"/>
      <c r="N117" s="463"/>
    </row>
    <row r="118" spans="1:14" ht="22.5">
      <c r="A118" s="552">
        <f t="shared" si="3"/>
        <v>113</v>
      </c>
      <c r="B118" s="482" t="s">
        <v>2110</v>
      </c>
      <c r="C118" s="462" t="s">
        <v>1791</v>
      </c>
      <c r="D118" s="482" t="s">
        <v>1796</v>
      </c>
      <c r="E118" s="484" t="s">
        <v>2109</v>
      </c>
      <c r="F118" s="513"/>
      <c r="G118" s="483"/>
      <c r="H118" s="514"/>
      <c r="I118" s="463"/>
      <c r="J118" s="462"/>
      <c r="K118" s="462"/>
      <c r="L118" s="462"/>
      <c r="M118" s="464"/>
      <c r="N118" s="463"/>
    </row>
    <row r="119" spans="1:14" ht="22.5">
      <c r="A119" s="552">
        <f t="shared" si="3"/>
        <v>114</v>
      </c>
      <c r="B119" s="482" t="s">
        <v>2110</v>
      </c>
      <c r="C119" s="462" t="s">
        <v>1791</v>
      </c>
      <c r="D119" s="482" t="s">
        <v>1797</v>
      </c>
      <c r="E119" s="484" t="s">
        <v>1798</v>
      </c>
      <c r="F119" s="513"/>
      <c r="G119" s="483"/>
      <c r="H119" s="514"/>
      <c r="I119" s="463"/>
      <c r="J119" s="462"/>
      <c r="K119" s="462"/>
      <c r="L119" s="462"/>
      <c r="M119" s="464"/>
      <c r="N119" s="463"/>
    </row>
    <row r="120" spans="1:14" s="479" customFormat="1" ht="22.5">
      <c r="A120" s="552">
        <f t="shared" si="3"/>
        <v>115</v>
      </c>
      <c r="B120" s="482" t="s">
        <v>2111</v>
      </c>
      <c r="C120" s="482" t="s">
        <v>1791</v>
      </c>
      <c r="D120" s="482" t="s">
        <v>2113</v>
      </c>
      <c r="E120" s="484" t="s">
        <v>2112</v>
      </c>
      <c r="F120" s="513"/>
      <c r="G120" s="483"/>
      <c r="H120" s="514"/>
      <c r="I120" s="480"/>
      <c r="J120" s="482"/>
      <c r="K120" s="482"/>
      <c r="L120" s="482"/>
      <c r="M120" s="481"/>
      <c r="N120" s="480"/>
    </row>
    <row r="121" spans="1:14" s="479" customFormat="1" ht="22.5">
      <c r="A121" s="552">
        <f t="shared" si="3"/>
        <v>116</v>
      </c>
      <c r="B121" s="482" t="s">
        <v>2111</v>
      </c>
      <c r="C121" s="482" t="s">
        <v>1791</v>
      </c>
      <c r="D121" s="482" t="s">
        <v>2114</v>
      </c>
      <c r="E121" s="484" t="s">
        <v>2115</v>
      </c>
      <c r="F121" s="513"/>
      <c r="G121" s="483"/>
      <c r="H121" s="514"/>
      <c r="I121" s="480"/>
      <c r="J121" s="482"/>
      <c r="K121" s="482"/>
      <c r="L121" s="482"/>
      <c r="M121" s="481"/>
      <c r="N121" s="480"/>
    </row>
    <row r="122" spans="1:14" ht="22.5">
      <c r="A122" s="552">
        <f t="shared" si="3"/>
        <v>117</v>
      </c>
      <c r="B122" s="482" t="s">
        <v>2118</v>
      </c>
      <c r="C122" s="462" t="s">
        <v>2116</v>
      </c>
      <c r="D122" s="482" t="s">
        <v>1782</v>
      </c>
      <c r="E122" s="484" t="s">
        <v>2117</v>
      </c>
      <c r="F122" s="513"/>
      <c r="G122" s="483"/>
      <c r="H122" s="514"/>
      <c r="I122" s="463"/>
      <c r="J122" s="462"/>
      <c r="K122" s="462"/>
      <c r="L122" s="462"/>
      <c r="M122" s="464"/>
      <c r="N122" s="463"/>
    </row>
    <row r="123" spans="1:14" ht="45">
      <c r="A123" s="552">
        <f t="shared" si="3"/>
        <v>118</v>
      </c>
      <c r="B123" s="482" t="s">
        <v>2300</v>
      </c>
      <c r="C123" s="462" t="s">
        <v>1799</v>
      </c>
      <c r="D123" s="482" t="s">
        <v>1800</v>
      </c>
      <c r="E123" s="484" t="s">
        <v>2119</v>
      </c>
      <c r="F123" s="513"/>
      <c r="G123" s="483"/>
      <c r="H123" s="514"/>
      <c r="I123" s="463"/>
      <c r="J123" s="462"/>
      <c r="K123" s="462"/>
      <c r="L123" s="462"/>
      <c r="M123" s="464"/>
      <c r="N123" s="463"/>
    </row>
    <row r="124" spans="1:14" ht="56.25">
      <c r="A124" s="559">
        <f t="shared" si="3"/>
        <v>119</v>
      </c>
      <c r="B124" s="560" t="s">
        <v>1827</v>
      </c>
      <c r="C124" s="560" t="s">
        <v>1799</v>
      </c>
      <c r="D124" s="560" t="s">
        <v>1801</v>
      </c>
      <c r="E124" s="561" t="s">
        <v>2120</v>
      </c>
      <c r="F124" s="513"/>
      <c r="G124" s="483"/>
      <c r="H124" s="514"/>
      <c r="I124" s="463"/>
      <c r="J124" s="462"/>
      <c r="K124" s="462"/>
      <c r="L124" s="462"/>
      <c r="M124" s="464"/>
      <c r="N124" s="463"/>
    </row>
    <row r="125" spans="1:14" ht="45">
      <c r="A125" s="552">
        <f t="shared" si="3"/>
        <v>120</v>
      </c>
      <c r="B125" s="482" t="s">
        <v>1827</v>
      </c>
      <c r="C125" s="462" t="s">
        <v>1799</v>
      </c>
      <c r="D125" s="482" t="s">
        <v>1801</v>
      </c>
      <c r="E125" s="484" t="s">
        <v>1802</v>
      </c>
      <c r="F125" s="513"/>
      <c r="G125" s="483"/>
      <c r="H125" s="514"/>
      <c r="I125" s="463"/>
      <c r="J125" s="462"/>
      <c r="K125" s="462"/>
      <c r="L125" s="462"/>
      <c r="M125" s="464"/>
      <c r="N125" s="463"/>
    </row>
    <row r="126" spans="1:14" s="479" customFormat="1">
      <c r="A126" s="559">
        <f t="shared" si="3"/>
        <v>121</v>
      </c>
      <c r="B126" s="560" t="s">
        <v>1827</v>
      </c>
      <c r="C126" s="560" t="s">
        <v>1799</v>
      </c>
      <c r="D126" s="560" t="s">
        <v>1801</v>
      </c>
      <c r="E126" s="561" t="s">
        <v>2121</v>
      </c>
      <c r="F126" s="513"/>
      <c r="G126" s="483"/>
      <c r="H126" s="514"/>
      <c r="I126" s="480"/>
      <c r="J126" s="482"/>
      <c r="K126" s="482"/>
      <c r="L126" s="482"/>
      <c r="M126" s="481"/>
      <c r="N126" s="480"/>
    </row>
    <row r="127" spans="1:14" s="479" customFormat="1" ht="22.5">
      <c r="A127" s="559">
        <f t="shared" si="3"/>
        <v>122</v>
      </c>
      <c r="B127" s="560" t="s">
        <v>1827</v>
      </c>
      <c r="C127" s="560" t="s">
        <v>1799</v>
      </c>
      <c r="D127" s="560" t="s">
        <v>1801</v>
      </c>
      <c r="E127" s="561" t="s">
        <v>2122</v>
      </c>
      <c r="F127" s="513"/>
      <c r="G127" s="483"/>
      <c r="H127" s="514"/>
      <c r="I127" s="480"/>
      <c r="J127" s="482"/>
      <c r="K127" s="482"/>
      <c r="L127" s="482"/>
      <c r="M127" s="481"/>
      <c r="N127" s="480"/>
    </row>
    <row r="128" spans="1:14" s="479" customFormat="1" ht="22.5">
      <c r="A128" s="559">
        <f t="shared" si="3"/>
        <v>123</v>
      </c>
      <c r="B128" s="560" t="s">
        <v>1827</v>
      </c>
      <c r="C128" s="560" t="s">
        <v>1799</v>
      </c>
      <c r="D128" s="560" t="s">
        <v>1801</v>
      </c>
      <c r="E128" s="561" t="s">
        <v>2123</v>
      </c>
      <c r="F128" s="513"/>
      <c r="G128" s="483"/>
      <c r="H128" s="514"/>
      <c r="I128" s="480"/>
      <c r="J128" s="482"/>
      <c r="K128" s="482"/>
      <c r="L128" s="482"/>
      <c r="M128" s="481"/>
      <c r="N128" s="480"/>
    </row>
    <row r="129" spans="1:14" s="479" customFormat="1" ht="33.75">
      <c r="A129" s="552">
        <f t="shared" si="3"/>
        <v>124</v>
      </c>
      <c r="B129" s="482" t="s">
        <v>1827</v>
      </c>
      <c r="C129" s="482" t="s">
        <v>1799</v>
      </c>
      <c r="D129" s="482" t="s">
        <v>1801</v>
      </c>
      <c r="E129" s="484" t="s">
        <v>2124</v>
      </c>
      <c r="F129" s="513"/>
      <c r="G129" s="483"/>
      <c r="H129" s="514"/>
      <c r="I129" s="480"/>
      <c r="J129" s="482"/>
      <c r="K129" s="482"/>
      <c r="L129" s="482"/>
      <c r="M129" s="481"/>
      <c r="N129" s="480"/>
    </row>
    <row r="130" spans="1:14" s="479" customFormat="1" ht="22.5">
      <c r="A130" s="552">
        <f t="shared" si="3"/>
        <v>125</v>
      </c>
      <c r="B130" s="482" t="s">
        <v>1827</v>
      </c>
      <c r="C130" s="482" t="s">
        <v>1799</v>
      </c>
      <c r="D130" s="482" t="s">
        <v>1801</v>
      </c>
      <c r="E130" s="484" t="s">
        <v>2125</v>
      </c>
      <c r="F130" s="513"/>
      <c r="G130" s="483"/>
      <c r="H130" s="514"/>
      <c r="I130" s="480"/>
      <c r="J130" s="482"/>
      <c r="K130" s="482"/>
      <c r="L130" s="482"/>
      <c r="M130" s="481"/>
      <c r="N130" s="480"/>
    </row>
    <row r="131" spans="1:14" s="479" customFormat="1" ht="22.5">
      <c r="A131" s="552">
        <f t="shared" si="3"/>
        <v>126</v>
      </c>
      <c r="B131" s="482" t="s">
        <v>1827</v>
      </c>
      <c r="C131" s="482" t="s">
        <v>1799</v>
      </c>
      <c r="D131" s="482" t="s">
        <v>1801</v>
      </c>
      <c r="E131" s="484" t="s">
        <v>2126</v>
      </c>
      <c r="F131" s="513"/>
      <c r="G131" s="483"/>
      <c r="H131" s="514"/>
      <c r="I131" s="480"/>
      <c r="J131" s="482"/>
      <c r="K131" s="482"/>
      <c r="L131" s="482"/>
      <c r="M131" s="481"/>
      <c r="N131" s="480"/>
    </row>
    <row r="132" spans="1:14" s="479" customFormat="1" ht="22.5">
      <c r="A132" s="552">
        <f t="shared" si="3"/>
        <v>127</v>
      </c>
      <c r="B132" s="482" t="s">
        <v>1827</v>
      </c>
      <c r="C132" s="482" t="s">
        <v>1799</v>
      </c>
      <c r="D132" s="482" t="s">
        <v>1801</v>
      </c>
      <c r="E132" s="484" t="s">
        <v>2127</v>
      </c>
      <c r="F132" s="513"/>
      <c r="G132" s="483"/>
      <c r="H132" s="514"/>
      <c r="I132" s="480"/>
      <c r="J132" s="482"/>
      <c r="K132" s="482"/>
      <c r="L132" s="482"/>
      <c r="M132" s="481"/>
      <c r="N132" s="480"/>
    </row>
    <row r="133" spans="1:14" s="479" customFormat="1" ht="22.5">
      <c r="A133" s="552">
        <f t="shared" si="3"/>
        <v>128</v>
      </c>
      <c r="B133" s="482" t="s">
        <v>1827</v>
      </c>
      <c r="C133" s="482" t="s">
        <v>1799</v>
      </c>
      <c r="D133" s="482" t="s">
        <v>1801</v>
      </c>
      <c r="E133" s="484" t="s">
        <v>2128</v>
      </c>
      <c r="F133" s="513"/>
      <c r="G133" s="483"/>
      <c r="H133" s="514"/>
      <c r="I133" s="480"/>
      <c r="J133" s="482"/>
      <c r="K133" s="482"/>
      <c r="L133" s="482"/>
      <c r="M133" s="481"/>
      <c r="N133" s="480"/>
    </row>
    <row r="134" spans="1:14" s="479" customFormat="1">
      <c r="A134" s="552">
        <f t="shared" si="3"/>
        <v>129</v>
      </c>
      <c r="B134" s="482" t="s">
        <v>1827</v>
      </c>
      <c r="C134" s="482" t="s">
        <v>1799</v>
      </c>
      <c r="D134" s="482" t="s">
        <v>1801</v>
      </c>
      <c r="E134" s="484" t="s">
        <v>2129</v>
      </c>
      <c r="F134" s="513"/>
      <c r="G134" s="483"/>
      <c r="H134" s="514"/>
      <c r="I134" s="480"/>
      <c r="J134" s="482"/>
      <c r="K134" s="482"/>
      <c r="L134" s="482"/>
      <c r="M134" s="481"/>
      <c r="N134" s="480"/>
    </row>
    <row r="135" spans="1:14" s="479" customFormat="1">
      <c r="A135" s="552">
        <f t="shared" si="3"/>
        <v>130</v>
      </c>
      <c r="B135" s="482" t="s">
        <v>1827</v>
      </c>
      <c r="C135" s="482" t="s">
        <v>1799</v>
      </c>
      <c r="D135" s="482" t="s">
        <v>1801</v>
      </c>
      <c r="E135" s="484" t="s">
        <v>2130</v>
      </c>
      <c r="F135" s="513"/>
      <c r="G135" s="483"/>
      <c r="H135" s="514"/>
      <c r="I135" s="480"/>
      <c r="J135" s="482"/>
      <c r="K135" s="482"/>
      <c r="L135" s="482"/>
      <c r="M135" s="481"/>
      <c r="N135" s="480"/>
    </row>
    <row r="136" spans="1:14" s="479" customFormat="1" ht="22.5">
      <c r="A136" s="552">
        <f t="shared" si="3"/>
        <v>131</v>
      </c>
      <c r="B136" s="482" t="s">
        <v>1827</v>
      </c>
      <c r="C136" s="482" t="s">
        <v>1799</v>
      </c>
      <c r="D136" s="482" t="s">
        <v>1801</v>
      </c>
      <c r="E136" s="484" t="s">
        <v>2131</v>
      </c>
      <c r="F136" s="513"/>
      <c r="G136" s="483"/>
      <c r="H136" s="514"/>
      <c r="I136" s="480"/>
      <c r="J136" s="482"/>
      <c r="K136" s="482"/>
      <c r="L136" s="482"/>
      <c r="M136" s="481"/>
      <c r="N136" s="480"/>
    </row>
    <row r="137" spans="1:14" s="479" customFormat="1" ht="22.5">
      <c r="A137" s="552">
        <f t="shared" si="3"/>
        <v>132</v>
      </c>
      <c r="B137" s="482" t="s">
        <v>1827</v>
      </c>
      <c r="C137" s="482" t="s">
        <v>1799</v>
      </c>
      <c r="D137" s="482" t="s">
        <v>1801</v>
      </c>
      <c r="E137" s="484" t="s">
        <v>2132</v>
      </c>
      <c r="F137" s="513"/>
      <c r="G137" s="483"/>
      <c r="H137" s="514"/>
      <c r="I137" s="480"/>
      <c r="J137" s="482"/>
      <c r="K137" s="482"/>
      <c r="L137" s="482"/>
      <c r="M137" s="481"/>
      <c r="N137" s="480"/>
    </row>
    <row r="138" spans="1:14" s="479" customFormat="1" ht="22.5">
      <c r="A138" s="552">
        <f t="shared" si="3"/>
        <v>133</v>
      </c>
      <c r="B138" s="482" t="s">
        <v>1827</v>
      </c>
      <c r="C138" s="482" t="s">
        <v>1799</v>
      </c>
      <c r="D138" s="482" t="s">
        <v>1801</v>
      </c>
      <c r="E138" s="484" t="s">
        <v>2133</v>
      </c>
      <c r="F138" s="513"/>
      <c r="G138" s="483"/>
      <c r="H138" s="514"/>
      <c r="I138" s="480"/>
      <c r="J138" s="482"/>
      <c r="K138" s="482"/>
      <c r="L138" s="482"/>
      <c r="M138" s="481"/>
      <c r="N138" s="480"/>
    </row>
    <row r="139" spans="1:14" s="479" customFormat="1">
      <c r="A139" s="552">
        <f t="shared" ref="A139:A194" si="4">A138+1</f>
        <v>134</v>
      </c>
      <c r="B139" s="482" t="s">
        <v>1827</v>
      </c>
      <c r="C139" s="482" t="s">
        <v>1799</v>
      </c>
      <c r="D139" s="482" t="s">
        <v>1801</v>
      </c>
      <c r="E139" s="484" t="s">
        <v>2134</v>
      </c>
      <c r="F139" s="513"/>
      <c r="G139" s="483"/>
      <c r="H139" s="514"/>
      <c r="I139" s="480"/>
      <c r="J139" s="482"/>
      <c r="K139" s="482"/>
      <c r="L139" s="482"/>
      <c r="M139" s="481"/>
      <c r="N139" s="480"/>
    </row>
    <row r="140" spans="1:14" ht="33.75">
      <c r="A140" s="552">
        <f t="shared" si="4"/>
        <v>135</v>
      </c>
      <c r="B140" s="482" t="s">
        <v>2301</v>
      </c>
      <c r="C140" s="462" t="s">
        <v>1799</v>
      </c>
      <c r="D140" s="482" t="s">
        <v>1803</v>
      </c>
      <c r="E140" s="484" t="s">
        <v>2135</v>
      </c>
      <c r="F140" s="513"/>
      <c r="G140" s="483"/>
      <c r="H140" s="514"/>
      <c r="I140" s="463"/>
      <c r="J140" s="462"/>
      <c r="K140" s="462"/>
      <c r="L140" s="462"/>
      <c r="M140" s="464"/>
      <c r="N140" s="463"/>
    </row>
    <row r="141" spans="1:14" ht="56.25">
      <c r="A141" s="552">
        <f t="shared" si="4"/>
        <v>136</v>
      </c>
      <c r="B141" s="482" t="s">
        <v>2301</v>
      </c>
      <c r="C141" s="462" t="s">
        <v>1799</v>
      </c>
      <c r="D141" s="482" t="s">
        <v>1803</v>
      </c>
      <c r="E141" s="484" t="s">
        <v>2136</v>
      </c>
      <c r="F141" s="513"/>
      <c r="G141" s="483"/>
      <c r="H141" s="514"/>
      <c r="I141" s="463"/>
      <c r="J141" s="462"/>
      <c r="K141" s="462"/>
      <c r="L141" s="462"/>
      <c r="M141" s="464"/>
      <c r="N141" s="463"/>
    </row>
    <row r="142" spans="1:14" ht="45">
      <c r="A142" s="552">
        <f t="shared" si="4"/>
        <v>137</v>
      </c>
      <c r="B142" s="482" t="s">
        <v>2301</v>
      </c>
      <c r="C142" s="462" t="s">
        <v>1799</v>
      </c>
      <c r="D142" s="482" t="s">
        <v>1803</v>
      </c>
      <c r="E142" s="484" t="s">
        <v>2137</v>
      </c>
      <c r="F142" s="513"/>
      <c r="G142" s="483"/>
      <c r="H142" s="514"/>
      <c r="I142" s="463"/>
      <c r="J142" s="462"/>
      <c r="K142" s="462"/>
      <c r="L142" s="462"/>
      <c r="M142" s="464"/>
      <c r="N142" s="463"/>
    </row>
    <row r="143" spans="1:14" s="479" customFormat="1" ht="45">
      <c r="A143" s="552">
        <f t="shared" si="4"/>
        <v>138</v>
      </c>
      <c r="B143" s="482" t="s">
        <v>2301</v>
      </c>
      <c r="C143" s="482" t="s">
        <v>1799</v>
      </c>
      <c r="D143" s="482" t="s">
        <v>1803</v>
      </c>
      <c r="E143" s="484" t="s">
        <v>2138</v>
      </c>
      <c r="F143" s="513"/>
      <c r="G143" s="483"/>
      <c r="H143" s="514"/>
      <c r="I143" s="480"/>
      <c r="J143" s="482"/>
      <c r="K143" s="482"/>
      <c r="L143" s="482"/>
      <c r="M143" s="481"/>
      <c r="N143" s="480"/>
    </row>
    <row r="144" spans="1:14" ht="56.25">
      <c r="A144" s="552">
        <f t="shared" si="4"/>
        <v>139</v>
      </c>
      <c r="B144" s="482" t="s">
        <v>2302</v>
      </c>
      <c r="C144" s="462" t="s">
        <v>1799</v>
      </c>
      <c r="D144" s="482" t="s">
        <v>2139</v>
      </c>
      <c r="E144" s="484" t="s">
        <v>2140</v>
      </c>
      <c r="F144" s="513"/>
      <c r="G144" s="483"/>
      <c r="H144" s="514"/>
      <c r="I144" s="463"/>
      <c r="J144" s="462"/>
      <c r="K144" s="462"/>
      <c r="L144" s="462"/>
      <c r="M144" s="464"/>
      <c r="N144" s="463"/>
    </row>
    <row r="145" spans="1:14" ht="45">
      <c r="A145" s="552">
        <f t="shared" si="4"/>
        <v>140</v>
      </c>
      <c r="B145" s="482" t="s">
        <v>2303</v>
      </c>
      <c r="C145" s="462" t="s">
        <v>1799</v>
      </c>
      <c r="D145" s="482" t="s">
        <v>2141</v>
      </c>
      <c r="E145" s="484" t="s">
        <v>2142</v>
      </c>
      <c r="F145" s="513"/>
      <c r="G145" s="483"/>
      <c r="H145" s="514"/>
      <c r="I145" s="463"/>
      <c r="J145" s="462"/>
      <c r="K145" s="462"/>
      <c r="L145" s="462"/>
      <c r="M145" s="464"/>
      <c r="N145" s="463"/>
    </row>
    <row r="146" spans="1:14">
      <c r="A146" s="552">
        <f t="shared" si="4"/>
        <v>141</v>
      </c>
      <c r="B146" s="486" t="s">
        <v>2304</v>
      </c>
      <c r="C146" s="462" t="s">
        <v>1799</v>
      </c>
      <c r="D146" s="482" t="s">
        <v>1804</v>
      </c>
      <c r="E146" s="484" t="s">
        <v>1758</v>
      </c>
      <c r="F146" s="513"/>
      <c r="G146" s="483"/>
      <c r="H146" s="514"/>
      <c r="I146" s="463"/>
      <c r="J146" s="462"/>
      <c r="K146" s="462"/>
      <c r="L146" s="462"/>
      <c r="M146" s="464"/>
      <c r="N146" s="463"/>
    </row>
    <row r="147" spans="1:14" s="479" customFormat="1" ht="56.25">
      <c r="A147" s="559">
        <f t="shared" si="4"/>
        <v>142</v>
      </c>
      <c r="B147" s="560" t="s">
        <v>2305</v>
      </c>
      <c r="C147" s="560" t="s">
        <v>1799</v>
      </c>
      <c r="D147" s="560" t="s">
        <v>2144</v>
      </c>
      <c r="E147" s="561" t="s">
        <v>2143</v>
      </c>
      <c r="F147" s="513"/>
      <c r="G147" s="483"/>
      <c r="H147" s="514"/>
      <c r="I147" s="480"/>
      <c r="J147" s="482"/>
      <c r="K147" s="482"/>
      <c r="L147" s="482"/>
      <c r="M147" s="481"/>
      <c r="N147" s="480"/>
    </row>
    <row r="148" spans="1:14" ht="33.75">
      <c r="A148" s="552">
        <f t="shared" si="4"/>
        <v>143</v>
      </c>
      <c r="B148" s="482" t="s">
        <v>2145</v>
      </c>
      <c r="C148" s="462" t="s">
        <v>1799</v>
      </c>
      <c r="D148" s="482" t="s">
        <v>2146</v>
      </c>
      <c r="E148" s="484" t="s">
        <v>2147</v>
      </c>
      <c r="F148" s="513"/>
      <c r="G148" s="483"/>
      <c r="H148" s="514"/>
      <c r="I148" s="463"/>
      <c r="J148" s="462"/>
      <c r="K148" s="462"/>
      <c r="L148" s="462"/>
      <c r="M148" s="464"/>
      <c r="N148" s="463"/>
    </row>
    <row r="149" spans="1:14" s="479" customFormat="1" ht="123.75">
      <c r="A149" s="559">
        <f t="shared" si="4"/>
        <v>144</v>
      </c>
      <c r="B149" s="560" t="s">
        <v>2149</v>
      </c>
      <c r="C149" s="560" t="s">
        <v>1799</v>
      </c>
      <c r="D149" s="560" t="s">
        <v>2148</v>
      </c>
      <c r="E149" s="563" t="s">
        <v>2150</v>
      </c>
      <c r="F149" s="513"/>
      <c r="G149" s="483"/>
      <c r="H149" s="514"/>
      <c r="I149" s="480"/>
      <c r="J149" s="482"/>
      <c r="K149" s="482"/>
      <c r="L149" s="482"/>
      <c r="M149" s="481"/>
      <c r="N149" s="480"/>
    </row>
    <row r="150" spans="1:14" s="479" customFormat="1" ht="56.25">
      <c r="A150" s="552">
        <f t="shared" si="4"/>
        <v>145</v>
      </c>
      <c r="B150" s="482" t="s">
        <v>2152</v>
      </c>
      <c r="C150" s="482" t="s">
        <v>1799</v>
      </c>
      <c r="D150" s="482" t="s">
        <v>2151</v>
      </c>
      <c r="E150" s="484" t="s">
        <v>2153</v>
      </c>
      <c r="F150" s="513"/>
      <c r="G150" s="483"/>
      <c r="H150" s="514"/>
      <c r="I150" s="480"/>
      <c r="J150" s="482"/>
      <c r="K150" s="482"/>
      <c r="L150" s="482"/>
      <c r="M150" s="481"/>
      <c r="N150" s="480"/>
    </row>
    <row r="151" spans="1:14" s="479" customFormat="1" ht="56.25">
      <c r="A151" s="552">
        <f t="shared" si="4"/>
        <v>146</v>
      </c>
      <c r="B151" s="482" t="s">
        <v>2158</v>
      </c>
      <c r="C151" s="482" t="s">
        <v>1799</v>
      </c>
      <c r="D151" s="482" t="s">
        <v>2154</v>
      </c>
      <c r="E151" s="484" t="s">
        <v>2155</v>
      </c>
      <c r="F151" s="513"/>
      <c r="G151" s="483"/>
      <c r="H151" s="514"/>
      <c r="I151" s="480"/>
      <c r="J151" s="482"/>
      <c r="K151" s="482"/>
      <c r="L151" s="482"/>
      <c r="M151" s="481"/>
      <c r="N151" s="480"/>
    </row>
    <row r="152" spans="1:14" s="479" customFormat="1" ht="78.75">
      <c r="A152" s="552">
        <f t="shared" si="4"/>
        <v>147</v>
      </c>
      <c r="B152" s="482" t="s">
        <v>2157</v>
      </c>
      <c r="C152" s="482" t="s">
        <v>1799</v>
      </c>
      <c r="D152" s="482" t="s">
        <v>2156</v>
      </c>
      <c r="E152" s="484" t="s">
        <v>2159</v>
      </c>
      <c r="F152" s="513"/>
      <c r="G152" s="483"/>
      <c r="H152" s="514"/>
      <c r="I152" s="480"/>
      <c r="J152" s="482"/>
      <c r="K152" s="482"/>
      <c r="L152" s="482"/>
      <c r="M152" s="481"/>
      <c r="N152" s="480"/>
    </row>
    <row r="153" spans="1:14" s="479" customFormat="1" ht="45">
      <c r="A153" s="552">
        <f t="shared" si="4"/>
        <v>148</v>
      </c>
      <c r="B153" s="482" t="s">
        <v>2162</v>
      </c>
      <c r="C153" s="482" t="s">
        <v>1799</v>
      </c>
      <c r="D153" s="482" t="s">
        <v>2160</v>
      </c>
      <c r="E153" s="484" t="s">
        <v>2161</v>
      </c>
      <c r="F153" s="513"/>
      <c r="G153" s="483"/>
      <c r="H153" s="514"/>
      <c r="I153" s="480"/>
      <c r="J153" s="482"/>
      <c r="K153" s="482"/>
      <c r="L153" s="482"/>
      <c r="M153" s="481"/>
      <c r="N153" s="480"/>
    </row>
    <row r="154" spans="1:14" s="479" customFormat="1" ht="45">
      <c r="A154" s="552">
        <f t="shared" si="4"/>
        <v>149</v>
      </c>
      <c r="B154" s="482" t="s">
        <v>2164</v>
      </c>
      <c r="C154" s="482" t="s">
        <v>1799</v>
      </c>
      <c r="D154" s="482" t="s">
        <v>2163</v>
      </c>
      <c r="E154" s="484" t="s">
        <v>2165</v>
      </c>
      <c r="F154" s="513"/>
      <c r="G154" s="483"/>
      <c r="H154" s="514"/>
      <c r="I154" s="480"/>
      <c r="J154" s="482"/>
      <c r="K154" s="482"/>
      <c r="L154" s="482"/>
      <c r="M154" s="481"/>
      <c r="N154" s="480"/>
    </row>
    <row r="155" spans="1:14" s="479" customFormat="1" ht="157.5">
      <c r="A155" s="552">
        <f t="shared" si="4"/>
        <v>150</v>
      </c>
      <c r="B155" s="482" t="s">
        <v>2166</v>
      </c>
      <c r="C155" s="482" t="s">
        <v>1799</v>
      </c>
      <c r="D155" s="482" t="s">
        <v>2167</v>
      </c>
      <c r="E155" s="484" t="s">
        <v>2168</v>
      </c>
      <c r="F155" s="513"/>
      <c r="G155" s="483"/>
      <c r="H155" s="514"/>
      <c r="I155" s="480"/>
      <c r="J155" s="482"/>
      <c r="K155" s="482"/>
      <c r="L155" s="482"/>
      <c r="M155" s="481"/>
      <c r="N155" s="480"/>
    </row>
    <row r="156" spans="1:14" s="479" customFormat="1" ht="101.25">
      <c r="A156" s="552">
        <f t="shared" si="4"/>
        <v>151</v>
      </c>
      <c r="B156" s="482" t="s">
        <v>2170</v>
      </c>
      <c r="C156" s="482" t="s">
        <v>1799</v>
      </c>
      <c r="D156" s="482" t="s">
        <v>2169</v>
      </c>
      <c r="E156" s="484" t="s">
        <v>2171</v>
      </c>
      <c r="F156" s="513"/>
      <c r="G156" s="483"/>
      <c r="H156" s="514"/>
      <c r="I156" s="480"/>
      <c r="J156" s="482"/>
      <c r="K156" s="482"/>
      <c r="L156" s="482"/>
      <c r="M156" s="481"/>
      <c r="N156" s="480"/>
    </row>
    <row r="157" spans="1:14" s="479" customFormat="1" ht="22.5">
      <c r="A157" s="552">
        <f t="shared" si="4"/>
        <v>152</v>
      </c>
      <c r="B157" s="482" t="s">
        <v>2173</v>
      </c>
      <c r="C157" s="482" t="s">
        <v>1799</v>
      </c>
      <c r="D157" s="482" t="s">
        <v>2172</v>
      </c>
      <c r="E157" s="484" t="s">
        <v>2174</v>
      </c>
      <c r="F157" s="513"/>
      <c r="G157" s="483"/>
      <c r="H157" s="514"/>
      <c r="I157" s="480"/>
      <c r="J157" s="482"/>
      <c r="K157" s="482"/>
      <c r="L157" s="482"/>
      <c r="M157" s="481"/>
      <c r="N157" s="480"/>
    </row>
    <row r="158" spans="1:14" s="479" customFormat="1" ht="56.25">
      <c r="A158" s="552">
        <f t="shared" si="4"/>
        <v>153</v>
      </c>
      <c r="B158" s="482" t="s">
        <v>2177</v>
      </c>
      <c r="C158" s="482" t="s">
        <v>1799</v>
      </c>
      <c r="D158" s="482" t="s">
        <v>2175</v>
      </c>
      <c r="E158" s="484" t="s">
        <v>2176</v>
      </c>
      <c r="F158" s="513"/>
      <c r="G158" s="483"/>
      <c r="H158" s="514"/>
      <c r="I158" s="480"/>
      <c r="J158" s="482"/>
      <c r="K158" s="482"/>
      <c r="L158" s="482"/>
      <c r="M158" s="481"/>
      <c r="N158" s="480"/>
    </row>
    <row r="159" spans="1:14" s="479" customFormat="1" ht="45">
      <c r="A159" s="552">
        <f t="shared" si="4"/>
        <v>154</v>
      </c>
      <c r="B159" s="482" t="s">
        <v>2179</v>
      </c>
      <c r="C159" s="482" t="s">
        <v>1799</v>
      </c>
      <c r="D159" s="482" t="s">
        <v>2178</v>
      </c>
      <c r="E159" s="484" t="s">
        <v>2180</v>
      </c>
      <c r="F159" s="513"/>
      <c r="G159" s="483"/>
      <c r="H159" s="514"/>
      <c r="I159" s="480"/>
      <c r="J159" s="482"/>
      <c r="K159" s="482"/>
      <c r="L159" s="482"/>
      <c r="M159" s="481"/>
      <c r="N159" s="480"/>
    </row>
    <row r="160" spans="1:14" s="479" customFormat="1" ht="78.75">
      <c r="A160" s="552">
        <f t="shared" si="4"/>
        <v>155</v>
      </c>
      <c r="B160" s="482" t="s">
        <v>2182</v>
      </c>
      <c r="C160" s="482" t="s">
        <v>1799</v>
      </c>
      <c r="D160" s="482" t="s">
        <v>2181</v>
      </c>
      <c r="E160" s="484" t="s">
        <v>2183</v>
      </c>
      <c r="F160" s="513"/>
      <c r="G160" s="483"/>
      <c r="H160" s="514"/>
      <c r="I160" s="480"/>
      <c r="J160" s="482"/>
      <c r="K160" s="482"/>
      <c r="L160" s="482"/>
      <c r="M160" s="481"/>
      <c r="N160" s="480"/>
    </row>
    <row r="161" spans="1:14" s="479" customFormat="1" ht="45">
      <c r="A161" s="552">
        <f t="shared" si="4"/>
        <v>156</v>
      </c>
      <c r="B161" s="482" t="s">
        <v>2185</v>
      </c>
      <c r="C161" s="482" t="s">
        <v>1799</v>
      </c>
      <c r="D161" s="482" t="s">
        <v>2184</v>
      </c>
      <c r="E161" s="484" t="s">
        <v>2186</v>
      </c>
      <c r="F161" s="513"/>
      <c r="G161" s="483"/>
      <c r="H161" s="514"/>
      <c r="I161" s="480"/>
      <c r="J161" s="482"/>
      <c r="K161" s="482"/>
      <c r="L161" s="482"/>
      <c r="M161" s="481"/>
      <c r="N161" s="480"/>
    </row>
    <row r="162" spans="1:14" ht="22.5">
      <c r="A162" s="552">
        <f t="shared" si="4"/>
        <v>157</v>
      </c>
      <c r="B162" s="482" t="s">
        <v>2306</v>
      </c>
      <c r="C162" s="462" t="s">
        <v>1799</v>
      </c>
      <c r="D162" s="482" t="s">
        <v>1805</v>
      </c>
      <c r="E162" s="484" t="s">
        <v>1758</v>
      </c>
      <c r="F162" s="513"/>
      <c r="G162" s="483"/>
      <c r="H162" s="514"/>
      <c r="I162" s="463"/>
      <c r="J162" s="462"/>
      <c r="K162" s="462"/>
      <c r="L162" s="462"/>
      <c r="M162" s="464"/>
      <c r="N162" s="463"/>
    </row>
    <row r="163" spans="1:14">
      <c r="A163" s="552">
        <f t="shared" si="4"/>
        <v>158</v>
      </c>
      <c r="B163" s="482" t="s">
        <v>2307</v>
      </c>
      <c r="C163" s="462" t="s">
        <v>1799</v>
      </c>
      <c r="D163" s="482" t="s">
        <v>42</v>
      </c>
      <c r="E163" s="484" t="s">
        <v>1758</v>
      </c>
      <c r="F163" s="513"/>
      <c r="G163" s="483"/>
      <c r="H163" s="514"/>
      <c r="I163" s="463"/>
      <c r="J163" s="462"/>
      <c r="K163" s="462"/>
      <c r="L163" s="462"/>
      <c r="M163" s="464"/>
      <c r="N163" s="463"/>
    </row>
    <row r="164" spans="1:14">
      <c r="A164" s="552">
        <f t="shared" si="4"/>
        <v>159</v>
      </c>
      <c r="B164" s="482" t="s">
        <v>2308</v>
      </c>
      <c r="C164" s="462" t="s">
        <v>1799</v>
      </c>
      <c r="D164" s="482" t="s">
        <v>1697</v>
      </c>
      <c r="E164" s="484" t="s">
        <v>1758</v>
      </c>
      <c r="F164" s="513"/>
      <c r="G164" s="483"/>
      <c r="H164" s="514"/>
      <c r="I164" s="463"/>
      <c r="J164" s="462"/>
      <c r="K164" s="462"/>
      <c r="L164" s="462"/>
      <c r="M164" s="464"/>
      <c r="N164" s="463"/>
    </row>
    <row r="165" spans="1:14">
      <c r="A165" s="552">
        <f t="shared" si="4"/>
        <v>160</v>
      </c>
      <c r="B165" s="482" t="s">
        <v>2309</v>
      </c>
      <c r="C165" s="462" t="s">
        <v>1799</v>
      </c>
      <c r="D165" s="482" t="s">
        <v>1806</v>
      </c>
      <c r="E165" s="484" t="s">
        <v>1758</v>
      </c>
      <c r="F165" s="513"/>
      <c r="G165" s="483"/>
      <c r="H165" s="514"/>
      <c r="I165" s="463"/>
      <c r="J165" s="462"/>
      <c r="K165" s="462"/>
      <c r="L165" s="462"/>
      <c r="M165" s="464"/>
      <c r="N165" s="463"/>
    </row>
    <row r="166" spans="1:14" ht="22.5">
      <c r="A166" s="552">
        <f t="shared" si="4"/>
        <v>161</v>
      </c>
      <c r="B166" s="482" t="s">
        <v>2310</v>
      </c>
      <c r="C166" s="462" t="s">
        <v>1799</v>
      </c>
      <c r="D166" s="482" t="s">
        <v>2025</v>
      </c>
      <c r="E166" s="484" t="s">
        <v>1758</v>
      </c>
      <c r="F166" s="513"/>
      <c r="G166" s="483"/>
      <c r="H166" s="514"/>
      <c r="I166" s="463"/>
      <c r="J166" s="462"/>
      <c r="K166" s="462"/>
      <c r="L166" s="462"/>
      <c r="M166" s="464"/>
      <c r="N166" s="463"/>
    </row>
    <row r="167" spans="1:14">
      <c r="A167" s="552">
        <f t="shared" si="4"/>
        <v>162</v>
      </c>
      <c r="B167" s="482" t="s">
        <v>2187</v>
      </c>
      <c r="C167" s="462" t="s">
        <v>1799</v>
      </c>
      <c r="D167" s="482" t="s">
        <v>1807</v>
      </c>
      <c r="E167" s="484" t="s">
        <v>1758</v>
      </c>
      <c r="F167" s="513"/>
      <c r="G167" s="483"/>
      <c r="H167" s="514"/>
      <c r="I167" s="463"/>
      <c r="J167" s="462"/>
      <c r="K167" s="462"/>
      <c r="L167" s="462"/>
      <c r="M167" s="464"/>
      <c r="N167" s="463"/>
    </row>
    <row r="168" spans="1:14">
      <c r="A168" s="552">
        <f t="shared" si="4"/>
        <v>163</v>
      </c>
      <c r="B168" s="482" t="s">
        <v>2188</v>
      </c>
      <c r="C168" s="462" t="s">
        <v>1799</v>
      </c>
      <c r="D168" s="482" t="s">
        <v>1808</v>
      </c>
      <c r="E168" s="484" t="s">
        <v>1758</v>
      </c>
      <c r="F168" s="513"/>
      <c r="G168" s="483"/>
      <c r="H168" s="514"/>
      <c r="I168" s="463"/>
      <c r="J168" s="462"/>
      <c r="K168" s="462"/>
      <c r="L168" s="462"/>
      <c r="M168" s="464"/>
      <c r="N168" s="463"/>
    </row>
    <row r="169" spans="1:14" ht="33.75">
      <c r="A169" s="552">
        <f t="shared" si="4"/>
        <v>164</v>
      </c>
      <c r="B169" s="482" t="s">
        <v>2189</v>
      </c>
      <c r="C169" s="462" t="s">
        <v>1799</v>
      </c>
      <c r="D169" s="482" t="s">
        <v>1809</v>
      </c>
      <c r="E169" s="484" t="s">
        <v>1810</v>
      </c>
      <c r="F169" s="513"/>
      <c r="G169" s="483"/>
      <c r="H169" s="514"/>
      <c r="I169" s="463"/>
      <c r="J169" s="462"/>
      <c r="K169" s="462"/>
      <c r="L169" s="462"/>
      <c r="M169" s="464"/>
      <c r="N169" s="463"/>
    </row>
    <row r="170" spans="1:14" ht="33.75">
      <c r="A170" s="552">
        <f t="shared" si="4"/>
        <v>165</v>
      </c>
      <c r="B170" s="482" t="s">
        <v>2189</v>
      </c>
      <c r="C170" s="462" t="s">
        <v>1799</v>
      </c>
      <c r="D170" s="482" t="s">
        <v>1809</v>
      </c>
      <c r="E170" s="484" t="s">
        <v>1811</v>
      </c>
      <c r="F170" s="513"/>
      <c r="G170" s="483"/>
      <c r="H170" s="514"/>
      <c r="I170" s="463"/>
      <c r="J170" s="462"/>
      <c r="K170" s="462"/>
      <c r="L170" s="462"/>
      <c r="M170" s="464"/>
      <c r="N170" s="463"/>
    </row>
    <row r="171" spans="1:14" ht="33.75">
      <c r="A171" s="552">
        <f t="shared" si="4"/>
        <v>166</v>
      </c>
      <c r="B171" s="482" t="s">
        <v>2189</v>
      </c>
      <c r="C171" s="462" t="s">
        <v>1799</v>
      </c>
      <c r="D171" s="482" t="s">
        <v>1809</v>
      </c>
      <c r="E171" s="484" t="s">
        <v>1812</v>
      </c>
      <c r="F171" s="513"/>
      <c r="G171" s="483"/>
      <c r="H171" s="514"/>
      <c r="I171" s="463"/>
      <c r="J171" s="462"/>
      <c r="K171" s="462"/>
      <c r="L171" s="462"/>
      <c r="M171" s="464"/>
      <c r="N171" s="463"/>
    </row>
    <row r="172" spans="1:14" s="479" customFormat="1" ht="19.350000000000001" customHeight="1">
      <c r="A172" s="559">
        <f t="shared" si="4"/>
        <v>167</v>
      </c>
      <c r="B172" s="560" t="s">
        <v>2191</v>
      </c>
      <c r="C172" s="560" t="s">
        <v>1799</v>
      </c>
      <c r="D172" s="560" t="s">
        <v>2190</v>
      </c>
      <c r="E172" s="561" t="s">
        <v>1758</v>
      </c>
      <c r="F172" s="513"/>
      <c r="G172" s="483"/>
      <c r="H172" s="514"/>
      <c r="I172" s="480"/>
      <c r="J172" s="482"/>
      <c r="K172" s="482"/>
      <c r="L172" s="482"/>
      <c r="M172" s="481"/>
      <c r="N172" s="480"/>
    </row>
    <row r="173" spans="1:14" ht="33.75">
      <c r="A173" s="552">
        <f t="shared" si="4"/>
        <v>168</v>
      </c>
      <c r="B173" s="482" t="s">
        <v>2192</v>
      </c>
      <c r="C173" s="462" t="s">
        <v>1799</v>
      </c>
      <c r="D173" s="482" t="s">
        <v>1813</v>
      </c>
      <c r="E173" s="484" t="s">
        <v>1814</v>
      </c>
      <c r="F173" s="513"/>
      <c r="G173" s="483"/>
      <c r="H173" s="514"/>
      <c r="I173" s="463"/>
      <c r="J173" s="462"/>
      <c r="K173" s="462"/>
      <c r="L173" s="462"/>
      <c r="M173" s="464"/>
      <c r="N173" s="463"/>
    </row>
    <row r="174" spans="1:14" ht="33.75">
      <c r="A174" s="552">
        <f t="shared" si="4"/>
        <v>169</v>
      </c>
      <c r="B174" s="482" t="s">
        <v>2193</v>
      </c>
      <c r="C174" s="462" t="s">
        <v>1799</v>
      </c>
      <c r="D174" s="482" t="s">
        <v>1815</v>
      </c>
      <c r="E174" s="484" t="s">
        <v>1816</v>
      </c>
      <c r="F174" s="513"/>
      <c r="G174" s="483"/>
      <c r="H174" s="514"/>
      <c r="I174" s="463"/>
      <c r="J174" s="462"/>
      <c r="K174" s="462"/>
      <c r="L174" s="462"/>
      <c r="M174" s="464"/>
      <c r="N174" s="463"/>
    </row>
    <row r="175" spans="1:14" ht="90">
      <c r="A175" s="552">
        <f t="shared" si="4"/>
        <v>170</v>
      </c>
      <c r="B175" s="482" t="s">
        <v>2196</v>
      </c>
      <c r="C175" s="462" t="s">
        <v>1799</v>
      </c>
      <c r="D175" s="482" t="s">
        <v>1817</v>
      </c>
      <c r="E175" s="484" t="s">
        <v>2194</v>
      </c>
      <c r="F175" s="513"/>
      <c r="G175" s="483"/>
      <c r="H175" s="514"/>
      <c r="I175" s="463"/>
      <c r="J175" s="462"/>
      <c r="K175" s="462"/>
      <c r="L175" s="462"/>
      <c r="M175" s="464"/>
      <c r="N175" s="463"/>
    </row>
    <row r="176" spans="1:14" ht="33.75">
      <c r="A176" s="552">
        <f t="shared" si="4"/>
        <v>171</v>
      </c>
      <c r="B176" s="482" t="s">
        <v>2196</v>
      </c>
      <c r="C176" s="462" t="s">
        <v>1799</v>
      </c>
      <c r="D176" s="482" t="s">
        <v>1817</v>
      </c>
      <c r="E176" s="484" t="s">
        <v>2195</v>
      </c>
      <c r="F176" s="513"/>
      <c r="G176" s="483"/>
      <c r="H176" s="514"/>
      <c r="I176" s="463"/>
      <c r="J176" s="462"/>
      <c r="K176" s="462"/>
      <c r="L176" s="462"/>
      <c r="M176" s="464"/>
      <c r="N176" s="463"/>
    </row>
    <row r="177" spans="1:14" ht="22.5">
      <c r="A177" s="552">
        <f t="shared" si="4"/>
        <v>172</v>
      </c>
      <c r="B177" s="482" t="s">
        <v>2198</v>
      </c>
      <c r="C177" s="462" t="s">
        <v>1799</v>
      </c>
      <c r="D177" s="482" t="s">
        <v>2197</v>
      </c>
      <c r="E177" s="484" t="s">
        <v>1758</v>
      </c>
      <c r="F177" s="513"/>
      <c r="G177" s="483"/>
      <c r="H177" s="514"/>
      <c r="I177" s="463"/>
      <c r="J177" s="462"/>
      <c r="K177" s="462"/>
      <c r="L177" s="462"/>
      <c r="M177" s="464"/>
      <c r="N177" s="463"/>
    </row>
    <row r="178" spans="1:14">
      <c r="A178" s="552">
        <f t="shared" si="4"/>
        <v>173</v>
      </c>
      <c r="B178" s="482" t="s">
        <v>1835</v>
      </c>
      <c r="C178" s="462" t="s">
        <v>1799</v>
      </c>
      <c r="D178" s="482" t="s">
        <v>1818</v>
      </c>
      <c r="E178" s="484" t="s">
        <v>1758</v>
      </c>
      <c r="F178" s="513"/>
      <c r="G178" s="483"/>
      <c r="H178" s="514"/>
      <c r="I178" s="463"/>
      <c r="J178" s="462"/>
      <c r="K178" s="462"/>
      <c r="L178" s="462"/>
      <c r="M178" s="464"/>
      <c r="N178" s="463"/>
    </row>
    <row r="179" spans="1:14" ht="33.75">
      <c r="A179" s="552">
        <f t="shared" si="4"/>
        <v>174</v>
      </c>
      <c r="B179" s="482" t="s">
        <v>2199</v>
      </c>
      <c r="C179" s="462" t="s">
        <v>1799</v>
      </c>
      <c r="D179" s="482" t="s">
        <v>1819</v>
      </c>
      <c r="E179" s="484" t="s">
        <v>1820</v>
      </c>
      <c r="F179" s="513"/>
      <c r="G179" s="483"/>
      <c r="H179" s="514"/>
      <c r="I179" s="463"/>
      <c r="J179" s="462"/>
      <c r="K179" s="462"/>
      <c r="L179" s="462"/>
      <c r="M179" s="464"/>
      <c r="N179" s="463"/>
    </row>
    <row r="180" spans="1:14" ht="45">
      <c r="A180" s="552">
        <f t="shared" si="4"/>
        <v>175</v>
      </c>
      <c r="B180" s="482" t="s">
        <v>2200</v>
      </c>
      <c r="C180" s="462" t="s">
        <v>1799</v>
      </c>
      <c r="D180" s="482" t="s">
        <v>1821</v>
      </c>
      <c r="E180" s="484" t="s">
        <v>1822</v>
      </c>
      <c r="F180" s="513"/>
      <c r="G180" s="483"/>
      <c r="H180" s="514"/>
      <c r="I180" s="463"/>
      <c r="J180" s="462"/>
      <c r="K180" s="462"/>
      <c r="L180" s="462"/>
      <c r="M180" s="464"/>
      <c r="N180" s="463"/>
    </row>
    <row r="181" spans="1:14" ht="56.25">
      <c r="A181" s="552">
        <f t="shared" si="4"/>
        <v>176</v>
      </c>
      <c r="B181" s="482" t="s">
        <v>2201</v>
      </c>
      <c r="C181" s="462" t="s">
        <v>1799</v>
      </c>
      <c r="D181" s="482" t="s">
        <v>1823</v>
      </c>
      <c r="E181" s="484" t="s">
        <v>1824</v>
      </c>
      <c r="F181" s="513"/>
      <c r="G181" s="483"/>
      <c r="H181" s="514"/>
      <c r="I181" s="463"/>
      <c r="J181" s="462"/>
      <c r="K181" s="462"/>
      <c r="L181" s="462"/>
      <c r="M181" s="464"/>
      <c r="N181" s="463"/>
    </row>
    <row r="182" spans="1:14" ht="22.5">
      <c r="A182" s="559">
        <f t="shared" si="4"/>
        <v>177</v>
      </c>
      <c r="B182" s="560" t="s">
        <v>1841</v>
      </c>
      <c r="C182" s="560" t="s">
        <v>1799</v>
      </c>
      <c r="D182" s="560" t="s">
        <v>1825</v>
      </c>
      <c r="E182" s="561" t="s">
        <v>1826</v>
      </c>
      <c r="F182" s="513"/>
      <c r="G182" s="483"/>
      <c r="H182" s="514"/>
      <c r="I182" s="463"/>
      <c r="J182" s="462"/>
      <c r="K182" s="462"/>
      <c r="L182" s="462"/>
      <c r="M182" s="464"/>
      <c r="N182" s="463"/>
    </row>
    <row r="183" spans="1:14" ht="78.75">
      <c r="A183" s="552">
        <f t="shared" si="4"/>
        <v>178</v>
      </c>
      <c r="B183" s="482" t="s">
        <v>2202</v>
      </c>
      <c r="C183" s="462" t="s">
        <v>1828</v>
      </c>
      <c r="D183" s="482" t="s">
        <v>1829</v>
      </c>
      <c r="E183" s="484" t="s">
        <v>1830</v>
      </c>
      <c r="F183" s="513"/>
      <c r="G183" s="483"/>
      <c r="H183" s="514"/>
      <c r="I183" s="463"/>
      <c r="J183" s="462"/>
      <c r="K183" s="462"/>
      <c r="L183" s="462"/>
      <c r="M183" s="464"/>
      <c r="N183" s="463"/>
    </row>
    <row r="184" spans="1:14" ht="45">
      <c r="A184" s="552">
        <f t="shared" si="4"/>
        <v>179</v>
      </c>
      <c r="B184" s="482" t="s">
        <v>2202</v>
      </c>
      <c r="C184" s="462" t="s">
        <v>1828</v>
      </c>
      <c r="D184" s="482" t="s">
        <v>1829</v>
      </c>
      <c r="E184" s="484" t="s">
        <v>1831</v>
      </c>
      <c r="F184" s="513"/>
      <c r="G184" s="483"/>
      <c r="H184" s="514"/>
      <c r="I184" s="463"/>
      <c r="J184" s="462"/>
      <c r="K184" s="462"/>
      <c r="L184" s="462"/>
      <c r="M184" s="464"/>
      <c r="N184" s="463"/>
    </row>
    <row r="185" spans="1:14" ht="45">
      <c r="A185" s="552">
        <f t="shared" si="4"/>
        <v>180</v>
      </c>
      <c r="B185" s="482" t="s">
        <v>2202</v>
      </c>
      <c r="C185" s="462" t="s">
        <v>1828</v>
      </c>
      <c r="D185" s="482" t="s">
        <v>1829</v>
      </c>
      <c r="E185" s="484" t="s">
        <v>1832</v>
      </c>
      <c r="F185" s="513"/>
      <c r="G185" s="483"/>
      <c r="H185" s="514"/>
      <c r="I185" s="463"/>
      <c r="J185" s="462"/>
      <c r="K185" s="462"/>
      <c r="L185" s="462"/>
      <c r="M185" s="464"/>
      <c r="N185" s="463"/>
    </row>
    <row r="186" spans="1:14" ht="45">
      <c r="A186" s="552">
        <f t="shared" si="4"/>
        <v>181</v>
      </c>
      <c r="B186" s="482" t="s">
        <v>2202</v>
      </c>
      <c r="C186" s="462" t="s">
        <v>1828</v>
      </c>
      <c r="D186" s="482" t="s">
        <v>1829</v>
      </c>
      <c r="E186" s="484" t="s">
        <v>1833</v>
      </c>
      <c r="F186" s="513"/>
      <c r="G186" s="483"/>
      <c r="H186" s="514"/>
      <c r="I186" s="463"/>
      <c r="J186" s="462"/>
      <c r="K186" s="462"/>
      <c r="L186" s="462"/>
      <c r="M186" s="464"/>
      <c r="N186" s="463"/>
    </row>
    <row r="187" spans="1:14" ht="90">
      <c r="A187" s="552">
        <f t="shared" si="4"/>
        <v>182</v>
      </c>
      <c r="B187" s="482" t="s">
        <v>2203</v>
      </c>
      <c r="C187" s="462" t="s">
        <v>1828</v>
      </c>
      <c r="D187" s="482" t="s">
        <v>1834</v>
      </c>
      <c r="E187" s="484" t="s">
        <v>2204</v>
      </c>
      <c r="F187" s="513"/>
      <c r="G187" s="483"/>
      <c r="H187" s="514"/>
      <c r="I187" s="463"/>
      <c r="J187" s="462"/>
      <c r="K187" s="462"/>
      <c r="L187" s="462"/>
      <c r="M187" s="464"/>
      <c r="N187" s="463"/>
    </row>
    <row r="188" spans="1:14" ht="45">
      <c r="A188" s="552">
        <f t="shared" si="4"/>
        <v>183</v>
      </c>
      <c r="B188" s="482" t="s">
        <v>2206</v>
      </c>
      <c r="C188" s="462" t="s">
        <v>1828</v>
      </c>
      <c r="D188" s="482" t="s">
        <v>1836</v>
      </c>
      <c r="E188" s="484" t="s">
        <v>2205</v>
      </c>
      <c r="F188" s="513"/>
      <c r="G188" s="483"/>
      <c r="H188" s="514"/>
      <c r="I188" s="463"/>
      <c r="J188" s="462"/>
      <c r="K188" s="462"/>
      <c r="L188" s="462"/>
      <c r="M188" s="464"/>
      <c r="N188" s="463"/>
    </row>
    <row r="189" spans="1:14" ht="45">
      <c r="A189" s="552">
        <f t="shared" si="4"/>
        <v>184</v>
      </c>
      <c r="B189" s="482" t="s">
        <v>2206</v>
      </c>
      <c r="C189" s="462" t="s">
        <v>1828</v>
      </c>
      <c r="D189" s="482" t="s">
        <v>1836</v>
      </c>
      <c r="E189" s="484" t="s">
        <v>1837</v>
      </c>
      <c r="F189" s="513"/>
      <c r="G189" s="483"/>
      <c r="H189" s="514"/>
      <c r="I189" s="463"/>
      <c r="J189" s="462"/>
      <c r="K189" s="462"/>
      <c r="L189" s="462"/>
      <c r="M189" s="464"/>
      <c r="N189" s="463"/>
    </row>
    <row r="190" spans="1:14" ht="45">
      <c r="A190" s="552">
        <f t="shared" si="4"/>
        <v>185</v>
      </c>
      <c r="B190" s="486" t="s">
        <v>2206</v>
      </c>
      <c r="C190" s="462" t="s">
        <v>1828</v>
      </c>
      <c r="D190" s="482" t="s">
        <v>1836</v>
      </c>
      <c r="E190" s="484" t="s">
        <v>1838</v>
      </c>
      <c r="F190" s="513"/>
      <c r="G190" s="483"/>
      <c r="H190" s="514"/>
      <c r="I190" s="463"/>
      <c r="J190" s="462"/>
      <c r="K190" s="462"/>
      <c r="L190" s="462"/>
      <c r="M190" s="464"/>
      <c r="N190" s="463"/>
    </row>
    <row r="191" spans="1:14" ht="45">
      <c r="A191" s="552">
        <f t="shared" si="4"/>
        <v>186</v>
      </c>
      <c r="B191" s="482" t="s">
        <v>2206</v>
      </c>
      <c r="C191" s="462" t="s">
        <v>1828</v>
      </c>
      <c r="D191" s="482" t="s">
        <v>1836</v>
      </c>
      <c r="E191" s="484" t="s">
        <v>1839</v>
      </c>
      <c r="F191" s="513"/>
      <c r="G191" s="483"/>
      <c r="H191" s="514"/>
      <c r="I191" s="463"/>
      <c r="J191" s="462"/>
      <c r="K191" s="462"/>
      <c r="L191" s="462"/>
      <c r="M191" s="464"/>
      <c r="N191" s="463"/>
    </row>
    <row r="192" spans="1:14" ht="45">
      <c r="A192" s="552">
        <f t="shared" si="4"/>
        <v>187</v>
      </c>
      <c r="B192" s="482" t="s">
        <v>2206</v>
      </c>
      <c r="C192" s="462" t="s">
        <v>1828</v>
      </c>
      <c r="D192" s="482" t="s">
        <v>1836</v>
      </c>
      <c r="E192" s="484" t="s">
        <v>2209</v>
      </c>
      <c r="F192" s="513"/>
      <c r="G192" s="483"/>
      <c r="H192" s="514"/>
      <c r="I192" s="463"/>
      <c r="J192" s="462"/>
      <c r="K192" s="462"/>
      <c r="L192" s="462"/>
      <c r="M192" s="464"/>
      <c r="N192" s="463"/>
    </row>
    <row r="193" spans="1:14" ht="45">
      <c r="A193" s="552">
        <f t="shared" si="4"/>
        <v>188</v>
      </c>
      <c r="B193" s="482" t="s">
        <v>2207</v>
      </c>
      <c r="C193" s="462" t="s">
        <v>1828</v>
      </c>
      <c r="D193" s="482" t="s">
        <v>1840</v>
      </c>
      <c r="E193" s="484" t="s">
        <v>2208</v>
      </c>
      <c r="F193" s="513"/>
      <c r="G193" s="483"/>
      <c r="H193" s="514"/>
      <c r="I193" s="463"/>
      <c r="J193" s="462"/>
      <c r="K193" s="462"/>
      <c r="L193" s="462"/>
      <c r="M193" s="464"/>
      <c r="N193" s="463"/>
    </row>
    <row r="194" spans="1:14" ht="23.25" thickBot="1">
      <c r="A194" s="559">
        <f t="shared" si="4"/>
        <v>189</v>
      </c>
      <c r="B194" s="560" t="s">
        <v>2311</v>
      </c>
      <c r="C194" s="560" t="s">
        <v>2210</v>
      </c>
      <c r="D194" s="560" t="s">
        <v>1842</v>
      </c>
      <c r="E194" s="561" t="s">
        <v>1758</v>
      </c>
      <c r="F194" s="515"/>
      <c r="G194" s="516"/>
      <c r="H194" s="517"/>
      <c r="I194" s="463"/>
      <c r="J194" s="462"/>
      <c r="K194" s="462"/>
      <c r="L194" s="462"/>
      <c r="M194" s="464"/>
      <c r="N194" s="463"/>
    </row>
  </sheetData>
  <sheetProtection algorithmName="SHA-512" hashValue="o6UQB9DxCDhb9F8awo9ifQBRJ0K+B7EohG8yy2EWVqiveCW136kzNTMH/DpL6j2fqG+4Y/v3nS2CDN6d9+Td5g==" saltValue="Obciv5B6Wh3nOEB8H8ia9A==" spinCount="100000" sheet="1" selectLockedCells="1"/>
  <protectedRanges>
    <protectedRange algorithmName="SHA-512" hashValue="3Oh5rjawGh7ltWXJV3D9OIPQiH8AdCUh0kwNywKm5fKHVLb1RVFjQYKA/6tv97wPWdr4YDnPocUvc3KRRbdQQg==" saltValue="Y+7hwReuxUHtX65iQ3qQkA==" spinCount="100000" sqref="I107:N194 B107:E194 C77:C90 B70:E76 A70:A194 A5:E69 I1:N76" name="lock"/>
    <protectedRange algorithmName="SHA-512" hashValue="ct/amvVMZTjMH41ZUkL2/FzpAiSt8eqBa5SQ9DkvJPdFTLjPP9EiEhi4Oa1ZkRR8RfvUZ5v6hdaigZk+KCNr9w==" saltValue="iUUhuPxbk1qD7Wx31Iklow==" spinCount="100000" sqref="I77:N106 B77:B90 D77:E90 B91:E106" name="lock_1"/>
  </protectedRanges>
  <customSheetViews>
    <customSheetView guid="{5D9168F2-8055-4C68-BEB0-D33A1C863ECA}" topLeftCell="C1">
      <selection activeCell="D5" sqref="D5"/>
      <pageMargins left="0.7" right="0.7" top="0.75" bottom="0.75" header="0.3" footer="0.3"/>
      <pageSetup orientation="portrait" r:id="rId1"/>
    </customSheetView>
    <customSheetView guid="{3A2A7850-79E4-4F51-92FC-597141794088}">
      <selection activeCell="D88" sqref="D88"/>
      <pageMargins left="0.7" right="0.7" top="0.75" bottom="0.75" header="0.3" footer="0.3"/>
      <pageSetup orientation="portrait" r:id="rId2"/>
    </customSheetView>
    <customSheetView guid="{26968DAF-4B88-4CE9-A801-EDAB0AA97514}" showGridLines="0">
      <selection activeCell="E153" sqref="A1:E153"/>
      <pageMargins left="0.7" right="0.7" top="0.75" bottom="0.75" header="0.3" footer="0.3"/>
      <pageSetup orientation="portrait" r:id="rId3"/>
    </customSheetView>
  </customSheetViews>
  <mergeCells count="8">
    <mergeCell ref="I4:M4"/>
    <mergeCell ref="A1:E1"/>
    <mergeCell ref="F1:H1"/>
    <mergeCell ref="C2:D2"/>
    <mergeCell ref="F2:H2"/>
    <mergeCell ref="A2:B2"/>
    <mergeCell ref="F3:G3"/>
    <mergeCell ref="F4:H4"/>
  </mergeCells>
  <pageMargins left="0.7" right="0.7" top="0.75" bottom="0.75" header="0.3" footer="0.3"/>
  <pageSetup orientation="portrait" r:id="rId4"/>
  <ignoredErrors>
    <ignoredError sqref="B107:B122 B124:B139 B148:B161 B167:B193 B70:B76" twoDigitTextYea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
  <sheetViews>
    <sheetView showGridLines="0" zoomScaleNormal="90" workbookViewId="0">
      <selection activeCell="F8" sqref="F8"/>
    </sheetView>
  </sheetViews>
  <sheetFormatPr defaultColWidth="11.42578125" defaultRowHeight="12.75"/>
  <cols>
    <col min="1" max="1" width="5" style="465" customWidth="1"/>
    <col min="2" max="2" width="12.42578125" style="465" customWidth="1"/>
    <col min="3" max="3" width="23.140625" style="451" customWidth="1"/>
    <col min="4" max="4" width="36.140625" style="451" customWidth="1"/>
    <col min="5" max="5" width="41" style="451" customWidth="1"/>
    <col min="6" max="6" width="18.42578125" style="466" customWidth="1"/>
    <col min="7" max="7" width="41.42578125" style="467" customWidth="1"/>
    <col min="8" max="10" width="5.5703125" style="451" customWidth="1"/>
    <col min="11" max="11" width="23" style="451" customWidth="1"/>
    <col min="12" max="13" width="36.42578125" style="451" customWidth="1"/>
    <col min="14" max="16384" width="11.42578125" style="451"/>
  </cols>
  <sheetData>
    <row r="1" spans="1:13">
      <c r="A1" s="579" t="s">
        <v>1981</v>
      </c>
      <c r="B1" s="580"/>
      <c r="C1" s="580"/>
      <c r="D1" s="580"/>
      <c r="E1" s="581"/>
      <c r="F1" s="582" t="s">
        <v>1649</v>
      </c>
      <c r="G1" s="584"/>
      <c r="H1" s="450"/>
      <c r="I1" s="450"/>
      <c r="J1" s="450"/>
      <c r="K1" s="450"/>
      <c r="L1" s="450"/>
      <c r="M1" s="450"/>
    </row>
    <row r="2" spans="1:13" ht="30.6" customHeight="1">
      <c r="A2" s="579" t="s">
        <v>1652</v>
      </c>
      <c r="B2" s="581"/>
      <c r="C2" s="565"/>
      <c r="D2" s="600" t="s">
        <v>1650</v>
      </c>
      <c r="E2" s="601"/>
      <c r="F2" s="587" t="s">
        <v>1651</v>
      </c>
      <c r="G2" s="589"/>
      <c r="H2" s="450"/>
      <c r="I2" s="450"/>
      <c r="J2" s="450"/>
      <c r="K2" s="450"/>
      <c r="L2" s="450"/>
      <c r="M2" s="450"/>
    </row>
    <row r="3" spans="1:13" ht="23.25" customHeight="1" thickBot="1">
      <c r="C3" s="465"/>
      <c r="D3" s="595" t="s">
        <v>2406</v>
      </c>
      <c r="E3" s="596"/>
      <c r="F3" s="590"/>
      <c r="G3" s="597"/>
      <c r="H3" s="450"/>
      <c r="I3" s="450"/>
      <c r="J3" s="450"/>
      <c r="K3" s="450"/>
      <c r="L3" s="450"/>
      <c r="M3" s="450"/>
    </row>
    <row r="4" spans="1:13" s="453" customFormat="1" ht="25.35" customHeight="1" thickTop="1">
      <c r="A4" s="452"/>
      <c r="B4" s="452"/>
      <c r="C4" s="571"/>
      <c r="D4" s="598"/>
      <c r="E4" s="599"/>
      <c r="F4" s="592" t="s">
        <v>1653</v>
      </c>
      <c r="G4" s="594"/>
      <c r="H4" s="576" t="s">
        <v>1654</v>
      </c>
      <c r="I4" s="577"/>
      <c r="J4" s="577"/>
      <c r="K4" s="577"/>
      <c r="L4" s="578"/>
      <c r="M4" s="452"/>
    </row>
    <row r="5" spans="1:13" s="453" customFormat="1" ht="48">
      <c r="A5" s="496" t="s">
        <v>1640</v>
      </c>
      <c r="B5" s="495" t="s">
        <v>1655</v>
      </c>
      <c r="C5" s="495" t="s">
        <v>2017</v>
      </c>
      <c r="D5" s="494" t="s">
        <v>2021</v>
      </c>
      <c r="E5" s="494" t="s">
        <v>2018</v>
      </c>
      <c r="F5" s="511" t="s">
        <v>2019</v>
      </c>
      <c r="G5" s="512" t="s">
        <v>2020</v>
      </c>
      <c r="H5" s="493" t="s">
        <v>987</v>
      </c>
      <c r="I5" s="492" t="s">
        <v>988</v>
      </c>
      <c r="J5" s="491" t="s">
        <v>989</v>
      </c>
      <c r="K5" s="490" t="s">
        <v>1641</v>
      </c>
      <c r="L5" s="489" t="s">
        <v>1656</v>
      </c>
      <c r="M5" s="488" t="s">
        <v>1657</v>
      </c>
    </row>
    <row r="6" spans="1:13" ht="45">
      <c r="A6" s="461">
        <v>1</v>
      </c>
      <c r="B6" s="470" t="s">
        <v>1844</v>
      </c>
      <c r="C6" s="470" t="s">
        <v>1843</v>
      </c>
      <c r="D6" s="462" t="s">
        <v>1748</v>
      </c>
      <c r="E6" s="484" t="s">
        <v>1845</v>
      </c>
      <c r="F6" s="513"/>
      <c r="G6" s="514"/>
      <c r="H6" s="463"/>
      <c r="I6" s="462"/>
      <c r="J6" s="462"/>
      <c r="K6" s="462"/>
      <c r="L6" s="464"/>
      <c r="M6" s="463"/>
    </row>
    <row r="7" spans="1:13" ht="22.5">
      <c r="A7" s="461">
        <f>A6+1</f>
        <v>2</v>
      </c>
      <c r="B7" s="470" t="s">
        <v>1844</v>
      </c>
      <c r="C7" s="470" t="s">
        <v>1846</v>
      </c>
      <c r="D7" s="462" t="s">
        <v>1748</v>
      </c>
      <c r="E7" s="484" t="s">
        <v>1847</v>
      </c>
      <c r="F7" s="513"/>
      <c r="G7" s="514"/>
      <c r="H7" s="463"/>
      <c r="I7" s="462"/>
      <c r="J7" s="462"/>
      <c r="K7" s="462"/>
      <c r="L7" s="464"/>
      <c r="M7" s="463"/>
    </row>
    <row r="8" spans="1:13" ht="123.75">
      <c r="A8" s="497">
        <f t="shared" ref="A8:A71" si="0">A7+1</f>
        <v>3</v>
      </c>
      <c r="B8" s="470" t="s">
        <v>1844</v>
      </c>
      <c r="C8" s="470" t="s">
        <v>1848</v>
      </c>
      <c r="D8" s="462" t="s">
        <v>1748</v>
      </c>
      <c r="E8" s="484" t="s">
        <v>1849</v>
      </c>
      <c r="F8" s="513"/>
      <c r="G8" s="514"/>
      <c r="H8" s="463"/>
      <c r="I8" s="462"/>
      <c r="J8" s="462"/>
      <c r="K8" s="462"/>
      <c r="L8" s="464"/>
      <c r="M8" s="463"/>
    </row>
    <row r="9" spans="1:13" ht="78.75">
      <c r="A9" s="566">
        <f t="shared" si="0"/>
        <v>4</v>
      </c>
      <c r="B9" s="567" t="s">
        <v>1844</v>
      </c>
      <c r="C9" s="567" t="s">
        <v>1850</v>
      </c>
      <c r="D9" s="560" t="s">
        <v>1852</v>
      </c>
      <c r="E9" s="561" t="s">
        <v>1851</v>
      </c>
      <c r="F9" s="513"/>
      <c r="G9" s="514"/>
      <c r="H9" s="463"/>
      <c r="I9" s="462"/>
      <c r="J9" s="462"/>
      <c r="K9" s="462"/>
      <c r="L9" s="464"/>
      <c r="M9" s="463"/>
    </row>
    <row r="10" spans="1:13" ht="45">
      <c r="A10" s="497">
        <f t="shared" si="0"/>
        <v>5</v>
      </c>
      <c r="B10" s="470" t="s">
        <v>1853</v>
      </c>
      <c r="C10" s="470" t="s">
        <v>1854</v>
      </c>
      <c r="D10" s="462" t="s">
        <v>1748</v>
      </c>
      <c r="E10" s="484" t="s">
        <v>1855</v>
      </c>
      <c r="F10" s="513"/>
      <c r="G10" s="514"/>
      <c r="H10" s="463"/>
      <c r="I10" s="462"/>
      <c r="J10" s="462"/>
      <c r="K10" s="462"/>
      <c r="L10" s="464"/>
      <c r="M10" s="463"/>
    </row>
    <row r="11" spans="1:13">
      <c r="A11" s="497">
        <f t="shared" si="0"/>
        <v>6</v>
      </c>
      <c r="B11" s="470" t="s">
        <v>1853</v>
      </c>
      <c r="C11" s="470" t="s">
        <v>1856</v>
      </c>
      <c r="D11" s="462" t="s">
        <v>1857</v>
      </c>
      <c r="E11" s="484" t="s">
        <v>1862</v>
      </c>
      <c r="F11" s="513"/>
      <c r="G11" s="514"/>
      <c r="H11" s="463"/>
      <c r="I11" s="462"/>
      <c r="J11" s="462"/>
      <c r="K11" s="462"/>
      <c r="L11" s="464"/>
      <c r="M11" s="463"/>
    </row>
    <row r="12" spans="1:13">
      <c r="A12" s="497">
        <f t="shared" si="0"/>
        <v>7</v>
      </c>
      <c r="B12" s="470"/>
      <c r="C12" s="470"/>
      <c r="D12" s="462" t="s">
        <v>1858</v>
      </c>
      <c r="E12" s="484" t="s">
        <v>1859</v>
      </c>
      <c r="F12" s="513"/>
      <c r="G12" s="514"/>
      <c r="H12" s="463"/>
      <c r="I12" s="462"/>
      <c r="J12" s="462"/>
      <c r="K12" s="462"/>
      <c r="L12" s="464"/>
      <c r="M12" s="463"/>
    </row>
    <row r="13" spans="1:13">
      <c r="A13" s="497">
        <f t="shared" si="0"/>
        <v>8</v>
      </c>
      <c r="B13" s="470"/>
      <c r="C13" s="470"/>
      <c r="D13" s="462" t="s">
        <v>1860</v>
      </c>
      <c r="E13" s="484" t="s">
        <v>1861</v>
      </c>
      <c r="F13" s="513"/>
      <c r="G13" s="514"/>
      <c r="H13" s="463"/>
      <c r="I13" s="462"/>
      <c r="J13" s="462"/>
      <c r="K13" s="462"/>
      <c r="L13" s="464"/>
      <c r="M13" s="463"/>
    </row>
    <row r="14" spans="1:13" ht="22.5">
      <c r="A14" s="497">
        <f t="shared" si="0"/>
        <v>9</v>
      </c>
      <c r="B14" s="470"/>
      <c r="C14" s="470"/>
      <c r="D14" s="462" t="s">
        <v>1748</v>
      </c>
      <c r="E14" s="484" t="s">
        <v>1863</v>
      </c>
      <c r="F14" s="513"/>
      <c r="G14" s="514"/>
      <c r="H14" s="463"/>
      <c r="I14" s="462"/>
      <c r="J14" s="462"/>
      <c r="K14" s="462"/>
      <c r="L14" s="464"/>
      <c r="M14" s="463"/>
    </row>
    <row r="15" spans="1:13">
      <c r="A15" s="497">
        <f t="shared" si="0"/>
        <v>10</v>
      </c>
      <c r="B15" s="470" t="s">
        <v>1853</v>
      </c>
      <c r="C15" s="470" t="s">
        <v>1864</v>
      </c>
      <c r="D15" s="462" t="s">
        <v>1748</v>
      </c>
      <c r="E15" s="484" t="s">
        <v>2054</v>
      </c>
      <c r="F15" s="513"/>
      <c r="G15" s="514"/>
      <c r="H15" s="463"/>
      <c r="I15" s="462"/>
      <c r="J15" s="462"/>
      <c r="K15" s="462"/>
      <c r="L15" s="464"/>
      <c r="M15" s="463"/>
    </row>
    <row r="16" spans="1:13" ht="56.25">
      <c r="A16" s="497">
        <f t="shared" si="0"/>
        <v>11</v>
      </c>
      <c r="B16" s="470" t="s">
        <v>1853</v>
      </c>
      <c r="C16" s="470" t="s">
        <v>1866</v>
      </c>
      <c r="D16" s="462" t="s">
        <v>1748</v>
      </c>
      <c r="E16" s="484" t="s">
        <v>1865</v>
      </c>
      <c r="F16" s="513"/>
      <c r="G16" s="514"/>
      <c r="H16" s="463"/>
      <c r="I16" s="462"/>
      <c r="J16" s="462"/>
      <c r="K16" s="462"/>
      <c r="L16" s="464"/>
      <c r="M16" s="463"/>
    </row>
    <row r="17" spans="1:13" ht="56.25">
      <c r="A17" s="497">
        <f t="shared" si="0"/>
        <v>12</v>
      </c>
      <c r="B17" s="470" t="s">
        <v>1853</v>
      </c>
      <c r="C17" s="470" t="s">
        <v>1868</v>
      </c>
      <c r="D17" s="462" t="s">
        <v>1748</v>
      </c>
      <c r="E17" s="484" t="s">
        <v>1867</v>
      </c>
      <c r="F17" s="513"/>
      <c r="G17" s="514"/>
      <c r="H17" s="463"/>
      <c r="I17" s="462"/>
      <c r="J17" s="462"/>
      <c r="K17" s="462"/>
      <c r="L17" s="464"/>
      <c r="M17" s="463"/>
    </row>
    <row r="18" spans="1:13" ht="45">
      <c r="A18" s="497">
        <f t="shared" si="0"/>
        <v>13</v>
      </c>
      <c r="B18" s="470" t="s">
        <v>1853</v>
      </c>
      <c r="C18" s="470" t="s">
        <v>1869</v>
      </c>
      <c r="D18" s="462" t="s">
        <v>1748</v>
      </c>
      <c r="E18" s="484" t="s">
        <v>1870</v>
      </c>
      <c r="F18" s="513"/>
      <c r="G18" s="514"/>
      <c r="H18" s="463"/>
      <c r="I18" s="462"/>
      <c r="J18" s="462"/>
      <c r="K18" s="462"/>
      <c r="L18" s="464"/>
      <c r="M18" s="463"/>
    </row>
    <row r="19" spans="1:13" ht="78.75">
      <c r="A19" s="497">
        <f t="shared" si="0"/>
        <v>14</v>
      </c>
      <c r="B19" s="470" t="s">
        <v>1853</v>
      </c>
      <c r="C19" s="470" t="s">
        <v>1871</v>
      </c>
      <c r="D19" s="462" t="s">
        <v>1748</v>
      </c>
      <c r="E19" s="484" t="s">
        <v>1872</v>
      </c>
      <c r="F19" s="513"/>
      <c r="G19" s="514"/>
      <c r="H19" s="463"/>
      <c r="I19" s="462"/>
      <c r="J19" s="462"/>
      <c r="K19" s="462"/>
      <c r="L19" s="464"/>
      <c r="M19" s="463"/>
    </row>
    <row r="20" spans="1:13" ht="33.75">
      <c r="A20" s="497">
        <f t="shared" si="0"/>
        <v>15</v>
      </c>
      <c r="B20" s="470" t="s">
        <v>1853</v>
      </c>
      <c r="C20" s="470" t="s">
        <v>1874</v>
      </c>
      <c r="D20" s="462" t="s">
        <v>1748</v>
      </c>
      <c r="E20" s="484" t="s">
        <v>1873</v>
      </c>
      <c r="F20" s="513"/>
      <c r="G20" s="514"/>
      <c r="H20" s="463"/>
      <c r="I20" s="462"/>
      <c r="J20" s="462"/>
      <c r="K20" s="462"/>
      <c r="L20" s="464"/>
      <c r="M20" s="463"/>
    </row>
    <row r="21" spans="1:13" ht="33.75">
      <c r="A21" s="497">
        <f t="shared" si="0"/>
        <v>16</v>
      </c>
      <c r="B21" s="470" t="s">
        <v>1853</v>
      </c>
      <c r="C21" s="470" t="s">
        <v>1876</v>
      </c>
      <c r="D21" s="462" t="s">
        <v>1748</v>
      </c>
      <c r="E21" s="484" t="s">
        <v>1875</v>
      </c>
      <c r="F21" s="513"/>
      <c r="G21" s="514"/>
      <c r="H21" s="463"/>
      <c r="I21" s="462"/>
      <c r="J21" s="462"/>
      <c r="K21" s="462"/>
      <c r="L21" s="464"/>
      <c r="M21" s="463"/>
    </row>
    <row r="22" spans="1:13" ht="78.75">
      <c r="A22" s="497">
        <f t="shared" si="0"/>
        <v>17</v>
      </c>
      <c r="B22" s="470" t="s">
        <v>1853</v>
      </c>
      <c r="C22" s="470" t="s">
        <v>1877</v>
      </c>
      <c r="D22" s="462" t="s">
        <v>1748</v>
      </c>
      <c r="E22" s="484" t="s">
        <v>2262</v>
      </c>
      <c r="F22" s="513"/>
      <c r="G22" s="514"/>
      <c r="H22" s="463"/>
      <c r="I22" s="462"/>
      <c r="J22" s="462"/>
      <c r="K22" s="462"/>
      <c r="L22" s="464"/>
      <c r="M22" s="463"/>
    </row>
    <row r="23" spans="1:13" ht="22.5">
      <c r="A23" s="497">
        <f t="shared" si="0"/>
        <v>18</v>
      </c>
      <c r="B23" s="470" t="s">
        <v>1878</v>
      </c>
      <c r="C23" s="470" t="s">
        <v>1879</v>
      </c>
      <c r="D23" s="462" t="s">
        <v>1880</v>
      </c>
      <c r="E23" s="484" t="s">
        <v>2263</v>
      </c>
      <c r="F23" s="513"/>
      <c r="G23" s="514"/>
      <c r="H23" s="463"/>
      <c r="I23" s="462"/>
      <c r="J23" s="462"/>
      <c r="K23" s="462"/>
      <c r="L23" s="464"/>
      <c r="M23" s="463"/>
    </row>
    <row r="24" spans="1:13">
      <c r="A24" s="497">
        <f t="shared" si="0"/>
        <v>19</v>
      </c>
      <c r="B24" s="470"/>
      <c r="C24" s="470"/>
      <c r="D24" s="462" t="s">
        <v>1881</v>
      </c>
      <c r="E24" s="484" t="s">
        <v>1882</v>
      </c>
      <c r="F24" s="513"/>
      <c r="G24" s="514"/>
      <c r="H24" s="463"/>
      <c r="I24" s="462"/>
      <c r="J24" s="462"/>
      <c r="K24" s="462"/>
      <c r="L24" s="464"/>
      <c r="M24" s="463"/>
    </row>
    <row r="25" spans="1:13">
      <c r="A25" s="497">
        <f t="shared" si="0"/>
        <v>20</v>
      </c>
      <c r="B25" s="470"/>
      <c r="C25" s="470"/>
      <c r="D25" s="462" t="s">
        <v>1883</v>
      </c>
      <c r="E25" s="484" t="s">
        <v>1884</v>
      </c>
      <c r="F25" s="513"/>
      <c r="G25" s="514"/>
      <c r="H25" s="463"/>
      <c r="I25" s="462"/>
      <c r="J25" s="462"/>
      <c r="K25" s="462"/>
      <c r="L25" s="464"/>
      <c r="M25" s="463"/>
    </row>
    <row r="26" spans="1:13">
      <c r="A26" s="497">
        <f t="shared" si="0"/>
        <v>21</v>
      </c>
      <c r="B26" s="475"/>
      <c r="C26" s="470"/>
      <c r="D26" s="462" t="s">
        <v>1885</v>
      </c>
      <c r="E26" s="484" t="s">
        <v>1886</v>
      </c>
      <c r="F26" s="513"/>
      <c r="G26" s="514"/>
      <c r="H26" s="463"/>
      <c r="I26" s="462"/>
      <c r="J26" s="462"/>
      <c r="K26" s="462"/>
      <c r="L26" s="464"/>
      <c r="M26" s="463"/>
    </row>
    <row r="27" spans="1:13">
      <c r="A27" s="497">
        <f t="shared" si="0"/>
        <v>22</v>
      </c>
      <c r="B27" s="470"/>
      <c r="C27" s="470"/>
      <c r="D27" s="462" t="s">
        <v>1887</v>
      </c>
      <c r="E27" s="484" t="s">
        <v>1888</v>
      </c>
      <c r="F27" s="513"/>
      <c r="G27" s="514"/>
      <c r="H27" s="463"/>
      <c r="I27" s="462"/>
      <c r="J27" s="462"/>
      <c r="K27" s="462"/>
      <c r="L27" s="464"/>
      <c r="M27" s="463"/>
    </row>
    <row r="28" spans="1:13" ht="45">
      <c r="A28" s="566">
        <f t="shared" si="0"/>
        <v>23</v>
      </c>
      <c r="B28" s="567"/>
      <c r="C28" s="567"/>
      <c r="D28" s="560" t="s">
        <v>1889</v>
      </c>
      <c r="E28" s="561" t="s">
        <v>1890</v>
      </c>
      <c r="F28" s="513"/>
      <c r="G28" s="514"/>
      <c r="H28" s="463"/>
      <c r="I28" s="462"/>
      <c r="J28" s="462"/>
      <c r="K28" s="462"/>
      <c r="L28" s="464"/>
      <c r="M28" s="463"/>
    </row>
    <row r="29" spans="1:13" ht="146.25">
      <c r="A29" s="566">
        <f t="shared" si="0"/>
        <v>24</v>
      </c>
      <c r="B29" s="567"/>
      <c r="C29" s="567"/>
      <c r="D29" s="560" t="s">
        <v>1892</v>
      </c>
      <c r="E29" s="561" t="s">
        <v>1891</v>
      </c>
      <c r="F29" s="513"/>
      <c r="G29" s="514"/>
      <c r="H29" s="463"/>
      <c r="I29" s="462"/>
      <c r="J29" s="462"/>
      <c r="K29" s="462"/>
      <c r="L29" s="464"/>
      <c r="M29" s="463"/>
    </row>
    <row r="30" spans="1:13" ht="22.5">
      <c r="A30" s="497">
        <f t="shared" si="0"/>
        <v>25</v>
      </c>
      <c r="B30" s="470" t="s">
        <v>1878</v>
      </c>
      <c r="C30" s="470" t="s">
        <v>1894</v>
      </c>
      <c r="D30" s="462" t="s">
        <v>1892</v>
      </c>
      <c r="E30" s="484" t="s">
        <v>1893</v>
      </c>
      <c r="F30" s="513"/>
      <c r="G30" s="514"/>
      <c r="H30" s="463"/>
      <c r="I30" s="462"/>
      <c r="J30" s="462"/>
      <c r="K30" s="462"/>
      <c r="L30" s="464"/>
      <c r="M30" s="463"/>
    </row>
    <row r="31" spans="1:13">
      <c r="A31" s="497">
        <f t="shared" si="0"/>
        <v>26</v>
      </c>
      <c r="B31" s="470" t="s">
        <v>1878</v>
      </c>
      <c r="C31" s="470" t="s">
        <v>1895</v>
      </c>
      <c r="D31" s="462" t="s">
        <v>1892</v>
      </c>
      <c r="E31" s="484" t="s">
        <v>1227</v>
      </c>
      <c r="F31" s="513"/>
      <c r="G31" s="514"/>
      <c r="H31" s="463"/>
      <c r="I31" s="462"/>
      <c r="J31" s="462"/>
      <c r="K31" s="462"/>
      <c r="L31" s="464"/>
      <c r="M31" s="463"/>
    </row>
    <row r="32" spans="1:13" ht="67.5">
      <c r="A32" s="566">
        <f t="shared" si="0"/>
        <v>27</v>
      </c>
      <c r="B32" s="567" t="s">
        <v>1878</v>
      </c>
      <c r="C32" s="567" t="s">
        <v>1897</v>
      </c>
      <c r="D32" s="560" t="s">
        <v>1892</v>
      </c>
      <c r="E32" s="561" t="s">
        <v>1896</v>
      </c>
      <c r="F32" s="513"/>
      <c r="G32" s="514"/>
      <c r="H32" s="463"/>
      <c r="I32" s="462"/>
      <c r="J32" s="462"/>
      <c r="K32" s="462"/>
      <c r="L32" s="464"/>
      <c r="M32" s="463"/>
    </row>
    <row r="33" spans="1:13" ht="45">
      <c r="A33" s="497">
        <f t="shared" si="0"/>
        <v>28</v>
      </c>
      <c r="B33" s="470" t="s">
        <v>1878</v>
      </c>
      <c r="C33" s="470" t="s">
        <v>1899</v>
      </c>
      <c r="D33" s="462" t="s">
        <v>1892</v>
      </c>
      <c r="E33" s="484" t="s">
        <v>1898</v>
      </c>
      <c r="F33" s="513"/>
      <c r="G33" s="514"/>
      <c r="H33" s="463"/>
      <c r="I33" s="462"/>
      <c r="J33" s="462"/>
      <c r="K33" s="462"/>
      <c r="L33" s="464"/>
      <c r="M33" s="463"/>
    </row>
    <row r="34" spans="1:13" ht="22.5">
      <c r="A34" s="497">
        <f t="shared" si="0"/>
        <v>29</v>
      </c>
      <c r="B34" s="470" t="s">
        <v>1878</v>
      </c>
      <c r="C34" s="470" t="s">
        <v>1901</v>
      </c>
      <c r="D34" s="462" t="s">
        <v>1892</v>
      </c>
      <c r="E34" s="484" t="s">
        <v>1900</v>
      </c>
      <c r="F34" s="513"/>
      <c r="G34" s="514"/>
      <c r="H34" s="463"/>
      <c r="I34" s="462"/>
      <c r="J34" s="462"/>
      <c r="K34" s="462"/>
      <c r="L34" s="464"/>
      <c r="M34" s="463"/>
    </row>
    <row r="35" spans="1:13">
      <c r="A35" s="497">
        <f t="shared" si="0"/>
        <v>30</v>
      </c>
      <c r="B35" s="470" t="s">
        <v>1878</v>
      </c>
      <c r="C35" s="470" t="s">
        <v>1903</v>
      </c>
      <c r="D35" s="462" t="s">
        <v>1892</v>
      </c>
      <c r="E35" s="484" t="s">
        <v>1902</v>
      </c>
      <c r="F35" s="513"/>
      <c r="G35" s="514"/>
      <c r="H35" s="463"/>
      <c r="I35" s="462"/>
      <c r="J35" s="462"/>
      <c r="K35" s="462"/>
      <c r="L35" s="464"/>
      <c r="M35" s="463"/>
    </row>
    <row r="36" spans="1:13">
      <c r="A36" s="497">
        <f t="shared" si="0"/>
        <v>31</v>
      </c>
      <c r="B36" s="470" t="s">
        <v>1878</v>
      </c>
      <c r="C36" s="470" t="s">
        <v>1905</v>
      </c>
      <c r="D36" s="462" t="s">
        <v>1892</v>
      </c>
      <c r="E36" s="484" t="s">
        <v>1904</v>
      </c>
      <c r="F36" s="513"/>
      <c r="G36" s="514"/>
      <c r="H36" s="463"/>
      <c r="I36" s="462"/>
      <c r="J36" s="462"/>
      <c r="K36" s="462"/>
      <c r="L36" s="464"/>
      <c r="M36" s="463"/>
    </row>
    <row r="37" spans="1:13">
      <c r="A37" s="497">
        <f t="shared" si="0"/>
        <v>32</v>
      </c>
      <c r="B37" s="470" t="s">
        <v>1878</v>
      </c>
      <c r="C37" s="470" t="s">
        <v>1907</v>
      </c>
      <c r="D37" s="462" t="s">
        <v>1892</v>
      </c>
      <c r="E37" s="484" t="s">
        <v>1906</v>
      </c>
      <c r="F37" s="513"/>
      <c r="G37" s="514"/>
      <c r="H37" s="463"/>
      <c r="I37" s="462"/>
      <c r="J37" s="462"/>
      <c r="K37" s="462"/>
      <c r="L37" s="464"/>
      <c r="M37" s="463"/>
    </row>
    <row r="38" spans="1:13" ht="45">
      <c r="A38" s="497">
        <f t="shared" si="0"/>
        <v>33</v>
      </c>
      <c r="B38" s="470" t="s">
        <v>1878</v>
      </c>
      <c r="C38" s="470" t="s">
        <v>1909</v>
      </c>
      <c r="D38" s="462" t="s">
        <v>1892</v>
      </c>
      <c r="E38" s="484" t="s">
        <v>1908</v>
      </c>
      <c r="F38" s="513"/>
      <c r="G38" s="514"/>
      <c r="H38" s="463"/>
      <c r="I38" s="462"/>
      <c r="J38" s="462"/>
      <c r="K38" s="462"/>
      <c r="L38" s="464"/>
      <c r="M38" s="463"/>
    </row>
    <row r="39" spans="1:13" ht="78.75">
      <c r="A39" s="497">
        <f t="shared" si="0"/>
        <v>34</v>
      </c>
      <c r="B39" s="470" t="s">
        <v>1878</v>
      </c>
      <c r="C39" s="470" t="s">
        <v>1911</v>
      </c>
      <c r="D39" s="462" t="s">
        <v>1892</v>
      </c>
      <c r="E39" s="484" t="s">
        <v>1910</v>
      </c>
      <c r="F39" s="513"/>
      <c r="G39" s="514"/>
      <c r="H39" s="463"/>
      <c r="I39" s="462"/>
      <c r="J39" s="462"/>
      <c r="K39" s="462"/>
      <c r="L39" s="464"/>
      <c r="M39" s="463"/>
    </row>
    <row r="40" spans="1:13" ht="67.5">
      <c r="A40" s="497">
        <f t="shared" si="0"/>
        <v>35</v>
      </c>
      <c r="B40" s="470" t="s">
        <v>1922</v>
      </c>
      <c r="C40" s="470" t="s">
        <v>1913</v>
      </c>
      <c r="D40" s="462" t="s">
        <v>1892</v>
      </c>
      <c r="E40" s="484" t="s">
        <v>1912</v>
      </c>
      <c r="F40" s="513"/>
      <c r="G40" s="514"/>
      <c r="H40" s="463"/>
      <c r="I40" s="462"/>
      <c r="J40" s="462"/>
      <c r="K40" s="462"/>
      <c r="L40" s="464"/>
      <c r="M40" s="463"/>
    </row>
    <row r="41" spans="1:13" ht="33.75">
      <c r="A41" s="497">
        <f t="shared" si="0"/>
        <v>36</v>
      </c>
      <c r="B41" s="470" t="s">
        <v>1922</v>
      </c>
      <c r="C41" s="470" t="s">
        <v>1915</v>
      </c>
      <c r="D41" s="462" t="s">
        <v>1892</v>
      </c>
      <c r="E41" s="484" t="s">
        <v>1914</v>
      </c>
      <c r="F41" s="513"/>
      <c r="G41" s="514"/>
      <c r="H41" s="463"/>
      <c r="I41" s="462"/>
      <c r="J41" s="462"/>
      <c r="K41" s="462"/>
      <c r="L41" s="464"/>
      <c r="M41" s="463"/>
    </row>
    <row r="42" spans="1:13">
      <c r="A42" s="497">
        <f t="shared" si="0"/>
        <v>37</v>
      </c>
      <c r="B42" s="470" t="s">
        <v>1922</v>
      </c>
      <c r="C42" s="470" t="s">
        <v>1917</v>
      </c>
      <c r="D42" s="462" t="s">
        <v>1892</v>
      </c>
      <c r="E42" s="484" t="s">
        <v>1916</v>
      </c>
      <c r="F42" s="513"/>
      <c r="G42" s="514"/>
      <c r="H42" s="463"/>
      <c r="I42" s="462"/>
      <c r="J42" s="462"/>
      <c r="K42" s="462"/>
      <c r="L42" s="464"/>
      <c r="M42" s="463"/>
    </row>
    <row r="43" spans="1:13" ht="22.5">
      <c r="A43" s="497">
        <f t="shared" si="0"/>
        <v>38</v>
      </c>
      <c r="B43" s="470" t="s">
        <v>1922</v>
      </c>
      <c r="C43" s="470" t="s">
        <v>1919</v>
      </c>
      <c r="D43" s="462" t="s">
        <v>1892</v>
      </c>
      <c r="E43" s="484" t="s">
        <v>1918</v>
      </c>
      <c r="F43" s="513"/>
      <c r="G43" s="514"/>
      <c r="H43" s="463"/>
      <c r="I43" s="462"/>
      <c r="J43" s="462"/>
      <c r="K43" s="462"/>
      <c r="L43" s="464"/>
      <c r="M43" s="463"/>
    </row>
    <row r="44" spans="1:13" ht="22.5">
      <c r="A44" s="497">
        <f t="shared" si="0"/>
        <v>39</v>
      </c>
      <c r="B44" s="470" t="s">
        <v>1922</v>
      </c>
      <c r="C44" s="470" t="s">
        <v>1921</v>
      </c>
      <c r="D44" s="462" t="s">
        <v>1892</v>
      </c>
      <c r="E44" s="484" t="s">
        <v>1920</v>
      </c>
      <c r="F44" s="513"/>
      <c r="G44" s="514"/>
      <c r="H44" s="463"/>
      <c r="I44" s="462"/>
      <c r="J44" s="462"/>
      <c r="K44" s="462"/>
      <c r="L44" s="464"/>
      <c r="M44" s="463"/>
    </row>
    <row r="45" spans="1:13" ht="33.75">
      <c r="A45" s="497">
        <f t="shared" si="0"/>
        <v>40</v>
      </c>
      <c r="B45" s="470" t="s">
        <v>1922</v>
      </c>
      <c r="C45" s="470" t="s">
        <v>1924</v>
      </c>
      <c r="D45" s="462" t="s">
        <v>1892</v>
      </c>
      <c r="E45" s="484" t="s">
        <v>1923</v>
      </c>
      <c r="F45" s="513"/>
      <c r="G45" s="514"/>
      <c r="H45" s="463"/>
      <c r="I45" s="462"/>
      <c r="J45" s="462"/>
      <c r="K45" s="462"/>
      <c r="L45" s="464"/>
      <c r="M45" s="463"/>
    </row>
    <row r="46" spans="1:13" ht="33.75">
      <c r="A46" s="497">
        <f t="shared" si="0"/>
        <v>41</v>
      </c>
      <c r="B46" s="470" t="s">
        <v>1922</v>
      </c>
      <c r="C46" s="470" t="s">
        <v>1926</v>
      </c>
      <c r="D46" s="462" t="s">
        <v>1892</v>
      </c>
      <c r="E46" s="484" t="s">
        <v>1925</v>
      </c>
      <c r="F46" s="513"/>
      <c r="G46" s="514"/>
      <c r="H46" s="463"/>
      <c r="I46" s="462"/>
      <c r="J46" s="462"/>
      <c r="K46" s="462"/>
      <c r="L46" s="464"/>
      <c r="M46" s="463"/>
    </row>
    <row r="47" spans="1:13" ht="33.75">
      <c r="A47" s="497">
        <f t="shared" si="0"/>
        <v>42</v>
      </c>
      <c r="B47" s="470" t="s">
        <v>1922</v>
      </c>
      <c r="C47" s="470" t="s">
        <v>1927</v>
      </c>
      <c r="D47" s="462" t="s">
        <v>1892</v>
      </c>
      <c r="E47" s="484" t="s">
        <v>1928</v>
      </c>
      <c r="F47" s="513"/>
      <c r="G47" s="514"/>
      <c r="H47" s="463"/>
      <c r="I47" s="462"/>
      <c r="J47" s="462"/>
      <c r="K47" s="462"/>
      <c r="L47" s="464"/>
      <c r="M47" s="463"/>
    </row>
    <row r="48" spans="1:13" ht="22.5">
      <c r="A48" s="497">
        <f t="shared" si="0"/>
        <v>43</v>
      </c>
      <c r="B48" s="470" t="s">
        <v>1922</v>
      </c>
      <c r="C48" s="470" t="s">
        <v>1930</v>
      </c>
      <c r="D48" s="462" t="s">
        <v>1892</v>
      </c>
      <c r="E48" s="484" t="s">
        <v>1929</v>
      </c>
      <c r="F48" s="513"/>
      <c r="G48" s="514"/>
      <c r="H48" s="463"/>
      <c r="I48" s="462"/>
      <c r="J48" s="462"/>
      <c r="K48" s="462"/>
      <c r="L48" s="464"/>
      <c r="M48" s="463"/>
    </row>
    <row r="49" spans="1:13" ht="56.25">
      <c r="A49" s="497">
        <f t="shared" si="0"/>
        <v>44</v>
      </c>
      <c r="B49" s="470" t="s">
        <v>1922</v>
      </c>
      <c r="C49" s="470" t="s">
        <v>1931</v>
      </c>
      <c r="D49" s="462" t="s">
        <v>1892</v>
      </c>
      <c r="E49" s="484" t="s">
        <v>1932</v>
      </c>
      <c r="F49" s="513"/>
      <c r="G49" s="514"/>
      <c r="H49" s="463"/>
      <c r="I49" s="462"/>
      <c r="J49" s="462"/>
      <c r="K49" s="462"/>
      <c r="L49" s="464"/>
      <c r="M49" s="463"/>
    </row>
    <row r="50" spans="1:13" ht="33.75">
      <c r="A50" s="497">
        <f t="shared" si="0"/>
        <v>45</v>
      </c>
      <c r="B50" s="470" t="s">
        <v>1933</v>
      </c>
      <c r="C50" s="470" t="s">
        <v>1935</v>
      </c>
      <c r="D50" s="462" t="s">
        <v>1892</v>
      </c>
      <c r="E50" s="484" t="s">
        <v>1934</v>
      </c>
      <c r="F50" s="513"/>
      <c r="G50" s="514"/>
      <c r="H50" s="463"/>
      <c r="I50" s="462"/>
      <c r="J50" s="462"/>
      <c r="K50" s="462"/>
      <c r="L50" s="464"/>
      <c r="M50" s="463"/>
    </row>
    <row r="51" spans="1:13" ht="56.25">
      <c r="A51" s="497">
        <f t="shared" si="0"/>
        <v>46</v>
      </c>
      <c r="B51" s="470" t="s">
        <v>1936</v>
      </c>
      <c r="C51" s="470" t="s">
        <v>1938</v>
      </c>
      <c r="D51" s="462" t="s">
        <v>1892</v>
      </c>
      <c r="E51" s="484" t="s">
        <v>1937</v>
      </c>
      <c r="F51" s="513"/>
      <c r="G51" s="514"/>
      <c r="H51" s="463"/>
      <c r="I51" s="462"/>
      <c r="J51" s="462"/>
      <c r="K51" s="462"/>
      <c r="L51" s="464"/>
      <c r="M51" s="463"/>
    </row>
    <row r="52" spans="1:13" ht="22.5">
      <c r="A52" s="497">
        <f t="shared" si="0"/>
        <v>47</v>
      </c>
      <c r="B52" s="470" t="s">
        <v>1936</v>
      </c>
      <c r="C52" s="470" t="s">
        <v>1940</v>
      </c>
      <c r="D52" s="462" t="s">
        <v>1892</v>
      </c>
      <c r="E52" s="484" t="s">
        <v>1939</v>
      </c>
      <c r="F52" s="513"/>
      <c r="G52" s="514"/>
      <c r="H52" s="463"/>
      <c r="I52" s="462"/>
      <c r="J52" s="462"/>
      <c r="K52" s="462"/>
      <c r="L52" s="464"/>
      <c r="M52" s="463"/>
    </row>
    <row r="53" spans="1:13" ht="123.75">
      <c r="A53" s="566">
        <f t="shared" si="0"/>
        <v>48</v>
      </c>
      <c r="B53" s="567" t="s">
        <v>1941</v>
      </c>
      <c r="C53" s="567" t="s">
        <v>1943</v>
      </c>
      <c r="D53" s="560" t="s">
        <v>1892</v>
      </c>
      <c r="E53" s="561" t="s">
        <v>1942</v>
      </c>
      <c r="F53" s="513"/>
      <c r="G53" s="514"/>
      <c r="H53" s="463"/>
      <c r="I53" s="462"/>
      <c r="J53" s="462"/>
      <c r="K53" s="462"/>
      <c r="L53" s="464"/>
      <c r="M53" s="463"/>
    </row>
    <row r="54" spans="1:13" ht="45">
      <c r="A54" s="497">
        <f t="shared" si="0"/>
        <v>49</v>
      </c>
      <c r="B54" s="470" t="s">
        <v>1941</v>
      </c>
      <c r="C54" s="470" t="s">
        <v>1945</v>
      </c>
      <c r="D54" s="462" t="s">
        <v>1892</v>
      </c>
      <c r="E54" s="484" t="s">
        <v>1944</v>
      </c>
      <c r="F54" s="513"/>
      <c r="G54" s="514"/>
      <c r="H54" s="463"/>
      <c r="I54" s="462"/>
      <c r="J54" s="462"/>
      <c r="K54" s="462"/>
      <c r="L54" s="464"/>
      <c r="M54" s="463"/>
    </row>
    <row r="55" spans="1:13" ht="33.75">
      <c r="A55" s="566">
        <f t="shared" si="0"/>
        <v>50</v>
      </c>
      <c r="B55" s="567" t="s">
        <v>1941</v>
      </c>
      <c r="C55" s="567" t="s">
        <v>1946</v>
      </c>
      <c r="D55" s="560" t="s">
        <v>1892</v>
      </c>
      <c r="E55" s="561" t="s">
        <v>2218</v>
      </c>
      <c r="F55" s="513"/>
      <c r="G55" s="514"/>
      <c r="H55" s="463"/>
      <c r="I55" s="462"/>
      <c r="J55" s="462"/>
      <c r="K55" s="462"/>
      <c r="L55" s="464"/>
      <c r="M55" s="463"/>
    </row>
    <row r="56" spans="1:13" ht="22.5">
      <c r="A56" s="497">
        <f t="shared" si="0"/>
        <v>51</v>
      </c>
      <c r="B56" s="470" t="s">
        <v>1941</v>
      </c>
      <c r="C56" s="470" t="s">
        <v>1947</v>
      </c>
      <c r="D56" s="462" t="s">
        <v>1892</v>
      </c>
      <c r="E56" s="484" t="s">
        <v>1947</v>
      </c>
      <c r="F56" s="513"/>
      <c r="G56" s="514"/>
      <c r="H56" s="463"/>
      <c r="I56" s="462"/>
      <c r="J56" s="462"/>
      <c r="K56" s="462"/>
      <c r="L56" s="464"/>
      <c r="M56" s="463"/>
    </row>
    <row r="57" spans="1:13" ht="22.5">
      <c r="A57" s="497">
        <f t="shared" si="0"/>
        <v>52</v>
      </c>
      <c r="B57" s="470" t="s">
        <v>1941</v>
      </c>
      <c r="C57" s="470" t="s">
        <v>1949</v>
      </c>
      <c r="D57" s="462" t="s">
        <v>1892</v>
      </c>
      <c r="E57" s="484" t="s">
        <v>1948</v>
      </c>
      <c r="F57" s="513"/>
      <c r="G57" s="514"/>
      <c r="H57" s="463"/>
      <c r="I57" s="462"/>
      <c r="J57" s="462"/>
      <c r="K57" s="462"/>
      <c r="L57" s="464"/>
      <c r="M57" s="463"/>
    </row>
    <row r="58" spans="1:13">
      <c r="A58" s="497">
        <f t="shared" si="0"/>
        <v>53</v>
      </c>
      <c r="B58" s="470" t="s">
        <v>1950</v>
      </c>
      <c r="C58" s="470" t="s">
        <v>1658</v>
      </c>
      <c r="D58" s="462" t="s">
        <v>1659</v>
      </c>
      <c r="E58" s="484"/>
      <c r="F58" s="513"/>
      <c r="G58" s="514"/>
      <c r="H58" s="463"/>
      <c r="I58" s="462"/>
      <c r="J58" s="462"/>
      <c r="K58" s="462"/>
      <c r="L58" s="464"/>
      <c r="M58" s="463"/>
    </row>
    <row r="59" spans="1:13">
      <c r="A59" s="497">
        <f t="shared" si="0"/>
        <v>54</v>
      </c>
      <c r="B59" s="470"/>
      <c r="C59" s="470"/>
      <c r="D59" s="462" t="s">
        <v>1660</v>
      </c>
      <c r="E59" s="484" t="s">
        <v>1661</v>
      </c>
      <c r="F59" s="513"/>
      <c r="G59" s="514"/>
      <c r="H59" s="463"/>
      <c r="I59" s="462"/>
      <c r="J59" s="462"/>
      <c r="K59" s="462"/>
      <c r="L59" s="464"/>
      <c r="M59" s="463"/>
    </row>
    <row r="60" spans="1:13">
      <c r="A60" s="497">
        <f t="shared" si="0"/>
        <v>55</v>
      </c>
      <c r="B60" s="470"/>
      <c r="C60" s="470"/>
      <c r="D60" s="462" t="s">
        <v>400</v>
      </c>
      <c r="E60" s="484" t="s">
        <v>1662</v>
      </c>
      <c r="F60" s="513"/>
      <c r="G60" s="514"/>
      <c r="H60" s="463"/>
      <c r="I60" s="462"/>
      <c r="J60" s="462"/>
      <c r="K60" s="462"/>
      <c r="L60" s="464"/>
      <c r="M60" s="463"/>
    </row>
    <row r="61" spans="1:13">
      <c r="A61" s="497">
        <f t="shared" si="0"/>
        <v>56</v>
      </c>
      <c r="B61" s="470"/>
      <c r="C61" s="470"/>
      <c r="D61" s="462" t="s">
        <v>1663</v>
      </c>
      <c r="E61" s="484" t="s">
        <v>1664</v>
      </c>
      <c r="F61" s="513"/>
      <c r="G61" s="514"/>
      <c r="H61" s="463"/>
      <c r="I61" s="462"/>
      <c r="J61" s="462"/>
      <c r="K61" s="462"/>
      <c r="L61" s="464"/>
      <c r="M61" s="463"/>
    </row>
    <row r="62" spans="1:13" s="479" customFormat="1">
      <c r="A62" s="497">
        <f t="shared" si="0"/>
        <v>57</v>
      </c>
      <c r="B62" s="485"/>
      <c r="C62" s="485"/>
      <c r="D62" s="555" t="s">
        <v>403</v>
      </c>
      <c r="E62" s="554"/>
      <c r="F62" s="513"/>
      <c r="G62" s="514"/>
      <c r="H62" s="480"/>
      <c r="I62" s="555"/>
      <c r="J62" s="555"/>
      <c r="K62" s="555"/>
      <c r="L62" s="481"/>
      <c r="M62" s="480"/>
    </row>
    <row r="63" spans="1:13" ht="22.5">
      <c r="A63" s="497">
        <f t="shared" si="0"/>
        <v>58</v>
      </c>
      <c r="B63" s="470"/>
      <c r="C63" s="470"/>
      <c r="D63" s="462" t="s">
        <v>2382</v>
      </c>
      <c r="E63" s="554" t="s">
        <v>1666</v>
      </c>
      <c r="F63" s="513"/>
      <c r="G63" s="514"/>
      <c r="H63" s="463"/>
      <c r="I63" s="462"/>
      <c r="J63" s="462"/>
      <c r="K63" s="462"/>
      <c r="L63" s="464"/>
      <c r="M63" s="463"/>
    </row>
    <row r="64" spans="1:13" ht="22.5">
      <c r="A64" s="566">
        <f t="shared" si="0"/>
        <v>59</v>
      </c>
      <c r="B64" s="567"/>
      <c r="C64" s="567"/>
      <c r="D64" s="560" t="s">
        <v>1665</v>
      </c>
      <c r="E64" s="561" t="s">
        <v>1666</v>
      </c>
      <c r="F64" s="513"/>
      <c r="G64" s="514"/>
      <c r="H64" s="463"/>
      <c r="I64" s="462"/>
      <c r="J64" s="462"/>
      <c r="K64" s="462"/>
      <c r="L64" s="464"/>
      <c r="M64" s="463"/>
    </row>
    <row r="65" spans="1:13" s="479" customFormat="1">
      <c r="A65" s="497">
        <f t="shared" si="0"/>
        <v>60</v>
      </c>
      <c r="B65" s="485"/>
      <c r="C65" s="485"/>
      <c r="D65" s="555" t="s">
        <v>2084</v>
      </c>
      <c r="E65" s="554"/>
      <c r="F65" s="513"/>
      <c r="G65" s="514"/>
      <c r="H65" s="480"/>
      <c r="I65" s="555"/>
      <c r="J65" s="555"/>
      <c r="K65" s="555"/>
      <c r="L65" s="481"/>
      <c r="M65" s="480"/>
    </row>
    <row r="66" spans="1:13">
      <c r="A66" s="566">
        <f t="shared" si="0"/>
        <v>61</v>
      </c>
      <c r="B66" s="567"/>
      <c r="C66" s="567"/>
      <c r="D66" s="560" t="s">
        <v>2383</v>
      </c>
      <c r="E66" s="561" t="s">
        <v>1667</v>
      </c>
      <c r="F66" s="513"/>
      <c r="G66" s="514"/>
      <c r="H66" s="463"/>
      <c r="I66" s="462"/>
      <c r="J66" s="462"/>
      <c r="K66" s="462"/>
      <c r="L66" s="464"/>
      <c r="M66" s="463"/>
    </row>
    <row r="67" spans="1:13">
      <c r="A67" s="566">
        <f t="shared" si="0"/>
        <v>62</v>
      </c>
      <c r="B67" s="567"/>
      <c r="C67" s="567"/>
      <c r="D67" s="560" t="s">
        <v>2384</v>
      </c>
      <c r="E67" s="561" t="s">
        <v>1668</v>
      </c>
      <c r="F67" s="513"/>
      <c r="G67" s="514"/>
      <c r="H67" s="463"/>
      <c r="I67" s="462"/>
      <c r="J67" s="462"/>
      <c r="K67" s="462"/>
      <c r="L67" s="464"/>
      <c r="M67" s="463"/>
    </row>
    <row r="68" spans="1:13">
      <c r="A68" s="566">
        <f t="shared" si="0"/>
        <v>63</v>
      </c>
      <c r="B68" s="567"/>
      <c r="C68" s="567"/>
      <c r="D68" s="560" t="s">
        <v>1669</v>
      </c>
      <c r="E68" s="561" t="s">
        <v>1670</v>
      </c>
      <c r="F68" s="513"/>
      <c r="G68" s="514"/>
      <c r="H68" s="463"/>
      <c r="I68" s="462"/>
      <c r="J68" s="462"/>
      <c r="K68" s="462"/>
      <c r="L68" s="464"/>
      <c r="M68" s="463"/>
    </row>
    <row r="69" spans="1:13">
      <c r="A69" s="566">
        <f t="shared" si="0"/>
        <v>64</v>
      </c>
      <c r="B69" s="567"/>
      <c r="C69" s="567"/>
      <c r="D69" s="560" t="s">
        <v>1671</v>
      </c>
      <c r="E69" s="561" t="s">
        <v>1672</v>
      </c>
      <c r="F69" s="513"/>
      <c r="G69" s="514"/>
      <c r="H69" s="463"/>
      <c r="I69" s="462"/>
      <c r="J69" s="462"/>
      <c r="K69" s="462"/>
      <c r="L69" s="464"/>
      <c r="M69" s="463"/>
    </row>
    <row r="70" spans="1:13">
      <c r="A70" s="566">
        <f t="shared" si="0"/>
        <v>65</v>
      </c>
      <c r="B70" s="567"/>
      <c r="C70" s="567"/>
      <c r="D70" s="560" t="s">
        <v>1673</v>
      </c>
      <c r="E70" s="561" t="s">
        <v>2387</v>
      </c>
      <c r="F70" s="513"/>
      <c r="G70" s="514"/>
      <c r="H70" s="463"/>
      <c r="I70" s="462"/>
      <c r="J70" s="462"/>
      <c r="K70" s="462"/>
      <c r="L70" s="464"/>
      <c r="M70" s="463"/>
    </row>
    <row r="71" spans="1:13" s="479" customFormat="1" ht="13.5">
      <c r="A71" s="497">
        <f t="shared" si="0"/>
        <v>66</v>
      </c>
      <c r="B71" s="485"/>
      <c r="C71" s="485"/>
      <c r="D71" s="555" t="s">
        <v>2085</v>
      </c>
      <c r="E71" s="554"/>
      <c r="F71" s="513"/>
      <c r="G71" s="514"/>
      <c r="H71" s="480"/>
      <c r="I71" s="555"/>
      <c r="J71" s="555"/>
      <c r="K71" s="555"/>
      <c r="L71" s="481"/>
      <c r="M71" s="480"/>
    </row>
    <row r="72" spans="1:13" s="479" customFormat="1" ht="13.5">
      <c r="A72" s="497">
        <f t="shared" ref="A72:A135" si="1">A71+1</f>
        <v>67</v>
      </c>
      <c r="B72" s="485"/>
      <c r="C72" s="485"/>
      <c r="D72" s="555" t="s">
        <v>2086</v>
      </c>
      <c r="E72" s="554"/>
      <c r="F72" s="513"/>
      <c r="G72" s="514"/>
      <c r="H72" s="480"/>
      <c r="I72" s="555"/>
      <c r="J72" s="555"/>
      <c r="K72" s="555"/>
      <c r="L72" s="481"/>
      <c r="M72" s="480"/>
    </row>
    <row r="73" spans="1:13" s="479" customFormat="1" ht="13.5">
      <c r="A73" s="497">
        <f t="shared" si="1"/>
        <v>68</v>
      </c>
      <c r="B73" s="485"/>
      <c r="C73" s="485"/>
      <c r="D73" s="555" t="s">
        <v>2087</v>
      </c>
      <c r="E73" s="554"/>
      <c r="F73" s="513"/>
      <c r="G73" s="514"/>
      <c r="H73" s="480"/>
      <c r="I73" s="555"/>
      <c r="J73" s="555"/>
      <c r="K73" s="555"/>
      <c r="L73" s="481"/>
      <c r="M73" s="480"/>
    </row>
    <row r="74" spans="1:13" s="479" customFormat="1" ht="13.5">
      <c r="A74" s="497">
        <f t="shared" si="1"/>
        <v>69</v>
      </c>
      <c r="B74" s="485"/>
      <c r="C74" s="485"/>
      <c r="D74" s="555" t="s">
        <v>2088</v>
      </c>
      <c r="E74" s="554"/>
      <c r="F74" s="513"/>
      <c r="G74" s="514"/>
      <c r="H74" s="480"/>
      <c r="I74" s="555"/>
      <c r="J74" s="555"/>
      <c r="K74" s="555"/>
      <c r="L74" s="481"/>
      <c r="M74" s="480"/>
    </row>
    <row r="75" spans="1:13" s="479" customFormat="1" ht="13.5">
      <c r="A75" s="497">
        <f t="shared" si="1"/>
        <v>70</v>
      </c>
      <c r="B75" s="485"/>
      <c r="C75" s="485"/>
      <c r="D75" s="555" t="s">
        <v>2089</v>
      </c>
      <c r="E75" s="554"/>
      <c r="F75" s="513"/>
      <c r="G75" s="514"/>
      <c r="H75" s="480"/>
      <c r="I75" s="555"/>
      <c r="J75" s="555"/>
      <c r="K75" s="555"/>
      <c r="L75" s="481"/>
      <c r="M75" s="480"/>
    </row>
    <row r="76" spans="1:13" s="479" customFormat="1" ht="24.75">
      <c r="A76" s="497">
        <f t="shared" si="1"/>
        <v>71</v>
      </c>
      <c r="B76" s="485"/>
      <c r="C76" s="485"/>
      <c r="D76" s="555" t="s">
        <v>2090</v>
      </c>
      <c r="E76" s="554"/>
      <c r="F76" s="513"/>
      <c r="G76" s="514"/>
      <c r="H76" s="480"/>
      <c r="I76" s="555"/>
      <c r="J76" s="555"/>
      <c r="K76" s="555"/>
      <c r="L76" s="481"/>
      <c r="M76" s="480"/>
    </row>
    <row r="77" spans="1:13" s="479" customFormat="1" ht="24.75">
      <c r="A77" s="497">
        <f t="shared" si="1"/>
        <v>72</v>
      </c>
      <c r="B77" s="485"/>
      <c r="C77" s="485"/>
      <c r="D77" s="555" t="s">
        <v>2091</v>
      </c>
      <c r="E77" s="554"/>
      <c r="F77" s="513"/>
      <c r="G77" s="514"/>
      <c r="H77" s="480"/>
      <c r="I77" s="555"/>
      <c r="J77" s="555"/>
      <c r="K77" s="555"/>
      <c r="L77" s="481"/>
      <c r="M77" s="480"/>
    </row>
    <row r="78" spans="1:13" ht="22.5">
      <c r="A78" s="497">
        <f t="shared" si="1"/>
        <v>73</v>
      </c>
      <c r="B78" s="470"/>
      <c r="C78" s="470"/>
      <c r="D78" s="462" t="s">
        <v>1674</v>
      </c>
      <c r="E78" s="484" t="s">
        <v>1675</v>
      </c>
      <c r="F78" s="513"/>
      <c r="G78" s="514"/>
      <c r="H78" s="463"/>
      <c r="I78" s="462"/>
      <c r="J78" s="462"/>
      <c r="K78" s="462"/>
      <c r="L78" s="464"/>
      <c r="M78" s="463"/>
    </row>
    <row r="79" spans="1:13" s="479" customFormat="1" ht="22.5">
      <c r="A79" s="497">
        <f t="shared" si="1"/>
        <v>74</v>
      </c>
      <c r="B79" s="485"/>
      <c r="C79" s="485"/>
      <c r="D79" s="482" t="s">
        <v>2092</v>
      </c>
      <c r="E79" s="484"/>
      <c r="F79" s="513"/>
      <c r="G79" s="514"/>
      <c r="H79" s="480"/>
      <c r="I79" s="482"/>
      <c r="J79" s="482"/>
      <c r="K79" s="482"/>
      <c r="L79" s="481"/>
      <c r="M79" s="480"/>
    </row>
    <row r="80" spans="1:13" s="479" customFormat="1">
      <c r="A80" s="497">
        <f t="shared" si="1"/>
        <v>75</v>
      </c>
      <c r="B80" s="485"/>
      <c r="C80" s="485"/>
      <c r="D80" s="482" t="s">
        <v>2093</v>
      </c>
      <c r="E80" s="484"/>
      <c r="F80" s="513"/>
      <c r="G80" s="514"/>
      <c r="H80" s="480"/>
      <c r="I80" s="482"/>
      <c r="J80" s="482"/>
      <c r="K80" s="482"/>
      <c r="L80" s="481"/>
      <c r="M80" s="480"/>
    </row>
    <row r="81" spans="1:13" s="479" customFormat="1">
      <c r="A81" s="497">
        <f t="shared" si="1"/>
        <v>76</v>
      </c>
      <c r="B81" s="485"/>
      <c r="C81" s="485"/>
      <c r="D81" s="482" t="s">
        <v>2094</v>
      </c>
      <c r="E81" s="484"/>
      <c r="F81" s="513"/>
      <c r="G81" s="514"/>
      <c r="H81" s="480"/>
      <c r="I81" s="482"/>
      <c r="J81" s="482"/>
      <c r="K81" s="482"/>
      <c r="L81" s="481"/>
      <c r="M81" s="480"/>
    </row>
    <row r="82" spans="1:13" s="479" customFormat="1">
      <c r="A82" s="497">
        <f t="shared" si="1"/>
        <v>77</v>
      </c>
      <c r="B82" s="485"/>
      <c r="C82" s="485"/>
      <c r="D82" s="482" t="s">
        <v>2095</v>
      </c>
      <c r="E82" s="484"/>
      <c r="F82" s="513"/>
      <c r="G82" s="514"/>
      <c r="H82" s="480"/>
      <c r="I82" s="482"/>
      <c r="J82" s="482"/>
      <c r="K82" s="482"/>
      <c r="L82" s="481"/>
      <c r="M82" s="480"/>
    </row>
    <row r="83" spans="1:13" s="479" customFormat="1">
      <c r="A83" s="497">
        <f t="shared" si="1"/>
        <v>78</v>
      </c>
      <c r="B83" s="485"/>
      <c r="C83" s="485"/>
      <c r="D83" s="482" t="s">
        <v>2096</v>
      </c>
      <c r="E83" s="484"/>
      <c r="F83" s="513"/>
      <c r="G83" s="514"/>
      <c r="H83" s="480"/>
      <c r="I83" s="482"/>
      <c r="J83" s="482"/>
      <c r="K83" s="482"/>
      <c r="L83" s="481"/>
      <c r="M83" s="480"/>
    </row>
    <row r="84" spans="1:13" s="479" customFormat="1">
      <c r="A84" s="497">
        <f t="shared" si="1"/>
        <v>79</v>
      </c>
      <c r="B84" s="485"/>
      <c r="C84" s="485"/>
      <c r="D84" s="555" t="s">
        <v>2399</v>
      </c>
      <c r="E84" s="554"/>
      <c r="F84" s="513"/>
      <c r="G84" s="514"/>
      <c r="H84" s="480"/>
      <c r="I84" s="555"/>
      <c r="J84" s="555"/>
      <c r="K84" s="555"/>
      <c r="L84" s="481"/>
      <c r="M84" s="480"/>
    </row>
    <row r="85" spans="1:13" s="479" customFormat="1">
      <c r="A85" s="497">
        <f t="shared" si="1"/>
        <v>80</v>
      </c>
      <c r="B85" s="485"/>
      <c r="C85" s="485"/>
      <c r="D85" s="555" t="s">
        <v>1676</v>
      </c>
      <c r="E85" s="484" t="s">
        <v>1677</v>
      </c>
      <c r="F85" s="513"/>
      <c r="G85" s="514"/>
      <c r="H85" s="480"/>
      <c r="I85" s="555"/>
      <c r="J85" s="555"/>
      <c r="K85" s="555"/>
      <c r="L85" s="481"/>
      <c r="M85" s="480"/>
    </row>
    <row r="86" spans="1:13" s="479" customFormat="1">
      <c r="A86" s="497">
        <f t="shared" si="1"/>
        <v>81</v>
      </c>
      <c r="B86" s="485"/>
      <c r="C86" s="485"/>
      <c r="D86" s="555" t="s">
        <v>407</v>
      </c>
      <c r="E86" s="554"/>
      <c r="F86" s="513"/>
      <c r="G86" s="514"/>
      <c r="H86" s="480"/>
      <c r="I86" s="555"/>
      <c r="J86" s="555"/>
      <c r="K86" s="555"/>
      <c r="L86" s="481"/>
      <c r="M86" s="480"/>
    </row>
    <row r="87" spans="1:13" s="479" customFormat="1">
      <c r="A87" s="497">
        <f t="shared" si="1"/>
        <v>82</v>
      </c>
      <c r="B87" s="485"/>
      <c r="C87" s="485"/>
      <c r="D87" s="555" t="s">
        <v>2388</v>
      </c>
      <c r="E87" s="554"/>
      <c r="F87" s="513"/>
      <c r="G87" s="514"/>
      <c r="H87" s="480"/>
      <c r="I87" s="555"/>
      <c r="J87" s="555"/>
      <c r="K87" s="555"/>
      <c r="L87" s="481"/>
      <c r="M87" s="480"/>
    </row>
    <row r="88" spans="1:13" s="479" customFormat="1">
      <c r="A88" s="497">
        <f t="shared" si="1"/>
        <v>83</v>
      </c>
      <c r="B88" s="485"/>
      <c r="C88" s="485"/>
      <c r="D88" s="555" t="s">
        <v>2389</v>
      </c>
      <c r="E88" s="554"/>
      <c r="F88" s="513"/>
      <c r="G88" s="514"/>
      <c r="H88" s="480"/>
      <c r="I88" s="555"/>
      <c r="J88" s="555"/>
      <c r="K88" s="555"/>
      <c r="L88" s="481"/>
      <c r="M88" s="480"/>
    </row>
    <row r="89" spans="1:13" s="479" customFormat="1">
      <c r="A89" s="497">
        <f t="shared" si="1"/>
        <v>84</v>
      </c>
      <c r="B89" s="485"/>
      <c r="C89" s="485"/>
      <c r="D89" s="555" t="s">
        <v>2390</v>
      </c>
      <c r="E89" s="554"/>
      <c r="F89" s="513"/>
      <c r="G89" s="514"/>
      <c r="H89" s="480"/>
      <c r="I89" s="555"/>
      <c r="J89" s="555"/>
      <c r="K89" s="555"/>
      <c r="L89" s="481"/>
      <c r="M89" s="480"/>
    </row>
    <row r="90" spans="1:13" s="479" customFormat="1">
      <c r="A90" s="497">
        <f t="shared" si="1"/>
        <v>85</v>
      </c>
      <c r="B90" s="485"/>
      <c r="C90" s="485"/>
      <c r="D90" s="555" t="s">
        <v>2391</v>
      </c>
      <c r="E90" s="554"/>
      <c r="F90" s="513"/>
      <c r="G90" s="514"/>
      <c r="H90" s="480"/>
      <c r="I90" s="555"/>
      <c r="J90" s="555"/>
      <c r="K90" s="555"/>
      <c r="L90" s="481"/>
      <c r="M90" s="480"/>
    </row>
    <row r="91" spans="1:13" s="479" customFormat="1" ht="33.75">
      <c r="A91" s="497">
        <f t="shared" si="1"/>
        <v>86</v>
      </c>
      <c r="B91" s="485"/>
      <c r="D91" s="555" t="s">
        <v>2392</v>
      </c>
      <c r="E91" s="554"/>
      <c r="F91" s="513"/>
      <c r="G91" s="514"/>
      <c r="H91" s="480"/>
      <c r="I91" s="555"/>
      <c r="J91" s="555"/>
      <c r="K91" s="555"/>
      <c r="L91" s="481"/>
      <c r="M91" s="480"/>
    </row>
    <row r="92" spans="1:13" s="479" customFormat="1">
      <c r="A92" s="497">
        <f t="shared" si="1"/>
        <v>87</v>
      </c>
      <c r="B92" s="485"/>
      <c r="C92" s="485"/>
      <c r="D92" s="555" t="s">
        <v>2393</v>
      </c>
      <c r="E92" s="554"/>
      <c r="F92" s="513"/>
      <c r="G92" s="514"/>
      <c r="H92" s="480"/>
      <c r="I92" s="555"/>
      <c r="J92" s="555"/>
      <c r="K92" s="555"/>
      <c r="L92" s="481"/>
      <c r="M92" s="480"/>
    </row>
    <row r="93" spans="1:13" s="479" customFormat="1" ht="22.5">
      <c r="A93" s="497">
        <f t="shared" si="1"/>
        <v>88</v>
      </c>
      <c r="B93" s="485"/>
      <c r="C93" s="485"/>
      <c r="D93" s="555" t="s">
        <v>2394</v>
      </c>
      <c r="E93" s="554"/>
      <c r="F93" s="513"/>
      <c r="G93" s="514"/>
      <c r="H93" s="480"/>
      <c r="I93" s="555"/>
      <c r="J93" s="555"/>
      <c r="K93" s="555"/>
      <c r="L93" s="481"/>
      <c r="M93" s="480"/>
    </row>
    <row r="94" spans="1:13" s="479" customFormat="1" ht="45">
      <c r="A94" s="497">
        <f t="shared" si="1"/>
        <v>89</v>
      </c>
      <c r="B94" s="485"/>
      <c r="D94" s="555" t="s">
        <v>2395</v>
      </c>
      <c r="E94" s="554"/>
      <c r="F94" s="513"/>
      <c r="G94" s="514"/>
      <c r="H94" s="480"/>
      <c r="I94" s="555"/>
      <c r="J94" s="555"/>
      <c r="K94" s="555"/>
      <c r="L94" s="481"/>
      <c r="M94" s="480"/>
    </row>
    <row r="95" spans="1:13" s="479" customFormat="1">
      <c r="A95" s="497">
        <f t="shared" si="1"/>
        <v>90</v>
      </c>
      <c r="B95" s="485"/>
      <c r="C95" s="485"/>
      <c r="D95" s="555" t="s">
        <v>2396</v>
      </c>
      <c r="E95" s="554"/>
      <c r="F95" s="513"/>
      <c r="G95" s="514"/>
      <c r="H95" s="480"/>
      <c r="I95" s="555"/>
      <c r="J95" s="555"/>
      <c r="K95" s="555"/>
      <c r="L95" s="481"/>
      <c r="M95" s="480"/>
    </row>
    <row r="96" spans="1:13" s="479" customFormat="1">
      <c r="A96" s="497">
        <f t="shared" si="1"/>
        <v>91</v>
      </c>
      <c r="B96" s="485"/>
      <c r="C96" s="485"/>
      <c r="D96" s="555" t="s">
        <v>2397</v>
      </c>
      <c r="E96" s="554"/>
      <c r="F96" s="513"/>
      <c r="G96" s="514"/>
      <c r="H96" s="480"/>
      <c r="I96" s="555"/>
      <c r="J96" s="555"/>
      <c r="K96" s="555"/>
      <c r="L96" s="481"/>
      <c r="M96" s="480"/>
    </row>
    <row r="97" spans="1:13" s="479" customFormat="1">
      <c r="A97" s="497">
        <f t="shared" si="1"/>
        <v>92</v>
      </c>
      <c r="B97" s="485"/>
      <c r="C97" s="485"/>
      <c r="D97" s="555" t="s">
        <v>2398</v>
      </c>
      <c r="E97" s="554"/>
      <c r="F97" s="513"/>
      <c r="G97" s="514"/>
      <c r="H97" s="480"/>
      <c r="I97" s="555"/>
      <c r="J97" s="555"/>
      <c r="K97" s="555"/>
      <c r="L97" s="481"/>
      <c r="M97" s="480"/>
    </row>
    <row r="98" spans="1:13" s="479" customFormat="1" ht="22.5">
      <c r="A98" s="497">
        <f t="shared" si="1"/>
        <v>93</v>
      </c>
      <c r="B98" s="485"/>
      <c r="C98" s="485"/>
      <c r="D98" s="555" t="s">
        <v>1680</v>
      </c>
      <c r="E98" s="554" t="s">
        <v>1681</v>
      </c>
      <c r="F98" s="513"/>
      <c r="G98" s="514"/>
      <c r="H98" s="480"/>
      <c r="I98" s="555"/>
      <c r="J98" s="555"/>
      <c r="K98" s="555"/>
      <c r="L98" s="481"/>
      <c r="M98" s="480"/>
    </row>
    <row r="99" spans="1:13" s="479" customFormat="1" ht="22.5">
      <c r="A99" s="497">
        <f t="shared" si="1"/>
        <v>94</v>
      </c>
      <c r="B99" s="485"/>
      <c r="C99" s="485"/>
      <c r="D99" s="462" t="s">
        <v>1678</v>
      </c>
      <c r="E99" s="484" t="s">
        <v>1679</v>
      </c>
      <c r="F99" s="513"/>
      <c r="G99" s="514"/>
      <c r="H99" s="480"/>
      <c r="I99" s="555"/>
      <c r="J99" s="555"/>
      <c r="K99" s="555"/>
      <c r="L99" s="481"/>
      <c r="M99" s="480"/>
    </row>
    <row r="100" spans="1:13" s="479" customFormat="1" ht="56.25">
      <c r="A100" s="566">
        <f t="shared" si="1"/>
        <v>95</v>
      </c>
      <c r="B100" s="567"/>
      <c r="C100" s="567"/>
      <c r="D100" s="560" t="s">
        <v>2386</v>
      </c>
      <c r="E100" s="561" t="s">
        <v>2385</v>
      </c>
      <c r="F100" s="513"/>
      <c r="G100" s="514"/>
      <c r="H100" s="480"/>
      <c r="I100" s="555"/>
      <c r="J100" s="555"/>
      <c r="K100" s="555"/>
      <c r="L100" s="481"/>
      <c r="M100" s="480"/>
    </row>
    <row r="101" spans="1:13">
      <c r="A101" s="497">
        <f t="shared" si="1"/>
        <v>96</v>
      </c>
      <c r="B101" s="470" t="s">
        <v>1955</v>
      </c>
      <c r="C101" s="470" t="s">
        <v>2219</v>
      </c>
      <c r="D101" s="555" t="s">
        <v>1682</v>
      </c>
      <c r="E101" s="484" t="s">
        <v>1956</v>
      </c>
      <c r="F101" s="513"/>
      <c r="G101" s="514"/>
      <c r="H101" s="463"/>
      <c r="I101" s="462"/>
      <c r="J101" s="462"/>
      <c r="K101" s="462"/>
      <c r="L101" s="464"/>
      <c r="M101" s="463"/>
    </row>
    <row r="102" spans="1:13">
      <c r="A102" s="497">
        <f t="shared" si="1"/>
        <v>97</v>
      </c>
      <c r="B102" s="470"/>
      <c r="C102" s="470"/>
      <c r="D102" s="555" t="s">
        <v>1683</v>
      </c>
      <c r="E102" s="484" t="s">
        <v>1684</v>
      </c>
      <c r="F102" s="513"/>
      <c r="G102" s="514"/>
      <c r="H102" s="463"/>
      <c r="I102" s="462"/>
      <c r="J102" s="462"/>
      <c r="K102" s="462"/>
      <c r="L102" s="464"/>
      <c r="M102" s="463"/>
    </row>
    <row r="103" spans="1:13" s="479" customFormat="1" ht="33.75">
      <c r="A103" s="497">
        <f t="shared" si="1"/>
        <v>98</v>
      </c>
      <c r="B103" s="485"/>
      <c r="C103" s="485"/>
      <c r="D103" s="555" t="s">
        <v>2082</v>
      </c>
      <c r="E103" s="484" t="s">
        <v>2083</v>
      </c>
      <c r="F103" s="513"/>
      <c r="G103" s="514"/>
      <c r="H103" s="480"/>
      <c r="I103" s="482"/>
      <c r="J103" s="482"/>
      <c r="K103" s="482"/>
      <c r="L103" s="481"/>
      <c r="M103" s="480"/>
    </row>
    <row r="104" spans="1:13">
      <c r="A104" s="497">
        <f t="shared" si="1"/>
        <v>99</v>
      </c>
      <c r="B104" s="470"/>
      <c r="C104" s="470"/>
      <c r="D104" s="555" t="s">
        <v>1685</v>
      </c>
      <c r="E104" s="484" t="s">
        <v>1686</v>
      </c>
      <c r="F104" s="513"/>
      <c r="G104" s="514"/>
      <c r="H104" s="463"/>
      <c r="I104" s="462"/>
      <c r="J104" s="462"/>
      <c r="K104" s="462"/>
      <c r="L104" s="464"/>
      <c r="M104" s="463"/>
    </row>
    <row r="105" spans="1:13">
      <c r="A105" s="497">
        <f t="shared" si="1"/>
        <v>100</v>
      </c>
      <c r="B105" s="470"/>
      <c r="C105" s="470"/>
      <c r="D105" s="555" t="s">
        <v>1687</v>
      </c>
      <c r="E105" s="484" t="s">
        <v>1688</v>
      </c>
      <c r="F105" s="513"/>
      <c r="G105" s="514"/>
      <c r="H105" s="463"/>
      <c r="I105" s="462"/>
      <c r="J105" s="462"/>
      <c r="K105" s="462"/>
      <c r="L105" s="464"/>
      <c r="M105" s="463"/>
    </row>
    <row r="106" spans="1:13">
      <c r="A106" s="497">
        <f t="shared" si="1"/>
        <v>101</v>
      </c>
      <c r="B106" s="470"/>
      <c r="C106" s="470"/>
      <c r="D106" s="555" t="s">
        <v>1689</v>
      </c>
      <c r="E106" s="484" t="s">
        <v>1957</v>
      </c>
      <c r="F106" s="513"/>
      <c r="G106" s="514"/>
      <c r="H106" s="463"/>
      <c r="I106" s="462"/>
      <c r="J106" s="462"/>
      <c r="K106" s="462"/>
      <c r="L106" s="464"/>
      <c r="M106" s="463"/>
    </row>
    <row r="107" spans="1:13">
      <c r="A107" s="497">
        <f t="shared" si="1"/>
        <v>102</v>
      </c>
      <c r="B107" s="470"/>
      <c r="C107" s="470"/>
      <c r="D107" s="555" t="s">
        <v>1690</v>
      </c>
      <c r="E107" s="484" t="s">
        <v>1691</v>
      </c>
      <c r="F107" s="513"/>
      <c r="G107" s="514"/>
      <c r="H107" s="463"/>
      <c r="I107" s="462"/>
      <c r="J107" s="462"/>
      <c r="K107" s="462"/>
      <c r="L107" s="464"/>
      <c r="M107" s="463"/>
    </row>
    <row r="108" spans="1:13" ht="56.25">
      <c r="A108" s="497">
        <f t="shared" si="1"/>
        <v>103</v>
      </c>
      <c r="B108" s="476"/>
      <c r="C108" s="475"/>
      <c r="D108" s="555" t="s">
        <v>1692</v>
      </c>
      <c r="E108" s="484" t="s">
        <v>1958</v>
      </c>
      <c r="F108" s="513"/>
      <c r="G108" s="514"/>
      <c r="H108" s="463"/>
      <c r="I108" s="462"/>
      <c r="J108" s="462"/>
      <c r="K108" s="462"/>
      <c r="L108" s="464"/>
      <c r="M108" s="463"/>
    </row>
    <row r="109" spans="1:13" ht="22.5">
      <c r="A109" s="497">
        <f t="shared" si="1"/>
        <v>104</v>
      </c>
      <c r="B109" s="476"/>
      <c r="C109" s="475"/>
      <c r="D109" s="555" t="s">
        <v>1770</v>
      </c>
      <c r="E109" s="484" t="s">
        <v>1693</v>
      </c>
      <c r="F109" s="513"/>
      <c r="G109" s="514"/>
      <c r="H109" s="463"/>
      <c r="I109" s="462"/>
      <c r="J109" s="462"/>
      <c r="K109" s="462"/>
      <c r="L109" s="464"/>
      <c r="M109" s="463"/>
    </row>
    <row r="110" spans="1:13" ht="22.5">
      <c r="A110" s="566">
        <f t="shared" si="1"/>
        <v>105</v>
      </c>
      <c r="B110" s="568"/>
      <c r="C110" s="569"/>
      <c r="D110" s="560" t="s">
        <v>784</v>
      </c>
      <c r="E110" s="561" t="s">
        <v>2081</v>
      </c>
      <c r="F110" s="513"/>
      <c r="G110" s="514"/>
      <c r="H110" s="463"/>
      <c r="I110" s="462"/>
      <c r="J110" s="462"/>
      <c r="K110" s="462"/>
      <c r="L110" s="464"/>
      <c r="M110" s="463"/>
    </row>
    <row r="111" spans="1:13" s="479" customFormat="1">
      <c r="A111" s="497">
        <f t="shared" si="1"/>
        <v>106</v>
      </c>
      <c r="B111" s="476"/>
      <c r="C111" s="475"/>
      <c r="D111" s="482" t="s">
        <v>1771</v>
      </c>
      <c r="E111" s="484"/>
      <c r="F111" s="513"/>
      <c r="G111" s="514"/>
      <c r="H111" s="480"/>
      <c r="I111" s="482"/>
      <c r="J111" s="482"/>
      <c r="K111" s="482"/>
      <c r="L111" s="481"/>
      <c r="M111" s="480"/>
    </row>
    <row r="112" spans="1:13" s="479" customFormat="1">
      <c r="A112" s="497">
        <f t="shared" si="1"/>
        <v>107</v>
      </c>
      <c r="B112" s="476"/>
      <c r="C112" s="475"/>
      <c r="D112" s="482" t="s">
        <v>1772</v>
      </c>
      <c r="E112" s="484"/>
      <c r="F112" s="513"/>
      <c r="G112" s="514"/>
      <c r="H112" s="480"/>
      <c r="I112" s="482"/>
      <c r="J112" s="482"/>
      <c r="K112" s="482"/>
      <c r="L112" s="481"/>
      <c r="M112" s="480"/>
    </row>
    <row r="113" spans="1:13" s="479" customFormat="1">
      <c r="A113" s="497">
        <f t="shared" si="1"/>
        <v>108</v>
      </c>
      <c r="B113" s="476"/>
      <c r="C113" s="475"/>
      <c r="D113" s="482" t="s">
        <v>1680</v>
      </c>
      <c r="E113" s="484"/>
      <c r="F113" s="513"/>
      <c r="G113" s="514"/>
      <c r="H113" s="480"/>
      <c r="I113" s="482"/>
      <c r="J113" s="482"/>
      <c r="K113" s="482"/>
      <c r="L113" s="481"/>
      <c r="M113" s="480"/>
    </row>
    <row r="114" spans="1:13" s="479" customFormat="1">
      <c r="A114" s="497">
        <f t="shared" si="1"/>
        <v>109</v>
      </c>
      <c r="B114" s="476"/>
      <c r="C114" s="475"/>
      <c r="D114" s="482" t="s">
        <v>2100</v>
      </c>
      <c r="E114" s="484"/>
      <c r="F114" s="513"/>
      <c r="G114" s="514"/>
      <c r="H114" s="480"/>
      <c r="I114" s="482"/>
      <c r="J114" s="482"/>
      <c r="K114" s="482"/>
      <c r="L114" s="481"/>
      <c r="M114" s="480"/>
    </row>
    <row r="115" spans="1:13" s="479" customFormat="1">
      <c r="A115" s="497">
        <f t="shared" si="1"/>
        <v>110</v>
      </c>
      <c r="B115" s="476"/>
      <c r="C115" s="475"/>
      <c r="D115" s="482" t="s">
        <v>2101</v>
      </c>
      <c r="E115" s="484"/>
      <c r="F115" s="513"/>
      <c r="G115" s="514"/>
      <c r="H115" s="480"/>
      <c r="I115" s="482"/>
      <c r="J115" s="482"/>
      <c r="K115" s="482"/>
      <c r="L115" s="481"/>
      <c r="M115" s="480"/>
    </row>
    <row r="116" spans="1:13" ht="22.5">
      <c r="A116" s="497">
        <f t="shared" si="1"/>
        <v>111</v>
      </c>
      <c r="B116" s="470" t="s">
        <v>1959</v>
      </c>
      <c r="C116" s="470" t="s">
        <v>2220</v>
      </c>
      <c r="D116" s="482" t="s">
        <v>1682</v>
      </c>
      <c r="E116" s="484" t="s">
        <v>1956</v>
      </c>
      <c r="F116" s="513"/>
      <c r="G116" s="514"/>
      <c r="H116" s="463"/>
      <c r="I116" s="462"/>
      <c r="J116" s="462"/>
      <c r="K116" s="462"/>
      <c r="L116" s="464"/>
      <c r="M116" s="463"/>
    </row>
    <row r="117" spans="1:13">
      <c r="A117" s="497">
        <f t="shared" si="1"/>
        <v>112</v>
      </c>
      <c r="B117" s="476"/>
      <c r="C117" s="475"/>
      <c r="D117" s="482" t="s">
        <v>1683</v>
      </c>
      <c r="E117" s="484" t="s">
        <v>1684</v>
      </c>
      <c r="F117" s="513"/>
      <c r="G117" s="514"/>
      <c r="H117" s="463"/>
      <c r="I117" s="462"/>
      <c r="J117" s="462"/>
      <c r="K117" s="462"/>
      <c r="L117" s="464"/>
      <c r="M117" s="463"/>
    </row>
    <row r="118" spans="1:13">
      <c r="A118" s="497">
        <f t="shared" si="1"/>
        <v>113</v>
      </c>
      <c r="B118" s="476"/>
      <c r="C118" s="475"/>
      <c r="D118" s="482" t="s">
        <v>1694</v>
      </c>
      <c r="E118" s="484" t="s">
        <v>1960</v>
      </c>
      <c r="F118" s="513"/>
      <c r="G118" s="514"/>
      <c r="H118" s="463"/>
      <c r="I118" s="462"/>
      <c r="J118" s="462"/>
      <c r="K118" s="462"/>
      <c r="L118" s="464"/>
      <c r="M118" s="463"/>
    </row>
    <row r="119" spans="1:13" ht="24">
      <c r="A119" s="497">
        <f t="shared" si="1"/>
        <v>114</v>
      </c>
      <c r="B119" s="476"/>
      <c r="C119" s="475"/>
      <c r="D119" s="482" t="s">
        <v>1689</v>
      </c>
      <c r="E119" s="484" t="s">
        <v>1961</v>
      </c>
      <c r="F119" s="513"/>
      <c r="G119" s="514"/>
      <c r="H119" s="463"/>
      <c r="I119" s="462"/>
      <c r="J119" s="462"/>
      <c r="K119" s="462"/>
      <c r="L119" s="464"/>
      <c r="M119" s="463"/>
    </row>
    <row r="120" spans="1:13">
      <c r="A120" s="497">
        <f t="shared" si="1"/>
        <v>115</v>
      </c>
      <c r="B120" s="476"/>
      <c r="C120" s="475"/>
      <c r="D120" s="482" t="s">
        <v>1690</v>
      </c>
      <c r="E120" s="484" t="s">
        <v>1691</v>
      </c>
      <c r="F120" s="513"/>
      <c r="G120" s="514"/>
      <c r="H120" s="463"/>
      <c r="I120" s="462"/>
      <c r="J120" s="462"/>
      <c r="K120" s="462"/>
      <c r="L120" s="464"/>
      <c r="M120" s="463"/>
    </row>
    <row r="121" spans="1:13">
      <c r="A121" s="497">
        <f t="shared" si="1"/>
        <v>116</v>
      </c>
      <c r="B121" s="476"/>
      <c r="C121" s="475"/>
      <c r="D121" s="482" t="s">
        <v>1687</v>
      </c>
      <c r="E121" s="484" t="s">
        <v>1695</v>
      </c>
      <c r="F121" s="513"/>
      <c r="G121" s="514"/>
      <c r="H121" s="463"/>
      <c r="I121" s="462"/>
      <c r="J121" s="462"/>
      <c r="K121" s="462"/>
      <c r="L121" s="464"/>
      <c r="M121" s="463"/>
    </row>
    <row r="122" spans="1:13">
      <c r="A122" s="497">
        <f t="shared" si="1"/>
        <v>117</v>
      </c>
      <c r="B122" s="476"/>
      <c r="C122" s="475"/>
      <c r="D122" s="555" t="s">
        <v>1770</v>
      </c>
      <c r="E122" s="484" t="s">
        <v>1696</v>
      </c>
      <c r="F122" s="513"/>
      <c r="G122" s="514"/>
      <c r="H122" s="463"/>
      <c r="I122" s="462"/>
      <c r="J122" s="462"/>
      <c r="K122" s="462"/>
      <c r="L122" s="464"/>
      <c r="M122" s="463"/>
    </row>
    <row r="123" spans="1:13">
      <c r="A123" s="566">
        <f t="shared" si="1"/>
        <v>118</v>
      </c>
      <c r="B123" s="568"/>
      <c r="C123" s="569"/>
      <c r="D123" s="560" t="s">
        <v>784</v>
      </c>
      <c r="E123" s="561" t="s">
        <v>2405</v>
      </c>
      <c r="F123" s="513"/>
      <c r="G123" s="514"/>
      <c r="H123" s="463"/>
      <c r="I123" s="462"/>
      <c r="J123" s="462"/>
      <c r="K123" s="462"/>
      <c r="L123" s="464"/>
      <c r="M123" s="463"/>
    </row>
    <row r="124" spans="1:13" s="479" customFormat="1" ht="22.5">
      <c r="A124" s="497">
        <f t="shared" si="1"/>
        <v>119</v>
      </c>
      <c r="B124" s="476"/>
      <c r="C124" s="475"/>
      <c r="D124" s="555" t="s">
        <v>1697</v>
      </c>
      <c r="E124" s="555" t="s">
        <v>2366</v>
      </c>
      <c r="F124" s="513"/>
      <c r="G124" s="514"/>
      <c r="H124" s="480"/>
      <c r="I124" s="555"/>
      <c r="J124" s="555"/>
      <c r="K124" s="555"/>
      <c r="L124" s="481"/>
      <c r="M124" s="480"/>
    </row>
    <row r="125" spans="1:13" s="479" customFormat="1">
      <c r="A125" s="497">
        <f t="shared" si="1"/>
        <v>120</v>
      </c>
      <c r="B125" s="476"/>
      <c r="C125" s="475"/>
      <c r="D125" s="482" t="s">
        <v>1771</v>
      </c>
      <c r="E125" s="484"/>
      <c r="F125" s="513"/>
      <c r="G125" s="514"/>
      <c r="H125" s="480"/>
      <c r="I125" s="482"/>
      <c r="J125" s="482"/>
      <c r="K125" s="482"/>
      <c r="L125" s="481"/>
      <c r="M125" s="480"/>
    </row>
    <row r="126" spans="1:13" s="479" customFormat="1">
      <c r="A126" s="497">
        <f t="shared" si="1"/>
        <v>121</v>
      </c>
      <c r="B126" s="476"/>
      <c r="C126" s="475"/>
      <c r="D126" s="482" t="s">
        <v>1772</v>
      </c>
      <c r="E126" s="484"/>
      <c r="F126" s="513"/>
      <c r="G126" s="514"/>
      <c r="H126" s="480"/>
      <c r="I126" s="482"/>
      <c r="J126" s="482"/>
      <c r="K126" s="482"/>
      <c r="L126" s="481"/>
      <c r="M126" s="480"/>
    </row>
    <row r="127" spans="1:13" s="479" customFormat="1">
      <c r="A127" s="497">
        <f t="shared" si="1"/>
        <v>122</v>
      </c>
      <c r="B127" s="476"/>
      <c r="C127" s="475"/>
      <c r="D127" s="482" t="s">
        <v>1680</v>
      </c>
      <c r="E127" s="484"/>
      <c r="F127" s="513"/>
      <c r="G127" s="514"/>
      <c r="H127" s="480"/>
      <c r="I127" s="482"/>
      <c r="J127" s="482"/>
      <c r="K127" s="482"/>
      <c r="L127" s="481"/>
      <c r="M127" s="480"/>
    </row>
    <row r="128" spans="1:13" s="479" customFormat="1">
      <c r="A128" s="497">
        <f t="shared" si="1"/>
        <v>123</v>
      </c>
      <c r="B128" s="476"/>
      <c r="C128" s="475"/>
      <c r="D128" s="482" t="s">
        <v>2100</v>
      </c>
      <c r="E128" s="484"/>
      <c r="F128" s="513"/>
      <c r="G128" s="514"/>
      <c r="H128" s="480"/>
      <c r="I128" s="482"/>
      <c r="J128" s="482"/>
      <c r="K128" s="482"/>
      <c r="L128" s="481"/>
      <c r="M128" s="480"/>
    </row>
    <row r="129" spans="1:13" s="479" customFormat="1">
      <c r="A129" s="497">
        <f t="shared" si="1"/>
        <v>124</v>
      </c>
      <c r="B129" s="476"/>
      <c r="C129" s="475"/>
      <c r="D129" s="482" t="s">
        <v>1775</v>
      </c>
      <c r="E129" s="484"/>
      <c r="F129" s="513"/>
      <c r="G129" s="514"/>
      <c r="H129" s="480"/>
      <c r="I129" s="482"/>
      <c r="J129" s="482"/>
      <c r="K129" s="482"/>
      <c r="L129" s="481"/>
      <c r="M129" s="480"/>
    </row>
    <row r="130" spans="1:13" s="479" customFormat="1">
      <c r="A130" s="497">
        <f t="shared" si="1"/>
        <v>125</v>
      </c>
      <c r="B130" s="485" t="s">
        <v>2361</v>
      </c>
      <c r="C130" s="485" t="s">
        <v>2373</v>
      </c>
      <c r="D130" s="555" t="s">
        <v>2368</v>
      </c>
      <c r="E130" s="554"/>
      <c r="F130" s="513"/>
      <c r="G130" s="514"/>
      <c r="H130" s="480"/>
      <c r="I130" s="555"/>
      <c r="J130" s="555"/>
      <c r="K130" s="555"/>
      <c r="L130" s="481"/>
      <c r="M130" s="480"/>
    </row>
    <row r="131" spans="1:13" s="479" customFormat="1" ht="22.5">
      <c r="A131" s="566">
        <f t="shared" si="1"/>
        <v>126</v>
      </c>
      <c r="B131" s="568"/>
      <c r="C131" s="569"/>
      <c r="D131" s="560" t="s">
        <v>2369</v>
      </c>
      <c r="E131" s="570" t="s">
        <v>2371</v>
      </c>
      <c r="F131" s="513"/>
      <c r="G131" s="514"/>
      <c r="H131" s="480"/>
      <c r="I131" s="555"/>
      <c r="J131" s="555"/>
      <c r="K131" s="555"/>
      <c r="L131" s="481"/>
      <c r="M131" s="480"/>
    </row>
    <row r="132" spans="1:13" s="479" customFormat="1">
      <c r="A132" s="566">
        <f t="shared" si="1"/>
        <v>127</v>
      </c>
      <c r="B132" s="568"/>
      <c r="C132" s="569"/>
      <c r="D132" s="560" t="s">
        <v>2370</v>
      </c>
      <c r="E132" s="570" t="s">
        <v>2372</v>
      </c>
      <c r="F132" s="513"/>
      <c r="G132" s="514"/>
      <c r="H132" s="480"/>
      <c r="I132" s="555"/>
      <c r="J132" s="555"/>
      <c r="K132" s="555"/>
      <c r="L132" s="481"/>
      <c r="M132" s="480"/>
    </row>
    <row r="133" spans="1:13" s="479" customFormat="1">
      <c r="A133" s="497">
        <f t="shared" si="1"/>
        <v>128</v>
      </c>
      <c r="B133" s="476"/>
      <c r="C133" s="475"/>
      <c r="D133" s="555" t="s">
        <v>1771</v>
      </c>
      <c r="E133" s="554"/>
      <c r="F133" s="513"/>
      <c r="G133" s="514"/>
      <c r="H133" s="480"/>
      <c r="I133" s="555"/>
      <c r="J133" s="555"/>
      <c r="K133" s="555"/>
      <c r="L133" s="481"/>
      <c r="M133" s="480"/>
    </row>
    <row r="134" spans="1:13" s="479" customFormat="1">
      <c r="A134" s="497">
        <f t="shared" si="1"/>
        <v>129</v>
      </c>
      <c r="B134" s="476"/>
      <c r="C134" s="475"/>
      <c r="D134" s="555" t="s">
        <v>1772</v>
      </c>
      <c r="E134" s="554"/>
      <c r="F134" s="513"/>
      <c r="G134" s="514"/>
      <c r="H134" s="480"/>
      <c r="I134" s="555"/>
      <c r="J134" s="555"/>
      <c r="K134" s="555"/>
      <c r="L134" s="481"/>
      <c r="M134" s="480"/>
    </row>
    <row r="135" spans="1:13" s="479" customFormat="1">
      <c r="A135" s="497">
        <f t="shared" si="1"/>
        <v>130</v>
      </c>
      <c r="B135" s="476"/>
      <c r="C135" s="475"/>
      <c r="D135" s="555" t="s">
        <v>1680</v>
      </c>
      <c r="E135" s="554"/>
      <c r="F135" s="513"/>
      <c r="G135" s="514"/>
      <c r="H135" s="480"/>
      <c r="I135" s="555"/>
      <c r="J135" s="555"/>
      <c r="K135" s="555"/>
      <c r="L135" s="481"/>
      <c r="M135" s="480"/>
    </row>
    <row r="136" spans="1:13" s="479" customFormat="1">
      <c r="A136" s="497">
        <f t="shared" ref="A136:A199" si="2">A135+1</f>
        <v>131</v>
      </c>
      <c r="B136" s="476"/>
      <c r="C136" s="475"/>
      <c r="D136" s="555" t="s">
        <v>1773</v>
      </c>
      <c r="E136" s="554"/>
      <c r="F136" s="513"/>
      <c r="G136" s="514"/>
      <c r="H136" s="480"/>
      <c r="I136" s="555"/>
      <c r="J136" s="555"/>
      <c r="K136" s="555"/>
      <c r="L136" s="481"/>
      <c r="M136" s="480"/>
    </row>
    <row r="137" spans="1:13" s="479" customFormat="1">
      <c r="A137" s="497">
        <f t="shared" si="2"/>
        <v>132</v>
      </c>
      <c r="B137" s="476"/>
      <c r="C137" s="475"/>
      <c r="D137" s="555" t="s">
        <v>1774</v>
      </c>
      <c r="E137" s="554"/>
      <c r="F137" s="513"/>
      <c r="G137" s="514"/>
      <c r="H137" s="480"/>
      <c r="I137" s="555"/>
      <c r="J137" s="555"/>
      <c r="K137" s="555"/>
      <c r="L137" s="481"/>
      <c r="M137" s="480"/>
    </row>
    <row r="138" spans="1:13" s="479" customFormat="1">
      <c r="A138" s="497">
        <f t="shared" si="2"/>
        <v>133</v>
      </c>
      <c r="B138" s="476"/>
      <c r="C138" s="475"/>
      <c r="D138" s="555" t="s">
        <v>1775</v>
      </c>
      <c r="E138" s="554"/>
      <c r="F138" s="513"/>
      <c r="G138" s="514"/>
      <c r="H138" s="480"/>
      <c r="I138" s="555"/>
      <c r="J138" s="555"/>
      <c r="K138" s="555"/>
      <c r="L138" s="481"/>
      <c r="M138" s="480"/>
    </row>
    <row r="139" spans="1:13" ht="21" customHeight="1">
      <c r="A139" s="566">
        <f t="shared" si="2"/>
        <v>134</v>
      </c>
      <c r="B139" s="567" t="s">
        <v>2361</v>
      </c>
      <c r="C139" s="567" t="s">
        <v>2367</v>
      </c>
      <c r="D139" s="560" t="s">
        <v>2402</v>
      </c>
      <c r="E139" s="561" t="s">
        <v>2272</v>
      </c>
      <c r="F139" s="513"/>
      <c r="G139" s="514"/>
      <c r="H139" s="463"/>
      <c r="I139" s="462"/>
      <c r="J139" s="462"/>
      <c r="K139" s="462"/>
      <c r="L139" s="464"/>
      <c r="M139" s="463"/>
    </row>
    <row r="140" spans="1:13">
      <c r="A140" s="497">
        <f t="shared" si="2"/>
        <v>135</v>
      </c>
      <c r="B140" s="470"/>
      <c r="C140" s="470"/>
      <c r="D140" s="482" t="s">
        <v>1699</v>
      </c>
      <c r="E140" s="484" t="s">
        <v>1700</v>
      </c>
      <c r="F140" s="513"/>
      <c r="G140" s="514"/>
      <c r="H140" s="463"/>
      <c r="I140" s="462"/>
      <c r="J140" s="462"/>
      <c r="K140" s="462"/>
      <c r="L140" s="464"/>
      <c r="M140" s="463"/>
    </row>
    <row r="141" spans="1:13">
      <c r="A141" s="497">
        <f t="shared" si="2"/>
        <v>136</v>
      </c>
      <c r="B141" s="470"/>
      <c r="C141" s="470"/>
      <c r="D141" s="482" t="s">
        <v>1701</v>
      </c>
      <c r="E141" s="484" t="s">
        <v>1702</v>
      </c>
      <c r="F141" s="513"/>
      <c r="G141" s="514"/>
      <c r="H141" s="463"/>
      <c r="I141" s="462"/>
      <c r="J141" s="462"/>
      <c r="K141" s="462"/>
      <c r="L141" s="464"/>
      <c r="M141" s="463"/>
    </row>
    <row r="142" spans="1:13">
      <c r="A142" s="497">
        <f t="shared" si="2"/>
        <v>137</v>
      </c>
      <c r="B142" s="470"/>
      <c r="C142" s="470"/>
      <c r="D142" s="482" t="s">
        <v>1703</v>
      </c>
      <c r="E142" s="484" t="s">
        <v>1962</v>
      </c>
      <c r="F142" s="513"/>
      <c r="G142" s="514"/>
      <c r="H142" s="463"/>
      <c r="I142" s="462"/>
      <c r="J142" s="462"/>
      <c r="K142" s="462"/>
      <c r="L142" s="464"/>
      <c r="M142" s="463"/>
    </row>
    <row r="143" spans="1:13">
      <c r="A143" s="497">
        <f t="shared" si="2"/>
        <v>138</v>
      </c>
      <c r="B143" s="470"/>
      <c r="C143" s="470"/>
      <c r="D143" s="462" t="s">
        <v>1697</v>
      </c>
      <c r="E143" s="484" t="s">
        <v>1704</v>
      </c>
      <c r="F143" s="513"/>
      <c r="G143" s="514"/>
      <c r="H143" s="463"/>
      <c r="I143" s="462"/>
      <c r="J143" s="462"/>
      <c r="K143" s="462"/>
      <c r="L143" s="464"/>
      <c r="M143" s="463"/>
    </row>
    <row r="144" spans="1:13">
      <c r="A144" s="497">
        <f t="shared" si="2"/>
        <v>139</v>
      </c>
      <c r="B144" s="470"/>
      <c r="C144" s="470"/>
      <c r="D144" s="462" t="s">
        <v>1705</v>
      </c>
      <c r="E144" s="484" t="s">
        <v>1963</v>
      </c>
      <c r="F144" s="513"/>
      <c r="G144" s="514"/>
      <c r="H144" s="463"/>
      <c r="I144" s="462"/>
      <c r="J144" s="462"/>
      <c r="K144" s="462"/>
      <c r="L144" s="464"/>
      <c r="M144" s="463"/>
    </row>
    <row r="145" spans="1:13">
      <c r="A145" s="497">
        <f t="shared" si="2"/>
        <v>140</v>
      </c>
      <c r="B145" s="470"/>
      <c r="C145" s="470"/>
      <c r="D145" s="474" t="s">
        <v>1680</v>
      </c>
      <c r="E145" s="484" t="s">
        <v>1964</v>
      </c>
      <c r="F145" s="513"/>
      <c r="G145" s="514"/>
      <c r="H145" s="463"/>
      <c r="I145" s="462"/>
      <c r="J145" s="462"/>
      <c r="K145" s="462"/>
      <c r="L145" s="464"/>
      <c r="M145" s="463"/>
    </row>
    <row r="146" spans="1:13" ht="22.5">
      <c r="A146" s="497">
        <f t="shared" si="2"/>
        <v>141</v>
      </c>
      <c r="B146" s="470"/>
      <c r="C146" s="470"/>
      <c r="D146" s="474" t="s">
        <v>1770</v>
      </c>
      <c r="E146" s="484" t="s">
        <v>1965</v>
      </c>
      <c r="F146" s="513"/>
      <c r="G146" s="514"/>
      <c r="H146" s="463"/>
      <c r="I146" s="462"/>
      <c r="J146" s="462"/>
      <c r="K146" s="462"/>
      <c r="L146" s="464"/>
      <c r="M146" s="463"/>
    </row>
    <row r="147" spans="1:13">
      <c r="A147" s="497">
        <f t="shared" si="2"/>
        <v>142</v>
      </c>
      <c r="B147" s="470"/>
      <c r="C147" s="470"/>
      <c r="D147" s="462" t="s">
        <v>1706</v>
      </c>
      <c r="E147" s="484" t="s">
        <v>2403</v>
      </c>
      <c r="F147" s="513"/>
      <c r="G147" s="514"/>
      <c r="H147" s="463"/>
      <c r="I147" s="462"/>
      <c r="J147" s="462"/>
      <c r="K147" s="462"/>
      <c r="L147" s="464"/>
      <c r="M147" s="463"/>
    </row>
    <row r="148" spans="1:13" s="479" customFormat="1">
      <c r="A148" s="497">
        <f t="shared" si="2"/>
        <v>143</v>
      </c>
      <c r="B148" s="485"/>
      <c r="C148" s="485"/>
      <c r="D148" s="474" t="s">
        <v>1771</v>
      </c>
      <c r="E148" s="484"/>
      <c r="F148" s="513"/>
      <c r="G148" s="514"/>
      <c r="H148" s="480"/>
      <c r="I148" s="482"/>
      <c r="J148" s="482"/>
      <c r="K148" s="482"/>
      <c r="L148" s="481"/>
      <c r="M148" s="480"/>
    </row>
    <row r="149" spans="1:13" s="479" customFormat="1">
      <c r="A149" s="497">
        <f t="shared" si="2"/>
        <v>144</v>
      </c>
      <c r="B149" s="485"/>
      <c r="C149" s="485"/>
      <c r="D149" s="474" t="s">
        <v>1772</v>
      </c>
      <c r="E149" s="484"/>
      <c r="F149" s="513"/>
      <c r="G149" s="514"/>
      <c r="H149" s="480"/>
      <c r="I149" s="482"/>
      <c r="J149" s="482"/>
      <c r="K149" s="482"/>
      <c r="L149" s="481"/>
      <c r="M149" s="480"/>
    </row>
    <row r="150" spans="1:13" s="479" customFormat="1">
      <c r="A150" s="497">
        <f t="shared" si="2"/>
        <v>145</v>
      </c>
      <c r="B150" s="485"/>
      <c r="C150" s="485"/>
      <c r="D150" s="474" t="s">
        <v>1773</v>
      </c>
      <c r="E150" s="484"/>
      <c r="F150" s="513"/>
      <c r="G150" s="514"/>
      <c r="H150" s="480"/>
      <c r="I150" s="482"/>
      <c r="J150" s="482"/>
      <c r="K150" s="482"/>
      <c r="L150" s="481"/>
      <c r="M150" s="480"/>
    </row>
    <row r="151" spans="1:13" s="479" customFormat="1">
      <c r="A151" s="497">
        <f t="shared" si="2"/>
        <v>146</v>
      </c>
      <c r="B151" s="485"/>
      <c r="C151" s="485"/>
      <c r="D151" s="474" t="s">
        <v>1774</v>
      </c>
      <c r="E151" s="484"/>
      <c r="F151" s="513"/>
      <c r="G151" s="514"/>
      <c r="H151" s="480"/>
      <c r="I151" s="482"/>
      <c r="J151" s="482"/>
      <c r="K151" s="482"/>
      <c r="L151" s="481"/>
      <c r="M151" s="480"/>
    </row>
    <row r="152" spans="1:13" s="479" customFormat="1">
      <c r="A152" s="497">
        <f t="shared" si="2"/>
        <v>147</v>
      </c>
      <c r="B152" s="485"/>
      <c r="C152" s="485"/>
      <c r="D152" s="474" t="s">
        <v>1775</v>
      </c>
      <c r="E152" s="484"/>
      <c r="F152" s="513"/>
      <c r="G152" s="514"/>
      <c r="H152" s="480"/>
      <c r="I152" s="482"/>
      <c r="J152" s="482"/>
      <c r="K152" s="482"/>
      <c r="L152" s="481"/>
      <c r="M152" s="480"/>
    </row>
    <row r="153" spans="1:13" ht="22.5">
      <c r="A153" s="566">
        <f t="shared" si="2"/>
        <v>148</v>
      </c>
      <c r="B153" s="567" t="s">
        <v>1951</v>
      </c>
      <c r="C153" s="567" t="s">
        <v>2374</v>
      </c>
      <c r="D153" s="560" t="s">
        <v>1707</v>
      </c>
      <c r="E153" s="561" t="s">
        <v>1708</v>
      </c>
      <c r="F153" s="513"/>
      <c r="G153" s="514"/>
      <c r="H153" s="463"/>
      <c r="I153" s="462"/>
      <c r="J153" s="462"/>
      <c r="K153" s="462"/>
      <c r="L153" s="464"/>
      <c r="M153" s="463"/>
    </row>
    <row r="154" spans="1:13">
      <c r="A154" s="566">
        <f t="shared" si="2"/>
        <v>149</v>
      </c>
      <c r="B154" s="567"/>
      <c r="C154" s="567"/>
      <c r="D154" s="560" t="s">
        <v>1709</v>
      </c>
      <c r="E154" s="561" t="s">
        <v>1710</v>
      </c>
      <c r="F154" s="513"/>
      <c r="G154" s="514"/>
      <c r="H154" s="463"/>
      <c r="I154" s="462"/>
      <c r="J154" s="462"/>
      <c r="K154" s="462"/>
      <c r="L154" s="464"/>
      <c r="M154" s="463"/>
    </row>
    <row r="155" spans="1:13" s="479" customFormat="1">
      <c r="A155" s="497">
        <f t="shared" si="2"/>
        <v>150</v>
      </c>
      <c r="B155" s="485"/>
      <c r="C155" s="485"/>
      <c r="D155" s="482" t="s">
        <v>2097</v>
      </c>
      <c r="E155" s="484"/>
      <c r="F155" s="513"/>
      <c r="G155" s="514"/>
      <c r="H155" s="480"/>
      <c r="I155" s="482"/>
      <c r="J155" s="482"/>
      <c r="K155" s="482"/>
      <c r="L155" s="481"/>
      <c r="M155" s="480"/>
    </row>
    <row r="156" spans="1:13" s="479" customFormat="1">
      <c r="A156" s="497">
        <f t="shared" si="2"/>
        <v>151</v>
      </c>
      <c r="B156" s="485"/>
      <c r="C156" s="485"/>
      <c r="D156" s="482" t="s">
        <v>1776</v>
      </c>
      <c r="E156" s="484"/>
      <c r="F156" s="513"/>
      <c r="G156" s="514"/>
      <c r="H156" s="480"/>
      <c r="I156" s="482"/>
      <c r="J156" s="482"/>
      <c r="K156" s="482"/>
      <c r="L156" s="481"/>
      <c r="M156" s="480"/>
    </row>
    <row r="157" spans="1:13" s="479" customFormat="1" ht="22.5">
      <c r="A157" s="497">
        <f t="shared" si="2"/>
        <v>152</v>
      </c>
      <c r="B157" s="485"/>
      <c r="C157" s="485"/>
      <c r="D157" s="482" t="s">
        <v>2098</v>
      </c>
      <c r="E157" s="484"/>
      <c r="F157" s="513"/>
      <c r="G157" s="514"/>
      <c r="H157" s="480"/>
      <c r="I157" s="482"/>
      <c r="J157" s="482"/>
      <c r="K157" s="482"/>
      <c r="L157" s="481"/>
      <c r="M157" s="480"/>
    </row>
    <row r="158" spans="1:13" s="479" customFormat="1">
      <c r="A158" s="497">
        <f t="shared" si="2"/>
        <v>153</v>
      </c>
      <c r="B158" s="485"/>
      <c r="C158" s="485"/>
      <c r="D158" s="482" t="s">
        <v>1772</v>
      </c>
      <c r="E158" s="484"/>
      <c r="F158" s="513"/>
      <c r="G158" s="514"/>
      <c r="H158" s="480"/>
      <c r="I158" s="482"/>
      <c r="J158" s="482"/>
      <c r="K158" s="482"/>
      <c r="L158" s="481"/>
      <c r="M158" s="480"/>
    </row>
    <row r="159" spans="1:13" s="479" customFormat="1" ht="33.75">
      <c r="A159" s="497">
        <f t="shared" si="2"/>
        <v>154</v>
      </c>
      <c r="B159" s="485"/>
      <c r="C159" s="485"/>
      <c r="D159" s="482" t="s">
        <v>2099</v>
      </c>
      <c r="E159" s="484"/>
      <c r="F159" s="513"/>
      <c r="G159" s="514"/>
      <c r="H159" s="480"/>
      <c r="I159" s="482"/>
      <c r="J159" s="482"/>
      <c r="K159" s="482"/>
      <c r="L159" s="481"/>
      <c r="M159" s="480"/>
    </row>
    <row r="160" spans="1:13">
      <c r="A160" s="497">
        <f t="shared" si="2"/>
        <v>155</v>
      </c>
      <c r="B160" s="470" t="s">
        <v>2221</v>
      </c>
      <c r="C160" s="470" t="s">
        <v>1712</v>
      </c>
      <c r="D160" s="462" t="s">
        <v>1713</v>
      </c>
      <c r="E160" s="484" t="s">
        <v>1714</v>
      </c>
      <c r="F160" s="513"/>
      <c r="G160" s="514"/>
      <c r="H160" s="463"/>
      <c r="I160" s="462"/>
      <c r="J160" s="462"/>
      <c r="K160" s="462"/>
      <c r="L160" s="464"/>
      <c r="M160" s="463"/>
    </row>
    <row r="161" spans="1:13" ht="56.25">
      <c r="A161" s="497">
        <f t="shared" si="2"/>
        <v>156</v>
      </c>
      <c r="B161" s="470"/>
      <c r="C161" s="470"/>
      <c r="D161" s="462" t="s">
        <v>1715</v>
      </c>
      <c r="E161" s="484" t="s">
        <v>1716</v>
      </c>
      <c r="F161" s="513"/>
      <c r="G161" s="514"/>
      <c r="H161" s="463"/>
      <c r="I161" s="462"/>
      <c r="J161" s="462"/>
      <c r="K161" s="462"/>
      <c r="L161" s="464"/>
      <c r="M161" s="463"/>
    </row>
    <row r="162" spans="1:13">
      <c r="A162" s="566">
        <f t="shared" si="2"/>
        <v>157</v>
      </c>
      <c r="B162" s="567"/>
      <c r="C162" s="567"/>
      <c r="D162" s="560" t="s">
        <v>1717</v>
      </c>
      <c r="E162" s="561" t="s">
        <v>1718</v>
      </c>
      <c r="F162" s="513"/>
      <c r="G162" s="514"/>
      <c r="H162" s="463"/>
      <c r="I162" s="462"/>
      <c r="J162" s="462"/>
      <c r="K162" s="462"/>
      <c r="L162" s="464"/>
      <c r="M162" s="463"/>
    </row>
    <row r="163" spans="1:13">
      <c r="A163" s="497">
        <f t="shared" si="2"/>
        <v>158</v>
      </c>
      <c r="B163" s="470"/>
      <c r="C163" s="470"/>
      <c r="D163" s="462" t="s">
        <v>1719</v>
      </c>
      <c r="E163" s="484" t="s">
        <v>1720</v>
      </c>
      <c r="F163" s="513"/>
      <c r="G163" s="514"/>
      <c r="H163" s="463"/>
      <c r="I163" s="462"/>
      <c r="J163" s="462"/>
      <c r="K163" s="462"/>
      <c r="L163" s="464"/>
      <c r="M163" s="463"/>
    </row>
    <row r="164" spans="1:13">
      <c r="A164" s="497">
        <f t="shared" si="2"/>
        <v>159</v>
      </c>
      <c r="B164" s="470"/>
      <c r="C164" s="470"/>
      <c r="D164" s="462" t="s">
        <v>1721</v>
      </c>
      <c r="E164" s="484" t="s">
        <v>1722</v>
      </c>
      <c r="F164" s="513"/>
      <c r="G164" s="514"/>
      <c r="H164" s="463"/>
      <c r="I164" s="462"/>
      <c r="J164" s="462"/>
      <c r="K164" s="462"/>
      <c r="L164" s="464"/>
      <c r="M164" s="463"/>
    </row>
    <row r="165" spans="1:13" ht="22.5">
      <c r="A165" s="497">
        <f t="shared" si="2"/>
        <v>160</v>
      </c>
      <c r="B165" s="470"/>
      <c r="C165" s="470"/>
      <c r="D165" s="462" t="s">
        <v>1723</v>
      </c>
      <c r="E165" s="484" t="s">
        <v>1724</v>
      </c>
      <c r="F165" s="513"/>
      <c r="G165" s="514"/>
      <c r="H165" s="463"/>
      <c r="I165" s="462"/>
      <c r="J165" s="462"/>
      <c r="K165" s="462"/>
      <c r="L165" s="464"/>
      <c r="M165" s="463"/>
    </row>
    <row r="166" spans="1:13" ht="22.5">
      <c r="A166" s="497">
        <f t="shared" si="2"/>
        <v>161</v>
      </c>
      <c r="B166" s="470"/>
      <c r="C166" s="470"/>
      <c r="D166" s="462" t="s">
        <v>1725</v>
      </c>
      <c r="E166" s="484" t="s">
        <v>1726</v>
      </c>
      <c r="F166" s="513"/>
      <c r="G166" s="514"/>
      <c r="H166" s="463"/>
      <c r="I166" s="462"/>
      <c r="J166" s="462"/>
      <c r="K166" s="462"/>
      <c r="L166" s="464"/>
      <c r="M166" s="463"/>
    </row>
    <row r="167" spans="1:13" ht="33.75">
      <c r="A167" s="497">
        <f t="shared" si="2"/>
        <v>162</v>
      </c>
      <c r="B167" s="470"/>
      <c r="C167" s="470"/>
      <c r="D167" s="462" t="s">
        <v>1727</v>
      </c>
      <c r="E167" s="484" t="s">
        <v>1728</v>
      </c>
      <c r="F167" s="513"/>
      <c r="G167" s="514"/>
      <c r="H167" s="463"/>
      <c r="I167" s="462"/>
      <c r="J167" s="462"/>
      <c r="K167" s="462"/>
      <c r="L167" s="464"/>
      <c r="M167" s="463"/>
    </row>
    <row r="168" spans="1:13">
      <c r="A168" s="497">
        <f t="shared" si="2"/>
        <v>163</v>
      </c>
      <c r="B168" s="470"/>
      <c r="C168" s="470"/>
      <c r="D168" s="462" t="s">
        <v>1729</v>
      </c>
      <c r="E168" s="484" t="s">
        <v>1730</v>
      </c>
      <c r="F168" s="513"/>
      <c r="G168" s="514"/>
      <c r="H168" s="463"/>
      <c r="I168" s="462"/>
      <c r="J168" s="462"/>
      <c r="K168" s="462"/>
      <c r="L168" s="464"/>
      <c r="M168" s="463"/>
    </row>
    <row r="169" spans="1:13">
      <c r="A169" s="497">
        <f t="shared" si="2"/>
        <v>164</v>
      </c>
      <c r="B169" s="470"/>
      <c r="C169" s="470"/>
      <c r="D169" s="462" t="s">
        <v>1731</v>
      </c>
      <c r="E169" s="484" t="s">
        <v>1732</v>
      </c>
      <c r="F169" s="513"/>
      <c r="G169" s="514"/>
      <c r="H169" s="463"/>
      <c r="I169" s="462"/>
      <c r="J169" s="462"/>
      <c r="K169" s="462"/>
      <c r="L169" s="464"/>
      <c r="M169" s="463"/>
    </row>
    <row r="170" spans="1:13">
      <c r="A170" s="497">
        <f t="shared" si="2"/>
        <v>165</v>
      </c>
      <c r="B170" s="470"/>
      <c r="C170" s="470"/>
      <c r="D170" s="471" t="s">
        <v>1733</v>
      </c>
      <c r="E170" s="484" t="s">
        <v>1734</v>
      </c>
      <c r="F170" s="513"/>
      <c r="G170" s="514"/>
      <c r="H170" s="463"/>
      <c r="I170" s="462"/>
      <c r="J170" s="462"/>
      <c r="K170" s="462"/>
      <c r="L170" s="464"/>
      <c r="M170" s="463"/>
    </row>
    <row r="171" spans="1:13" s="479" customFormat="1">
      <c r="A171" s="497">
        <f t="shared" si="2"/>
        <v>166</v>
      </c>
      <c r="B171" s="485"/>
      <c r="C171" s="485"/>
      <c r="D171" s="555" t="s">
        <v>1777</v>
      </c>
      <c r="E171" s="554"/>
      <c r="F171" s="513"/>
      <c r="G171" s="514"/>
      <c r="H171" s="480"/>
      <c r="I171" s="555"/>
      <c r="J171" s="555"/>
      <c r="K171" s="555"/>
      <c r="L171" s="481"/>
      <c r="M171" s="480"/>
    </row>
    <row r="172" spans="1:13" s="479" customFormat="1">
      <c r="A172" s="497">
        <f t="shared" si="2"/>
        <v>167</v>
      </c>
      <c r="B172" s="485"/>
      <c r="C172" s="485"/>
      <c r="D172" s="555" t="s">
        <v>2377</v>
      </c>
      <c r="E172" s="554"/>
      <c r="F172" s="513"/>
      <c r="G172" s="514"/>
      <c r="H172" s="480"/>
      <c r="I172" s="555"/>
      <c r="J172" s="555"/>
      <c r="K172" s="555"/>
      <c r="L172" s="481"/>
      <c r="M172" s="480"/>
    </row>
    <row r="173" spans="1:13" s="479" customFormat="1">
      <c r="A173" s="497">
        <f t="shared" si="2"/>
        <v>168</v>
      </c>
      <c r="B173" s="485"/>
      <c r="C173" s="485"/>
      <c r="D173" s="555" t="s">
        <v>1776</v>
      </c>
      <c r="E173" s="554"/>
      <c r="F173" s="513"/>
      <c r="G173" s="514"/>
      <c r="H173" s="480"/>
      <c r="I173" s="555"/>
      <c r="J173" s="555"/>
      <c r="K173" s="555"/>
      <c r="L173" s="481"/>
      <c r="M173" s="480"/>
    </row>
    <row r="174" spans="1:13" s="479" customFormat="1">
      <c r="A174" s="497">
        <f t="shared" si="2"/>
        <v>169</v>
      </c>
      <c r="B174" s="485"/>
      <c r="C174" s="485"/>
      <c r="D174" s="555" t="s">
        <v>1772</v>
      </c>
      <c r="E174" s="554"/>
      <c r="F174" s="513"/>
      <c r="G174" s="514"/>
      <c r="H174" s="480"/>
      <c r="I174" s="555"/>
      <c r="J174" s="555"/>
      <c r="K174" s="555"/>
      <c r="L174" s="481"/>
      <c r="M174" s="480"/>
    </row>
    <row r="175" spans="1:13" s="479" customFormat="1">
      <c r="A175" s="497">
        <f t="shared" si="2"/>
        <v>170</v>
      </c>
      <c r="B175" s="485"/>
      <c r="C175" s="485"/>
      <c r="D175" s="555" t="s">
        <v>2378</v>
      </c>
      <c r="E175" s="554"/>
      <c r="F175" s="513"/>
      <c r="G175" s="514"/>
      <c r="H175" s="480"/>
      <c r="I175" s="555"/>
      <c r="J175" s="555"/>
      <c r="K175" s="555"/>
      <c r="L175" s="481"/>
      <c r="M175" s="480"/>
    </row>
    <row r="176" spans="1:13" s="479" customFormat="1">
      <c r="A176" s="497">
        <f t="shared" si="2"/>
        <v>171</v>
      </c>
      <c r="B176" s="485"/>
      <c r="C176" s="485"/>
      <c r="D176" s="555" t="s">
        <v>2379</v>
      </c>
      <c r="E176" s="554"/>
      <c r="F176" s="513"/>
      <c r="G176" s="514"/>
      <c r="H176" s="480"/>
      <c r="I176" s="555"/>
      <c r="J176" s="555"/>
      <c r="K176" s="555"/>
      <c r="L176" s="481"/>
      <c r="M176" s="480"/>
    </row>
    <row r="177" spans="1:13" s="479" customFormat="1">
      <c r="A177" s="497">
        <f t="shared" si="2"/>
        <v>172</v>
      </c>
      <c r="B177" s="485"/>
      <c r="C177" s="485"/>
      <c r="D177" s="555" t="s">
        <v>1680</v>
      </c>
      <c r="E177" s="554"/>
      <c r="F177" s="513"/>
      <c r="G177" s="514"/>
      <c r="H177" s="480"/>
      <c r="I177" s="555"/>
      <c r="J177" s="555"/>
      <c r="K177" s="555"/>
      <c r="L177" s="481"/>
      <c r="M177" s="480"/>
    </row>
    <row r="178" spans="1:13" s="479" customFormat="1">
      <c r="A178" s="497">
        <f t="shared" si="2"/>
        <v>173</v>
      </c>
      <c r="B178" s="485"/>
      <c r="C178" s="485"/>
      <c r="D178" s="555" t="s">
        <v>1773</v>
      </c>
      <c r="E178" s="554"/>
      <c r="F178" s="513"/>
      <c r="G178" s="514"/>
      <c r="H178" s="480"/>
      <c r="I178" s="555"/>
      <c r="J178" s="555"/>
      <c r="K178" s="555"/>
      <c r="L178" s="481"/>
      <c r="M178" s="480"/>
    </row>
    <row r="179" spans="1:13">
      <c r="A179" s="497">
        <f t="shared" si="2"/>
        <v>174</v>
      </c>
      <c r="B179" s="470" t="s">
        <v>1952</v>
      </c>
      <c r="C179" s="470" t="s">
        <v>1735</v>
      </c>
      <c r="D179" s="482" t="s">
        <v>1736</v>
      </c>
      <c r="E179" s="484" t="s">
        <v>1737</v>
      </c>
      <c r="F179" s="513"/>
      <c r="G179" s="514"/>
      <c r="H179" s="463"/>
      <c r="I179" s="462"/>
      <c r="J179" s="462"/>
      <c r="K179" s="462"/>
      <c r="L179" s="464"/>
      <c r="M179" s="463"/>
    </row>
    <row r="180" spans="1:13" ht="78.75">
      <c r="A180" s="497">
        <f t="shared" si="2"/>
        <v>175</v>
      </c>
      <c r="B180" s="470"/>
      <c r="C180" s="470"/>
      <c r="D180" s="482" t="s">
        <v>1738</v>
      </c>
      <c r="E180" s="484" t="s">
        <v>1739</v>
      </c>
      <c r="F180" s="513"/>
      <c r="G180" s="514"/>
      <c r="H180" s="463"/>
      <c r="I180" s="462"/>
      <c r="J180" s="462"/>
      <c r="K180" s="462"/>
      <c r="L180" s="464"/>
      <c r="M180" s="463"/>
    </row>
    <row r="181" spans="1:13" s="479" customFormat="1">
      <c r="A181" s="497">
        <f t="shared" si="2"/>
        <v>176</v>
      </c>
      <c r="B181" s="485"/>
      <c r="C181" s="485"/>
      <c r="D181" s="555" t="s">
        <v>1777</v>
      </c>
      <c r="E181" s="554"/>
      <c r="F181" s="513"/>
      <c r="G181" s="514"/>
      <c r="H181" s="480"/>
      <c r="I181" s="555"/>
      <c r="J181" s="555"/>
      <c r="K181" s="555"/>
      <c r="L181" s="481"/>
      <c r="M181" s="480"/>
    </row>
    <row r="182" spans="1:13" s="479" customFormat="1">
      <c r="A182" s="497">
        <f t="shared" si="2"/>
        <v>177</v>
      </c>
      <c r="B182" s="485"/>
      <c r="C182" s="485"/>
      <c r="D182" s="555" t="s">
        <v>1772</v>
      </c>
      <c r="E182" s="554"/>
      <c r="F182" s="513"/>
      <c r="G182" s="514"/>
      <c r="H182" s="480"/>
      <c r="I182" s="555"/>
      <c r="J182" s="555"/>
      <c r="K182" s="555"/>
      <c r="L182" s="481"/>
      <c r="M182" s="480"/>
    </row>
    <row r="183" spans="1:13" s="479" customFormat="1">
      <c r="A183" s="497">
        <f t="shared" si="2"/>
        <v>178</v>
      </c>
      <c r="B183" s="485"/>
      <c r="C183" s="485"/>
      <c r="D183" s="555" t="s">
        <v>2375</v>
      </c>
      <c r="E183" s="554"/>
      <c r="F183" s="513"/>
      <c r="G183" s="514"/>
      <c r="H183" s="480"/>
      <c r="I183" s="555"/>
      <c r="J183" s="555"/>
      <c r="K183" s="555"/>
      <c r="L183" s="481"/>
      <c r="M183" s="480"/>
    </row>
    <row r="184" spans="1:13" s="479" customFormat="1">
      <c r="A184" s="497">
        <f t="shared" si="2"/>
        <v>179</v>
      </c>
      <c r="B184" s="485"/>
      <c r="C184" s="485"/>
      <c r="D184" s="555" t="s">
        <v>1680</v>
      </c>
      <c r="E184" s="554"/>
      <c r="F184" s="513"/>
      <c r="G184" s="514"/>
      <c r="H184" s="480"/>
      <c r="I184" s="555"/>
      <c r="J184" s="555"/>
      <c r="K184" s="555"/>
      <c r="L184" s="481"/>
      <c r="M184" s="480"/>
    </row>
    <row r="185" spans="1:13" s="479" customFormat="1" ht="22.5">
      <c r="A185" s="497">
        <f t="shared" si="2"/>
        <v>180</v>
      </c>
      <c r="B185" s="485"/>
      <c r="C185" s="485"/>
      <c r="D185" s="555" t="s">
        <v>2376</v>
      </c>
      <c r="E185" s="554"/>
      <c r="F185" s="513"/>
      <c r="G185" s="514"/>
      <c r="H185" s="480"/>
      <c r="I185" s="555"/>
      <c r="J185" s="555"/>
      <c r="K185" s="555"/>
      <c r="L185" s="481"/>
      <c r="M185" s="480"/>
    </row>
    <row r="186" spans="1:13" s="479" customFormat="1">
      <c r="A186" s="497">
        <f t="shared" si="2"/>
        <v>181</v>
      </c>
      <c r="B186" s="485"/>
      <c r="C186" s="485"/>
      <c r="D186" s="555" t="s">
        <v>1773</v>
      </c>
      <c r="E186" s="554"/>
      <c r="F186" s="513"/>
      <c r="G186" s="514"/>
      <c r="H186" s="480"/>
      <c r="I186" s="555"/>
      <c r="J186" s="555"/>
      <c r="K186" s="555"/>
      <c r="L186" s="481"/>
      <c r="M186" s="480"/>
    </row>
    <row r="187" spans="1:13">
      <c r="A187" s="497">
        <f t="shared" si="2"/>
        <v>182</v>
      </c>
      <c r="B187" s="470" t="s">
        <v>1953</v>
      </c>
      <c r="C187" s="470" t="s">
        <v>1740</v>
      </c>
      <c r="D187" s="462" t="s">
        <v>1741</v>
      </c>
      <c r="E187" s="484" t="s">
        <v>123</v>
      </c>
      <c r="F187" s="513"/>
      <c r="G187" s="514"/>
      <c r="H187" s="463"/>
      <c r="I187" s="462"/>
      <c r="J187" s="462"/>
      <c r="K187" s="462"/>
      <c r="L187" s="464"/>
      <c r="M187" s="463"/>
    </row>
    <row r="188" spans="1:13">
      <c r="A188" s="497">
        <f t="shared" si="2"/>
        <v>183</v>
      </c>
      <c r="B188" s="470"/>
      <c r="C188" s="470"/>
      <c r="D188" s="462"/>
      <c r="E188" s="484" t="s">
        <v>124</v>
      </c>
      <c r="F188" s="513"/>
      <c r="G188" s="514"/>
      <c r="H188" s="463"/>
      <c r="I188" s="462"/>
      <c r="J188" s="462"/>
      <c r="K188" s="462"/>
      <c r="L188" s="464"/>
      <c r="M188" s="463"/>
    </row>
    <row r="189" spans="1:13">
      <c r="A189" s="497">
        <f t="shared" si="2"/>
        <v>184</v>
      </c>
      <c r="B189" s="470"/>
      <c r="C189" s="470"/>
      <c r="D189" s="462"/>
      <c r="E189" s="484" t="s">
        <v>125</v>
      </c>
      <c r="F189" s="513"/>
      <c r="G189" s="514"/>
      <c r="H189" s="463"/>
      <c r="I189" s="462"/>
      <c r="J189" s="462"/>
      <c r="K189" s="462"/>
      <c r="L189" s="464"/>
      <c r="M189" s="463"/>
    </row>
    <row r="190" spans="1:13">
      <c r="A190" s="497">
        <f t="shared" si="2"/>
        <v>185</v>
      </c>
      <c r="B190" s="470"/>
      <c r="C190" s="470"/>
      <c r="D190" s="462"/>
      <c r="E190" s="484" t="s">
        <v>126</v>
      </c>
      <c r="F190" s="513"/>
      <c r="G190" s="514"/>
      <c r="H190" s="463"/>
      <c r="I190" s="462"/>
      <c r="J190" s="462"/>
      <c r="K190" s="462"/>
      <c r="L190" s="464"/>
      <c r="M190" s="463"/>
    </row>
    <row r="191" spans="1:13" ht="22.5">
      <c r="A191" s="497">
        <f t="shared" si="2"/>
        <v>186</v>
      </c>
      <c r="B191" s="470"/>
      <c r="C191" s="470"/>
      <c r="D191" s="462"/>
      <c r="E191" s="484" t="s">
        <v>127</v>
      </c>
      <c r="F191" s="513"/>
      <c r="G191" s="514"/>
      <c r="H191" s="463"/>
      <c r="I191" s="462"/>
      <c r="J191" s="462"/>
      <c r="K191" s="462"/>
      <c r="L191" s="464"/>
      <c r="M191" s="463"/>
    </row>
    <row r="192" spans="1:13" ht="22.5">
      <c r="A192" s="497">
        <f t="shared" si="2"/>
        <v>187</v>
      </c>
      <c r="B192" s="470"/>
      <c r="C192" s="470"/>
      <c r="D192" s="462"/>
      <c r="E192" s="484" t="s">
        <v>128</v>
      </c>
      <c r="F192" s="513"/>
      <c r="G192" s="514"/>
      <c r="H192" s="463"/>
      <c r="I192" s="462"/>
      <c r="J192" s="462"/>
      <c r="K192" s="462"/>
      <c r="L192" s="464"/>
      <c r="M192" s="463"/>
    </row>
    <row r="193" spans="1:13">
      <c r="A193" s="497">
        <f t="shared" si="2"/>
        <v>188</v>
      </c>
      <c r="B193" s="470"/>
      <c r="C193" s="470"/>
      <c r="D193" s="462"/>
      <c r="E193" s="484" t="s">
        <v>1742</v>
      </c>
      <c r="F193" s="513"/>
      <c r="G193" s="514"/>
      <c r="H193" s="463"/>
      <c r="I193" s="462"/>
      <c r="J193" s="462"/>
      <c r="K193" s="462"/>
      <c r="L193" s="464"/>
      <c r="M193" s="463"/>
    </row>
    <row r="194" spans="1:13" s="479" customFormat="1">
      <c r="A194" s="497">
        <f t="shared" si="2"/>
        <v>189</v>
      </c>
      <c r="B194" s="485"/>
      <c r="C194" s="485"/>
      <c r="D194" s="555" t="s">
        <v>1777</v>
      </c>
      <c r="E194" s="555"/>
      <c r="F194" s="513"/>
      <c r="G194" s="514"/>
      <c r="H194" s="480"/>
      <c r="I194" s="555"/>
      <c r="J194" s="555"/>
      <c r="K194" s="555"/>
      <c r="L194" s="481"/>
      <c r="M194" s="480"/>
    </row>
    <row r="195" spans="1:13" s="479" customFormat="1">
      <c r="A195" s="497">
        <f t="shared" si="2"/>
        <v>190</v>
      </c>
      <c r="B195" s="485"/>
      <c r="C195" s="485"/>
      <c r="D195" s="555" t="s">
        <v>1772</v>
      </c>
      <c r="E195" s="555"/>
      <c r="F195" s="513"/>
      <c r="G195" s="514"/>
      <c r="H195" s="480"/>
      <c r="I195" s="555"/>
      <c r="J195" s="555"/>
      <c r="K195" s="555"/>
      <c r="L195" s="481"/>
      <c r="M195" s="480"/>
    </row>
    <row r="196" spans="1:13" s="479" customFormat="1">
      <c r="A196" s="497">
        <f t="shared" si="2"/>
        <v>191</v>
      </c>
      <c r="B196" s="485"/>
      <c r="C196" s="485"/>
      <c r="D196" s="555" t="s">
        <v>1680</v>
      </c>
      <c r="E196" s="555"/>
      <c r="F196" s="513"/>
      <c r="G196" s="514"/>
      <c r="H196" s="480"/>
      <c r="I196" s="555"/>
      <c r="J196" s="555"/>
      <c r="K196" s="555"/>
      <c r="L196" s="481"/>
      <c r="M196" s="480"/>
    </row>
    <row r="197" spans="1:13" s="479" customFormat="1">
      <c r="A197" s="497">
        <f t="shared" si="2"/>
        <v>192</v>
      </c>
      <c r="B197" s="485"/>
      <c r="C197" s="485"/>
      <c r="D197" s="555" t="s">
        <v>1773</v>
      </c>
      <c r="E197" s="555"/>
      <c r="F197" s="513"/>
      <c r="G197" s="514"/>
      <c r="H197" s="480"/>
      <c r="I197" s="555"/>
      <c r="J197" s="555"/>
      <c r="K197" s="555"/>
      <c r="L197" s="481"/>
      <c r="M197" s="480"/>
    </row>
    <row r="198" spans="1:13" s="479" customFormat="1">
      <c r="A198" s="497">
        <f t="shared" si="2"/>
        <v>193</v>
      </c>
      <c r="B198" s="485"/>
      <c r="C198" s="485"/>
      <c r="D198" s="555" t="s">
        <v>2380</v>
      </c>
      <c r="E198" s="555"/>
      <c r="F198" s="513"/>
      <c r="G198" s="514"/>
      <c r="H198" s="480"/>
      <c r="I198" s="555"/>
      <c r="J198" s="555"/>
      <c r="K198" s="555"/>
      <c r="L198" s="481"/>
      <c r="M198" s="480"/>
    </row>
    <row r="199" spans="1:13">
      <c r="A199" s="497">
        <f t="shared" si="2"/>
        <v>194</v>
      </c>
      <c r="B199" s="470" t="s">
        <v>1954</v>
      </c>
      <c r="C199" s="470" t="s">
        <v>1781</v>
      </c>
      <c r="D199" s="462" t="s">
        <v>1743</v>
      </c>
      <c r="E199" s="484" t="s">
        <v>1744</v>
      </c>
      <c r="F199" s="513"/>
      <c r="G199" s="514"/>
      <c r="H199" s="463"/>
      <c r="I199" s="462"/>
      <c r="J199" s="462"/>
      <c r="K199" s="462"/>
      <c r="L199" s="464"/>
      <c r="M199" s="463"/>
    </row>
    <row r="200" spans="1:13">
      <c r="A200" s="497">
        <f t="shared" ref="A200:A220" si="3">A199+1</f>
        <v>195</v>
      </c>
      <c r="B200" s="470"/>
      <c r="C200" s="470"/>
      <c r="D200" s="462" t="s">
        <v>1745</v>
      </c>
      <c r="E200" s="484"/>
      <c r="F200" s="513"/>
      <c r="G200" s="514"/>
      <c r="H200" s="463"/>
      <c r="I200" s="462"/>
      <c r="J200" s="462"/>
      <c r="K200" s="462"/>
      <c r="L200" s="464"/>
      <c r="M200" s="463"/>
    </row>
    <row r="201" spans="1:13">
      <c r="A201" s="497">
        <f t="shared" si="3"/>
        <v>196</v>
      </c>
      <c r="B201" s="470"/>
      <c r="C201" s="470"/>
      <c r="D201" s="462" t="s">
        <v>1746</v>
      </c>
      <c r="E201" s="484" t="s">
        <v>1747</v>
      </c>
      <c r="F201" s="513"/>
      <c r="G201" s="514"/>
      <c r="H201" s="463"/>
      <c r="I201" s="462"/>
      <c r="J201" s="462"/>
      <c r="K201" s="462"/>
      <c r="L201" s="464"/>
      <c r="M201" s="463"/>
    </row>
    <row r="202" spans="1:13" ht="22.5">
      <c r="A202" s="497">
        <f t="shared" si="3"/>
        <v>197</v>
      </c>
      <c r="B202" s="470"/>
      <c r="C202" s="470"/>
      <c r="D202" s="462" t="s">
        <v>1748</v>
      </c>
      <c r="E202" s="484" t="s">
        <v>1749</v>
      </c>
      <c r="F202" s="513"/>
      <c r="G202" s="514"/>
      <c r="H202" s="463"/>
      <c r="I202" s="462"/>
      <c r="J202" s="462"/>
      <c r="K202" s="462"/>
      <c r="L202" s="464"/>
      <c r="M202" s="463"/>
    </row>
    <row r="203" spans="1:13" s="479" customFormat="1">
      <c r="A203" s="497">
        <f t="shared" si="3"/>
        <v>198</v>
      </c>
      <c r="B203" s="473"/>
      <c r="C203" s="473"/>
      <c r="D203" s="555" t="s">
        <v>1777</v>
      </c>
      <c r="E203" s="554"/>
      <c r="F203" s="513"/>
      <c r="G203" s="514"/>
      <c r="H203" s="480"/>
      <c r="I203" s="555"/>
      <c r="J203" s="555"/>
      <c r="K203" s="555"/>
      <c r="L203" s="481"/>
      <c r="M203" s="480"/>
    </row>
    <row r="204" spans="1:13" s="479" customFormat="1">
      <c r="A204" s="497">
        <f t="shared" si="3"/>
        <v>199</v>
      </c>
      <c r="B204" s="473"/>
      <c r="C204" s="473"/>
      <c r="D204" s="555" t="s">
        <v>1772</v>
      </c>
      <c r="E204" s="554"/>
      <c r="F204" s="513"/>
      <c r="G204" s="514"/>
      <c r="H204" s="480"/>
      <c r="I204" s="555"/>
      <c r="J204" s="555"/>
      <c r="K204" s="555"/>
      <c r="L204" s="481"/>
      <c r="M204" s="480"/>
    </row>
    <row r="205" spans="1:13" s="479" customFormat="1">
      <c r="A205" s="497">
        <f t="shared" si="3"/>
        <v>200</v>
      </c>
      <c r="B205" s="473"/>
      <c r="C205" s="473"/>
      <c r="D205" s="555" t="s">
        <v>1680</v>
      </c>
      <c r="E205" s="554"/>
      <c r="F205" s="513"/>
      <c r="G205" s="514"/>
      <c r="H205" s="480"/>
      <c r="I205" s="555"/>
      <c r="J205" s="555"/>
      <c r="K205" s="555"/>
      <c r="L205" s="481"/>
      <c r="M205" s="480"/>
    </row>
    <row r="206" spans="1:13" s="479" customFormat="1">
      <c r="A206" s="497">
        <f t="shared" si="3"/>
        <v>201</v>
      </c>
      <c r="B206" s="473"/>
      <c r="C206" s="473"/>
      <c r="D206" s="555" t="s">
        <v>1773</v>
      </c>
      <c r="E206" s="554"/>
      <c r="F206" s="513"/>
      <c r="G206" s="514"/>
      <c r="H206" s="480"/>
      <c r="I206" s="555"/>
      <c r="J206" s="555"/>
      <c r="K206" s="555"/>
      <c r="L206" s="481"/>
      <c r="M206" s="480"/>
    </row>
    <row r="207" spans="1:13">
      <c r="A207" s="497">
        <f t="shared" si="3"/>
        <v>202</v>
      </c>
      <c r="B207" s="498" t="s">
        <v>2013</v>
      </c>
      <c r="C207" s="498" t="s">
        <v>52</v>
      </c>
      <c r="D207" s="499" t="s">
        <v>2023</v>
      </c>
      <c r="E207" s="505"/>
      <c r="F207" s="513"/>
      <c r="G207" s="514"/>
      <c r="H207" s="463"/>
      <c r="I207" s="462"/>
      <c r="J207" s="462"/>
      <c r="K207" s="462"/>
      <c r="L207" s="464"/>
      <c r="M207" s="463"/>
    </row>
    <row r="208" spans="1:13" s="479" customFormat="1">
      <c r="A208" s="497">
        <f t="shared" si="3"/>
        <v>203</v>
      </c>
      <c r="B208" s="498"/>
      <c r="C208" s="498"/>
      <c r="D208" s="499" t="s">
        <v>2024</v>
      </c>
      <c r="E208" s="505"/>
      <c r="F208" s="513"/>
      <c r="G208" s="514"/>
      <c r="H208" s="480"/>
      <c r="I208" s="482"/>
      <c r="J208" s="482"/>
      <c r="K208" s="482"/>
      <c r="L208" s="481"/>
      <c r="M208" s="480"/>
    </row>
    <row r="209" spans="1:13" ht="78.75">
      <c r="A209" s="497">
        <f t="shared" si="3"/>
        <v>204</v>
      </c>
      <c r="B209" s="498" t="s">
        <v>2014</v>
      </c>
      <c r="C209" s="498" t="s">
        <v>2015</v>
      </c>
      <c r="D209" s="499" t="s">
        <v>1892</v>
      </c>
      <c r="E209" s="505" t="s">
        <v>2075</v>
      </c>
      <c r="F209" s="513"/>
      <c r="G209" s="514"/>
      <c r="H209" s="463"/>
      <c r="I209" s="462"/>
      <c r="J209" s="462"/>
      <c r="K209" s="462"/>
      <c r="L209" s="464"/>
      <c r="M209" s="463"/>
    </row>
    <row r="210" spans="1:13" s="479" customFormat="1">
      <c r="A210" s="497">
        <f t="shared" si="3"/>
        <v>205</v>
      </c>
      <c r="B210" s="498"/>
      <c r="C210" s="498"/>
      <c r="D210" s="555" t="s">
        <v>1777</v>
      </c>
      <c r="E210" s="505"/>
      <c r="F210" s="513"/>
      <c r="G210" s="514"/>
      <c r="H210" s="480"/>
      <c r="I210" s="555"/>
      <c r="J210" s="555"/>
      <c r="K210" s="555"/>
      <c r="L210" s="481"/>
      <c r="M210" s="480"/>
    </row>
    <row r="211" spans="1:13" s="479" customFormat="1" ht="78.75">
      <c r="A211" s="497">
        <f t="shared" si="3"/>
        <v>206</v>
      </c>
      <c r="B211" s="498"/>
      <c r="C211" s="498"/>
      <c r="D211" s="555" t="s">
        <v>2381</v>
      </c>
      <c r="E211" s="505"/>
      <c r="F211" s="513"/>
      <c r="G211" s="514"/>
      <c r="H211" s="480"/>
      <c r="I211" s="555"/>
      <c r="J211" s="555"/>
      <c r="K211" s="555"/>
      <c r="L211" s="481"/>
      <c r="M211" s="480"/>
    </row>
    <row r="212" spans="1:13" s="479" customFormat="1">
      <c r="A212" s="497">
        <f t="shared" si="3"/>
        <v>207</v>
      </c>
      <c r="B212" s="498"/>
      <c r="C212" s="498"/>
      <c r="D212" s="555" t="s">
        <v>1680</v>
      </c>
      <c r="E212" s="505"/>
      <c r="F212" s="513"/>
      <c r="G212" s="514"/>
      <c r="H212" s="480"/>
      <c r="I212" s="555"/>
      <c r="J212" s="555"/>
      <c r="K212" s="555"/>
      <c r="L212" s="481"/>
      <c r="M212" s="480"/>
    </row>
    <row r="213" spans="1:13" s="479" customFormat="1">
      <c r="A213" s="497">
        <f t="shared" si="3"/>
        <v>208</v>
      </c>
      <c r="B213" s="498"/>
      <c r="C213" s="498"/>
      <c r="D213" s="555" t="s">
        <v>1773</v>
      </c>
      <c r="E213" s="505"/>
      <c r="F213" s="513"/>
      <c r="G213" s="514"/>
      <c r="H213" s="480"/>
      <c r="I213" s="555"/>
      <c r="J213" s="555"/>
      <c r="K213" s="555"/>
      <c r="L213" s="481"/>
      <c r="M213" s="480"/>
    </row>
    <row r="214" spans="1:13" s="479" customFormat="1" ht="45">
      <c r="A214" s="497">
        <f t="shared" si="3"/>
        <v>209</v>
      </c>
      <c r="B214" s="498"/>
      <c r="C214" s="498"/>
      <c r="D214" s="499" t="s">
        <v>2077</v>
      </c>
      <c r="E214" s="505" t="s">
        <v>2076</v>
      </c>
      <c r="F214" s="513"/>
      <c r="G214" s="514"/>
      <c r="H214" s="480"/>
      <c r="I214" s="482"/>
      <c r="J214" s="482"/>
      <c r="K214" s="482"/>
      <c r="L214" s="481"/>
      <c r="M214" s="480"/>
    </row>
    <row r="215" spans="1:13" ht="22.5">
      <c r="A215" s="497">
        <f t="shared" si="3"/>
        <v>210</v>
      </c>
      <c r="B215" s="498" t="s">
        <v>2016</v>
      </c>
      <c r="C215" s="498" t="s">
        <v>1750</v>
      </c>
      <c r="D215" s="499" t="s">
        <v>2078</v>
      </c>
      <c r="E215" s="484" t="s">
        <v>2080</v>
      </c>
      <c r="F215" s="513"/>
      <c r="G215" s="514"/>
      <c r="H215" s="463"/>
      <c r="I215" s="462"/>
      <c r="J215" s="462"/>
      <c r="K215" s="462"/>
      <c r="L215" s="464"/>
      <c r="M215" s="463"/>
    </row>
    <row r="216" spans="1:13" ht="22.5">
      <c r="A216" s="497">
        <f t="shared" si="3"/>
        <v>211</v>
      </c>
      <c r="B216" s="473"/>
      <c r="C216" s="473"/>
      <c r="D216" s="499" t="s">
        <v>2077</v>
      </c>
      <c r="E216" s="484" t="s">
        <v>2079</v>
      </c>
      <c r="F216" s="513"/>
      <c r="G216" s="514"/>
      <c r="H216" s="463"/>
      <c r="I216" s="462"/>
      <c r="J216" s="462"/>
      <c r="K216" s="462"/>
      <c r="L216" s="464"/>
      <c r="M216" s="463"/>
    </row>
    <row r="217" spans="1:13">
      <c r="A217" s="497">
        <f t="shared" si="3"/>
        <v>212</v>
      </c>
      <c r="B217" s="473"/>
      <c r="C217" s="473"/>
      <c r="D217" s="499" t="s">
        <v>1777</v>
      </c>
      <c r="E217" s="484"/>
      <c r="F217" s="513"/>
      <c r="G217" s="514"/>
      <c r="H217" s="463"/>
      <c r="I217" s="462"/>
      <c r="J217" s="462"/>
      <c r="K217" s="462"/>
      <c r="L217" s="464"/>
      <c r="M217" s="463"/>
    </row>
    <row r="218" spans="1:13">
      <c r="A218" s="497">
        <f t="shared" si="3"/>
        <v>213</v>
      </c>
      <c r="B218" s="473"/>
      <c r="C218" s="473"/>
      <c r="D218" s="499" t="s">
        <v>1772</v>
      </c>
      <c r="E218" s="484"/>
      <c r="F218" s="513"/>
      <c r="G218" s="514"/>
      <c r="H218" s="463"/>
      <c r="I218" s="462"/>
      <c r="J218" s="462"/>
      <c r="K218" s="462"/>
      <c r="L218" s="464"/>
      <c r="M218" s="463"/>
    </row>
    <row r="219" spans="1:13">
      <c r="A219" s="497">
        <f t="shared" si="3"/>
        <v>214</v>
      </c>
      <c r="B219" s="473"/>
      <c r="C219" s="473"/>
      <c r="D219" s="499" t="s">
        <v>1680</v>
      </c>
      <c r="E219" s="484"/>
      <c r="F219" s="513"/>
      <c r="G219" s="514"/>
      <c r="H219" s="463"/>
      <c r="I219" s="462"/>
      <c r="J219" s="462"/>
      <c r="K219" s="462"/>
      <c r="L219" s="464"/>
      <c r="M219" s="463"/>
    </row>
    <row r="220" spans="1:13">
      <c r="A220" s="497">
        <f t="shared" si="3"/>
        <v>215</v>
      </c>
      <c r="B220" s="473"/>
      <c r="C220" s="473"/>
      <c r="D220" s="499" t="s">
        <v>1773</v>
      </c>
      <c r="E220" s="484"/>
      <c r="F220" s="513"/>
      <c r="G220" s="514"/>
      <c r="H220" s="463"/>
      <c r="I220" s="462"/>
      <c r="J220" s="462"/>
      <c r="K220" s="462"/>
      <c r="L220" s="464"/>
      <c r="M220" s="463"/>
    </row>
  </sheetData>
  <sheetProtection algorithmName="SHA-512" hashValue="sG7ED3/3X0FagFi2HLCzbpQ9g+la8CVpMr+DubXZ2PdoB6f7aYm6DNjr3/EYkIBRBNt7B+pbntqO9SY1dt/5SQ==" saltValue="9x6fa0jyrSe2Z329MsUmEA==" spinCount="100000" sheet="1" objects="1" scenarios="1" selectLockedCells="1"/>
  <protectedRanges>
    <protectedRange algorithmName="SHA-512" hashValue="ct/amvVMZTjMH41ZUkL2/FzpAiSt8eqBa5SQ9DkvJPdFTLjPP9EiEhi4Oa1ZkRR8RfvUZ5v6hdaigZk+KCNr9w==" saltValue="iUUhuPxbk1qD7Wx31Iklow==" spinCount="100000" sqref="D207:E209 D214:E220 E210:E213 D79:D92 C92:C93 D5:E7 A4:C7 B79:B110 C95:D110 E79:E110 D125:D134 B111:C220 D138:D193 E125:E198 E203:E206 H1:M220 D199:E202 B8:E78 A8:A220 C79:C90 D111:E124" name="lock"/>
  </protectedRanges>
  <customSheetViews>
    <customSheetView guid="{5D9168F2-8055-4C68-BEB0-D33A1C863ECA}">
      <selection activeCell="F6" sqref="F6"/>
      <pageMargins left="0.7" right="0.7" top="0.75" bottom="0.75" header="0.3" footer="0.3"/>
    </customSheetView>
    <customSheetView guid="{3A2A7850-79E4-4F51-92FC-597141794088}" scale="90" topLeftCell="A100">
      <selection sqref="A1:F1"/>
      <pageMargins left="0.7" right="0.7" top="0.75" bottom="0.75" header="0.3" footer="0.3"/>
    </customSheetView>
    <customSheetView guid="{26968DAF-4B88-4CE9-A801-EDAB0AA97514}" topLeftCell="A37">
      <selection activeCell="E10" sqref="E10"/>
      <pageMargins left="0.7" right="0.7" top="0.75" bottom="0.75" header="0.3" footer="0.3"/>
    </customSheetView>
  </customSheetViews>
  <mergeCells count="10">
    <mergeCell ref="A1:E1"/>
    <mergeCell ref="F1:G1"/>
    <mergeCell ref="D2:E2"/>
    <mergeCell ref="F2:G2"/>
    <mergeCell ref="A2:B2"/>
    <mergeCell ref="D3:E3"/>
    <mergeCell ref="F3:G3"/>
    <mergeCell ref="F4:G4"/>
    <mergeCell ref="H4:L4"/>
    <mergeCell ref="D4:E4"/>
  </mergeCells>
  <pageMargins left="0.7" right="0.7" top="0.75" bottom="0.75" header="0.3" footer="0.3"/>
  <ignoredErrors>
    <ignoredError sqref="A6:B6 B214:B215 B148:B170 B179:B180 B187:B193 B199:B200 B207:B209 B7:B61 B63:B64 B66:B70 B78:B83 B101:B123 B125:B129 B140:B145 B201:B202"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election activeCell="C2" sqref="C2:D2"/>
    </sheetView>
  </sheetViews>
  <sheetFormatPr defaultColWidth="8.85546875" defaultRowHeight="15"/>
  <cols>
    <col min="2" max="2" width="26.85546875" customWidth="1"/>
    <col min="3" max="4" width="19.5703125" customWidth="1"/>
    <col min="6" max="6" width="8.85546875" customWidth="1"/>
    <col min="7" max="7" width="36.5703125" customWidth="1"/>
  </cols>
  <sheetData>
    <row r="1" spans="1:5" s="478" customFormat="1" ht="30" customHeight="1">
      <c r="A1" s="572" t="s">
        <v>2421</v>
      </c>
      <c r="B1" s="605" t="s">
        <v>2431</v>
      </c>
      <c r="C1" s="605"/>
      <c r="D1" s="605"/>
      <c r="E1" s="606"/>
    </row>
    <row r="2" spans="1:5" s="508" customFormat="1" ht="24.6" customHeight="1">
      <c r="A2" s="579" t="s">
        <v>1652</v>
      </c>
      <c r="B2" s="581"/>
      <c r="C2" s="604"/>
      <c r="D2" s="604"/>
    </row>
    <row r="3" spans="1:5" s="575" customFormat="1" ht="19.350000000000001" customHeight="1" thickBot="1">
      <c r="A3" s="573"/>
      <c r="B3" s="573"/>
      <c r="C3" s="574"/>
    </row>
    <row r="4" spans="1:5" s="478" customFormat="1" ht="20.100000000000001" customHeight="1">
      <c r="A4" s="300" t="s">
        <v>2051</v>
      </c>
      <c r="C4" s="520" t="s">
        <v>1653</v>
      </c>
      <c r="D4" s="521"/>
    </row>
    <row r="5" spans="1:5" ht="20.100000000000001" customHeight="1" thickBot="1">
      <c r="A5" s="502" t="s">
        <v>1640</v>
      </c>
      <c r="B5" s="502" t="s">
        <v>1889</v>
      </c>
      <c r="C5" s="522" t="s">
        <v>2022</v>
      </c>
      <c r="D5" s="523" t="s">
        <v>2027</v>
      </c>
    </row>
    <row r="6" spans="1:5" ht="12.6" customHeight="1" thickBot="1">
      <c r="A6" s="502">
        <v>1</v>
      </c>
      <c r="B6" s="502" t="s">
        <v>2028</v>
      </c>
      <c r="C6" s="518"/>
      <c r="D6" s="519"/>
    </row>
    <row r="7" spans="1:5" ht="12.6" customHeight="1" thickBot="1">
      <c r="A7" s="502">
        <v>2</v>
      </c>
      <c r="B7" s="502" t="s">
        <v>2313</v>
      </c>
      <c r="C7" s="518"/>
      <c r="D7" s="537"/>
    </row>
    <row r="8" spans="1:5" ht="12.6" customHeight="1" thickBot="1">
      <c r="A8" s="502">
        <v>3</v>
      </c>
      <c r="B8" s="502" t="s">
        <v>2029</v>
      </c>
      <c r="C8" s="518"/>
      <c r="D8" s="537"/>
    </row>
    <row r="9" spans="1:5" ht="12.6" customHeight="1" thickBot="1">
      <c r="A9" s="502">
        <v>4</v>
      </c>
      <c r="B9" s="502" t="s">
        <v>2030</v>
      </c>
      <c r="C9" s="518"/>
      <c r="D9" s="537"/>
    </row>
    <row r="10" spans="1:5" ht="12.6" customHeight="1" thickBot="1">
      <c r="A10" s="502">
        <v>5</v>
      </c>
      <c r="B10" s="502" t="s">
        <v>2031</v>
      </c>
      <c r="C10" s="518"/>
      <c r="D10" s="537"/>
    </row>
    <row r="11" spans="1:5" ht="12.6" customHeight="1" thickBot="1">
      <c r="A11" s="502">
        <v>6</v>
      </c>
      <c r="B11" s="502" t="s">
        <v>2032</v>
      </c>
      <c r="C11" s="518"/>
      <c r="D11" s="537"/>
    </row>
    <row r="12" spans="1:5" ht="12.6" customHeight="1" thickBot="1">
      <c r="A12" s="502">
        <v>7</v>
      </c>
      <c r="B12" s="502" t="s">
        <v>2314</v>
      </c>
      <c r="C12" s="518"/>
      <c r="D12" s="537"/>
    </row>
    <row r="13" spans="1:5" ht="12.6" customHeight="1" thickBot="1">
      <c r="A13" s="502">
        <v>9</v>
      </c>
      <c r="B13" s="502" t="s">
        <v>2033</v>
      </c>
      <c r="C13" s="507"/>
      <c r="D13" s="506"/>
    </row>
    <row r="14" spans="1:5" ht="22.35" customHeight="1" thickBot="1">
      <c r="A14" s="300" t="s">
        <v>2050</v>
      </c>
    </row>
    <row r="15" spans="1:5" s="304" customFormat="1" ht="12.6" customHeight="1" thickBot="1">
      <c r="A15" s="527" t="s">
        <v>1640</v>
      </c>
      <c r="B15" s="527" t="s">
        <v>1889</v>
      </c>
      <c r="C15" s="524" t="s">
        <v>2022</v>
      </c>
      <c r="D15" s="525" t="s">
        <v>2027</v>
      </c>
    </row>
    <row r="16" spans="1:5" s="478" customFormat="1" ht="12.6" customHeight="1" thickBot="1">
      <c r="A16" s="527">
        <v>1</v>
      </c>
      <c r="B16" s="527" t="s">
        <v>2028</v>
      </c>
      <c r="C16" s="518"/>
      <c r="D16" s="519"/>
    </row>
    <row r="17" spans="1:4" s="478" customFormat="1" ht="12.6" customHeight="1" thickBot="1">
      <c r="A17" s="527">
        <v>2</v>
      </c>
      <c r="B17" s="527" t="s">
        <v>2313</v>
      </c>
      <c r="C17" s="518"/>
      <c r="D17" s="537"/>
    </row>
    <row r="18" spans="1:4" s="478" customFormat="1" ht="12.6" customHeight="1" thickBot="1">
      <c r="A18" s="527">
        <v>3</v>
      </c>
      <c r="B18" s="527" t="s">
        <v>2029</v>
      </c>
      <c r="C18" s="518"/>
      <c r="D18" s="537"/>
    </row>
    <row r="19" spans="1:4" s="478" customFormat="1" ht="12.6" customHeight="1" thickBot="1">
      <c r="A19" s="527">
        <v>4</v>
      </c>
      <c r="B19" s="527" t="s">
        <v>2030</v>
      </c>
      <c r="C19" s="518"/>
      <c r="D19" s="537"/>
    </row>
    <row r="20" spans="1:4" s="478" customFormat="1" ht="12.6" customHeight="1" thickBot="1">
      <c r="A20" s="527">
        <v>5</v>
      </c>
      <c r="B20" s="527" t="s">
        <v>2031</v>
      </c>
      <c r="C20" s="518"/>
      <c r="D20" s="537"/>
    </row>
    <row r="21" spans="1:4" s="478" customFormat="1" ht="12.6" customHeight="1" thickBot="1">
      <c r="A21" s="527">
        <v>6</v>
      </c>
      <c r="B21" s="527" t="s">
        <v>2032</v>
      </c>
      <c r="C21" s="518"/>
      <c r="D21" s="537"/>
    </row>
    <row r="22" spans="1:4" s="478" customFormat="1" ht="12.6" customHeight="1" thickBot="1">
      <c r="A22" s="527">
        <v>7</v>
      </c>
      <c r="B22" s="527" t="s">
        <v>2314</v>
      </c>
      <c r="C22" s="518"/>
      <c r="D22" s="537"/>
    </row>
    <row r="23" spans="1:4" s="478" customFormat="1" ht="12.6" customHeight="1" thickBot="1">
      <c r="A23" s="527">
        <v>9</v>
      </c>
      <c r="B23" s="527" t="s">
        <v>2033</v>
      </c>
      <c r="C23" s="528"/>
      <c r="D23" s="506"/>
    </row>
    <row r="25" spans="1:4">
      <c r="A25" s="613" t="s">
        <v>2052</v>
      </c>
      <c r="B25" s="614"/>
      <c r="C25" s="608"/>
    </row>
    <row r="26" spans="1:4">
      <c r="A26" s="495" t="s">
        <v>1640</v>
      </c>
      <c r="B26" s="612" t="s">
        <v>2034</v>
      </c>
      <c r="C26" s="608"/>
    </row>
    <row r="27" spans="1:4">
      <c r="A27" s="485">
        <v>1</v>
      </c>
      <c r="B27" s="607" t="s">
        <v>2035</v>
      </c>
      <c r="C27" s="608"/>
    </row>
    <row r="28" spans="1:4">
      <c r="A28" s="485">
        <v>2</v>
      </c>
      <c r="B28" s="607" t="s">
        <v>2036</v>
      </c>
      <c r="C28" s="608"/>
    </row>
    <row r="29" spans="1:4">
      <c r="A29" s="485">
        <v>3</v>
      </c>
      <c r="B29" s="607" t="s">
        <v>2037</v>
      </c>
      <c r="C29" s="608"/>
    </row>
    <row r="30" spans="1:4">
      <c r="A30" s="485">
        <v>4</v>
      </c>
      <c r="B30" s="607" t="s">
        <v>2038</v>
      </c>
      <c r="C30" s="608"/>
    </row>
    <row r="31" spans="1:4">
      <c r="A31" s="485">
        <v>5</v>
      </c>
      <c r="B31" s="607" t="s">
        <v>2039</v>
      </c>
      <c r="C31" s="608"/>
    </row>
    <row r="32" spans="1:4">
      <c r="A32" s="485">
        <v>6</v>
      </c>
      <c r="B32" s="607" t="s">
        <v>2040</v>
      </c>
      <c r="C32" s="608"/>
    </row>
    <row r="33" spans="1:3">
      <c r="A33" s="534"/>
      <c r="B33" s="609"/>
      <c r="C33" s="610"/>
    </row>
    <row r="34" spans="1:3">
      <c r="A34" s="495" t="s">
        <v>1640</v>
      </c>
      <c r="B34" s="611" t="s">
        <v>2312</v>
      </c>
      <c r="C34" s="603"/>
    </row>
    <row r="35" spans="1:3">
      <c r="A35" s="485">
        <v>1</v>
      </c>
      <c r="B35" s="602" t="s">
        <v>2041</v>
      </c>
      <c r="C35" s="603"/>
    </row>
    <row r="36" spans="1:3">
      <c r="A36" s="485">
        <v>2</v>
      </c>
      <c r="B36" s="602" t="s">
        <v>2042</v>
      </c>
      <c r="C36" s="603"/>
    </row>
    <row r="37" spans="1:3">
      <c r="A37" s="485">
        <v>3</v>
      </c>
      <c r="B37" s="602" t="s">
        <v>2043</v>
      </c>
      <c r="C37" s="603"/>
    </row>
    <row r="38" spans="1:3">
      <c r="A38" s="485">
        <v>4</v>
      </c>
      <c r="B38" s="602" t="s">
        <v>2044</v>
      </c>
      <c r="C38" s="603"/>
    </row>
    <row r="39" spans="1:3">
      <c r="A39" s="485">
        <v>5</v>
      </c>
      <c r="B39" s="602" t="s">
        <v>2045</v>
      </c>
      <c r="C39" s="603"/>
    </row>
    <row r="40" spans="1:3">
      <c r="A40" s="485">
        <v>6</v>
      </c>
      <c r="B40" s="602" t="s">
        <v>2046</v>
      </c>
      <c r="C40" s="603"/>
    </row>
    <row r="41" spans="1:3">
      <c r="A41" s="485">
        <v>7</v>
      </c>
      <c r="B41" s="602" t="s">
        <v>2047</v>
      </c>
      <c r="C41" s="603"/>
    </row>
    <row r="42" spans="1:3">
      <c r="A42" s="485">
        <v>8</v>
      </c>
      <c r="B42" s="602" t="s">
        <v>2037</v>
      </c>
      <c r="C42" s="603"/>
    </row>
    <row r="43" spans="1:3">
      <c r="A43" s="485">
        <v>9</v>
      </c>
      <c r="B43" s="602" t="s">
        <v>2048</v>
      </c>
      <c r="C43" s="603"/>
    </row>
    <row r="44" spans="1:3">
      <c r="A44" s="485">
        <v>10</v>
      </c>
      <c r="B44" s="602" t="s">
        <v>2049</v>
      </c>
      <c r="C44" s="603"/>
    </row>
    <row r="45" spans="1:3">
      <c r="A45" s="535"/>
      <c r="B45" s="536"/>
      <c r="C45" s="536"/>
    </row>
  </sheetData>
  <sheetProtection selectLockedCells="1"/>
  <protectedRanges>
    <protectedRange algorithmName="SHA-512" hashValue="6nadh4/goFDWBgOORDHHtTaplxQYEPrYPbojPnpDeACDFVMTZyS/PwtKgwHAte17yqCpQpOZWxnzLxMJbeGxgQ==" saltValue="AiRrnj2Juti6ObV+sdJmVA==" spinCount="100000" sqref="A15:B23" name="lock1"/>
  </protectedRanges>
  <customSheetViews>
    <customSheetView guid="{5D9168F2-8055-4C68-BEB0-D33A1C863ECA}">
      <selection activeCell="C21" sqref="C21"/>
      <pageMargins left="0.7" right="0.7" top="0.75" bottom="0.75" header="0.3" footer="0.3"/>
    </customSheetView>
    <customSheetView guid="{3A2A7850-79E4-4F51-92FC-597141794088}">
      <selection activeCell="E29" sqref="E29"/>
      <pageMargins left="0.7" right="0.7" top="0.75" bottom="0.75" header="0.3" footer="0.3"/>
    </customSheetView>
    <customSheetView guid="{26968DAF-4B88-4CE9-A801-EDAB0AA97514}">
      <selection activeCell="E43" sqref="E43"/>
      <pageMargins left="0.7" right="0.7" top="0.75" bottom="0.75" header="0.3" footer="0.3"/>
    </customSheetView>
  </customSheetViews>
  <mergeCells count="23">
    <mergeCell ref="A2:B2"/>
    <mergeCell ref="C2:D2"/>
    <mergeCell ref="B1:E1"/>
    <mergeCell ref="B40:C40"/>
    <mergeCell ref="B41:C41"/>
    <mergeCell ref="B30:C30"/>
    <mergeCell ref="B31:C31"/>
    <mergeCell ref="B32:C32"/>
    <mergeCell ref="B33:C33"/>
    <mergeCell ref="B34:C34"/>
    <mergeCell ref="B26:C26"/>
    <mergeCell ref="B27:C27"/>
    <mergeCell ref="B28:C28"/>
    <mergeCell ref="B29:C29"/>
    <mergeCell ref="A25:C25"/>
    <mergeCell ref="B42:C42"/>
    <mergeCell ref="B43:C43"/>
    <mergeCell ref="B44:C44"/>
    <mergeCell ref="B35:C35"/>
    <mergeCell ref="B36:C36"/>
    <mergeCell ref="B37:C37"/>
    <mergeCell ref="B38:C38"/>
    <mergeCell ref="B39:C39"/>
  </mergeCell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0"/>
  <sheetViews>
    <sheetView showGridLines="0" zoomScale="80" zoomScaleNormal="80" zoomScalePageLayoutView="125" workbookViewId="0">
      <pane xSplit="4" ySplit="2" topLeftCell="E3" activePane="bottomRight" state="frozen"/>
      <selection pane="topRight" activeCell="E1" sqref="E1"/>
      <selection pane="bottomLeft" activeCell="A2" sqref="A2"/>
      <selection pane="bottomRight" activeCell="E3" sqref="E3"/>
    </sheetView>
  </sheetViews>
  <sheetFormatPr defaultColWidth="11.42578125" defaultRowHeight="12.75"/>
  <cols>
    <col min="1" max="1" width="5.42578125" style="446" customWidth="1"/>
    <col min="2" max="2" width="14.5703125" style="449" customWidth="1"/>
    <col min="3" max="3" width="80.140625" style="540" customWidth="1"/>
    <col min="4" max="4" width="14.140625" style="449" customWidth="1"/>
    <col min="5" max="5" width="31.85546875" style="447" customWidth="1"/>
    <col min="6" max="6" width="39.42578125" style="447" hidden="1" customWidth="1"/>
    <col min="7" max="9" width="31.5703125" style="447" hidden="1" customWidth="1"/>
    <col min="10" max="16384" width="11.42578125" style="447"/>
  </cols>
  <sheetData>
    <row r="1" spans="1:9" ht="32.1" customHeight="1">
      <c r="A1" s="615" t="s">
        <v>2429</v>
      </c>
      <c r="B1" s="615"/>
      <c r="C1" s="615"/>
      <c r="D1" s="615"/>
      <c r="E1" s="615"/>
      <c r="F1" s="615"/>
      <c r="G1" s="615"/>
      <c r="H1" s="615"/>
    </row>
    <row r="2" spans="1:9" s="448" customFormat="1">
      <c r="A2" s="544" t="s">
        <v>1640</v>
      </c>
      <c r="B2" s="545" t="s">
        <v>771</v>
      </c>
      <c r="C2" s="545" t="s">
        <v>786</v>
      </c>
      <c r="D2" s="545" t="s">
        <v>1646</v>
      </c>
      <c r="E2" s="545" t="s">
        <v>1148</v>
      </c>
      <c r="F2" s="445" t="s">
        <v>1642</v>
      </c>
      <c r="G2" s="445" t="s">
        <v>1643</v>
      </c>
      <c r="H2" s="445" t="s">
        <v>1642</v>
      </c>
      <c r="I2" s="445" t="s">
        <v>1643</v>
      </c>
    </row>
    <row r="3" spans="1:9" s="538" customFormat="1" ht="21" customHeight="1">
      <c r="A3" s="485">
        <v>1</v>
      </c>
      <c r="B3" s="619" t="s">
        <v>2422</v>
      </c>
      <c r="C3" s="541" t="s">
        <v>2417</v>
      </c>
      <c r="D3" s="485">
        <v>10</v>
      </c>
      <c r="E3" s="482" t="s">
        <v>1647</v>
      </c>
    </row>
    <row r="4" spans="1:9" s="538" customFormat="1" ht="33.75">
      <c r="A4" s="485">
        <v>2</v>
      </c>
      <c r="B4" s="620"/>
      <c r="C4" s="541" t="s">
        <v>2409</v>
      </c>
      <c r="D4" s="485">
        <v>10</v>
      </c>
      <c r="E4" s="482" t="s">
        <v>1647</v>
      </c>
    </row>
    <row r="5" spans="1:9" s="538" customFormat="1" ht="67.5">
      <c r="A5" s="485">
        <v>3</v>
      </c>
      <c r="B5" s="620"/>
      <c r="C5" s="541" t="s">
        <v>2410</v>
      </c>
      <c r="D5" s="485">
        <v>20</v>
      </c>
      <c r="E5" s="482" t="s">
        <v>1647</v>
      </c>
    </row>
    <row r="6" spans="1:9" s="538" customFormat="1" ht="33.75">
      <c r="A6" s="485">
        <v>4</v>
      </c>
      <c r="B6" s="621"/>
      <c r="C6" s="541" t="s">
        <v>2411</v>
      </c>
      <c r="D6" s="485">
        <v>10</v>
      </c>
      <c r="E6" s="482" t="s">
        <v>1647</v>
      </c>
    </row>
    <row r="7" spans="1:9" s="538" customFormat="1" ht="22.5">
      <c r="A7" s="485">
        <v>5</v>
      </c>
      <c r="B7" s="542" t="s">
        <v>2425</v>
      </c>
      <c r="C7" s="541" t="s">
        <v>2428</v>
      </c>
      <c r="D7" s="485">
        <v>5</v>
      </c>
      <c r="E7" s="482" t="s">
        <v>1647</v>
      </c>
    </row>
    <row r="8" spans="1:9" s="538" customFormat="1" ht="91.7" customHeight="1">
      <c r="A8" s="485">
        <v>7</v>
      </c>
      <c r="B8" s="616" t="s">
        <v>2427</v>
      </c>
      <c r="C8" s="541" t="s">
        <v>2413</v>
      </c>
      <c r="D8" s="485" t="s">
        <v>2416</v>
      </c>
      <c r="E8" s="482"/>
    </row>
    <row r="9" spans="1:9" s="538" customFormat="1" ht="39" customHeight="1">
      <c r="A9" s="485">
        <v>8</v>
      </c>
      <c r="B9" s="617"/>
      <c r="C9" s="541" t="s">
        <v>2414</v>
      </c>
      <c r="D9" s="485" t="s">
        <v>2416</v>
      </c>
      <c r="E9" s="482"/>
    </row>
    <row r="10" spans="1:9" s="538" customFormat="1" ht="22.5">
      <c r="A10" s="485">
        <v>9</v>
      </c>
      <c r="B10" s="618"/>
      <c r="C10" s="541" t="s">
        <v>2415</v>
      </c>
      <c r="D10" s="485" t="s">
        <v>2416</v>
      </c>
      <c r="E10" s="482"/>
    </row>
    <row r="11" spans="1:9" s="538" customFormat="1" ht="78.75">
      <c r="A11" s="485">
        <v>10</v>
      </c>
      <c r="B11" s="619" t="s">
        <v>2424</v>
      </c>
      <c r="C11" s="541" t="s">
        <v>2418</v>
      </c>
      <c r="D11" s="485">
        <v>15</v>
      </c>
      <c r="E11" s="482" t="s">
        <v>1647</v>
      </c>
    </row>
    <row r="12" spans="1:9" s="538" customFormat="1" ht="39" customHeight="1">
      <c r="A12" s="485">
        <v>11</v>
      </c>
      <c r="B12" s="621"/>
      <c r="C12" s="541" t="s">
        <v>2412</v>
      </c>
      <c r="D12" s="485">
        <v>5</v>
      </c>
      <c r="E12" s="482" t="s">
        <v>1647</v>
      </c>
    </row>
    <row r="13" spans="1:9" s="538" customFormat="1" ht="22.5">
      <c r="A13" s="485">
        <v>12</v>
      </c>
      <c r="B13" s="619" t="s">
        <v>2423</v>
      </c>
      <c r="C13" s="541" t="s">
        <v>2419</v>
      </c>
      <c r="D13" s="485">
        <v>5</v>
      </c>
      <c r="E13" s="482" t="s">
        <v>1647</v>
      </c>
    </row>
    <row r="14" spans="1:9" s="538" customFormat="1" ht="22.5">
      <c r="A14" s="485">
        <v>13</v>
      </c>
      <c r="B14" s="621"/>
      <c r="C14" s="541" t="s">
        <v>2420</v>
      </c>
      <c r="D14" s="485">
        <v>5</v>
      </c>
      <c r="E14" s="482" t="s">
        <v>1647</v>
      </c>
    </row>
    <row r="15" spans="1:9" s="538" customFormat="1" ht="31.5" customHeight="1">
      <c r="A15" s="485"/>
      <c r="B15" s="619" t="s">
        <v>2426</v>
      </c>
      <c r="C15" s="541" t="s">
        <v>2407</v>
      </c>
      <c r="D15" s="485">
        <v>10</v>
      </c>
      <c r="E15" s="555"/>
    </row>
    <row r="16" spans="1:9" s="538" customFormat="1" ht="31.5" customHeight="1">
      <c r="A16" s="485"/>
      <c r="B16" s="621"/>
      <c r="C16" s="541" t="s">
        <v>2408</v>
      </c>
      <c r="D16" s="485">
        <v>5</v>
      </c>
      <c r="E16" s="555"/>
    </row>
    <row r="17" spans="1:5" s="538" customFormat="1" ht="39" customHeight="1">
      <c r="A17" s="485"/>
      <c r="B17" s="542" t="s">
        <v>1648</v>
      </c>
      <c r="C17" s="543"/>
      <c r="D17" s="542">
        <f>SUM(D3:D16)</f>
        <v>100</v>
      </c>
      <c r="E17" s="482"/>
    </row>
    <row r="18" spans="1:5" ht="39" customHeight="1">
      <c r="A18" s="485"/>
      <c r="B18" s="542" t="s">
        <v>2430</v>
      </c>
      <c r="C18" s="543"/>
      <c r="D18" s="542">
        <v>65</v>
      </c>
      <c r="E18" s="556"/>
    </row>
    <row r="19" spans="1:5" ht="39" customHeight="1"/>
    <row r="20" spans="1:5" ht="39" customHeight="1"/>
    <row r="21" spans="1:5" ht="39" customHeight="1"/>
    <row r="22" spans="1:5" ht="39" customHeight="1"/>
    <row r="23" spans="1:5" ht="39" customHeight="1"/>
    <row r="24" spans="1:5" ht="39" customHeight="1"/>
    <row r="25" spans="1:5" ht="39" customHeight="1"/>
    <row r="26" spans="1:5" ht="39" customHeight="1"/>
    <row r="27" spans="1:5" ht="39" customHeight="1"/>
    <row r="28" spans="1:5" ht="39" customHeight="1"/>
    <row r="29" spans="1:5" ht="39" customHeight="1"/>
    <row r="30" spans="1:5" ht="39" customHeight="1"/>
    <row r="31" spans="1:5" ht="39" customHeight="1"/>
    <row r="32" spans="1:5" ht="39" customHeight="1"/>
    <row r="33" ht="39" customHeight="1"/>
    <row r="34" ht="39" customHeight="1"/>
    <row r="35" ht="39" customHeight="1"/>
    <row r="36" ht="39" customHeight="1"/>
    <row r="37" ht="39" customHeight="1"/>
    <row r="38" ht="39" customHeight="1"/>
    <row r="39" ht="39" customHeight="1"/>
    <row r="40" ht="39" customHeight="1"/>
    <row r="41" ht="39" customHeight="1"/>
    <row r="42" ht="39" customHeight="1"/>
    <row r="43" ht="39" customHeight="1"/>
    <row r="44" ht="39" customHeight="1"/>
    <row r="45" ht="39" customHeight="1"/>
    <row r="46" ht="39" customHeight="1"/>
    <row r="47" ht="39" customHeight="1"/>
    <row r="48" ht="39" customHeight="1"/>
    <row r="49" ht="39" customHeight="1"/>
    <row r="50" ht="39" customHeight="1"/>
    <row r="51" ht="39" customHeight="1"/>
    <row r="52" ht="39" customHeight="1"/>
    <row r="53" ht="39" customHeight="1"/>
    <row r="54" ht="39" customHeight="1"/>
    <row r="55" ht="39" customHeight="1"/>
    <row r="56" ht="39" customHeight="1"/>
    <row r="57" ht="39" customHeight="1"/>
    <row r="58" ht="39" customHeight="1"/>
    <row r="59" ht="39" customHeight="1"/>
    <row r="60" ht="39" customHeight="1"/>
    <row r="61" ht="39" customHeight="1"/>
    <row r="62" ht="39" customHeight="1"/>
    <row r="63" ht="39" customHeight="1"/>
    <row r="64" ht="39" customHeight="1"/>
    <row r="65" ht="39" customHeight="1"/>
    <row r="66" ht="39" customHeight="1"/>
    <row r="67" ht="39" customHeight="1"/>
    <row r="68" ht="39" customHeight="1"/>
    <row r="69" ht="39" customHeight="1"/>
    <row r="70" ht="39" customHeight="1"/>
    <row r="71" ht="39" customHeight="1"/>
    <row r="72" ht="39" customHeight="1"/>
    <row r="73" ht="39" customHeight="1"/>
    <row r="74" ht="39" customHeight="1"/>
    <row r="75" ht="39" customHeight="1"/>
    <row r="76" ht="39" customHeight="1"/>
    <row r="77" ht="39" customHeight="1"/>
    <row r="78" ht="39" customHeight="1"/>
    <row r="79" ht="39" customHeight="1"/>
    <row r="80" ht="39" customHeight="1"/>
  </sheetData>
  <sheetProtection algorithmName="SHA-512" hashValue="c/1n3RppsrVfzn3pWy3H38kNAsXSptPxxLbIZEVOOiPSWGInPkLwbvwZ+mllt9MgUHatwRhwnQwbJIkQqM2KpQ==" saltValue="Li3P+QYRypherPJbvRSwuQ==" spinCount="100000" sheet="1" objects="1" scenarios="1" selectLockedCells="1" selectUnlockedCells="1"/>
  <customSheetViews>
    <customSheetView guid="{5D9168F2-8055-4C68-BEB0-D33A1C863ECA}" showPageBreaks="1" fitToPage="1" printArea="1" showAutoFilter="1" hiddenColumns="1">
      <pane xSplit="4" ySplit="1" topLeftCell="J2" activePane="bottomRight" state="frozen"/>
      <selection pane="bottomRight" activeCell="C5" sqref="C5"/>
      <pageMargins left="0" right="0" top="0" bottom="0" header="0" footer="0"/>
      <printOptions horizontalCentered="1" verticalCentered="1" gridLines="1"/>
      <pageSetup paperSize="9" scale="78" fitToHeight="0" orientation="landscape" horizontalDpi="4294967294" verticalDpi="4294967294" r:id="rId1"/>
      <headerFooter>
        <oddHeader>&amp;F</oddHeader>
        <oddFooter>Page &amp;P of &amp;N</oddFooter>
      </headerFooter>
      <autoFilter ref="B1:I18"/>
    </customSheetView>
    <customSheetView guid="{3A2A7850-79E4-4F51-92FC-597141794088}" scale="85" showPageBreaks="1" fitToPage="1" printArea="1" showAutoFilter="1" hiddenColumns="1">
      <pane xSplit="3" ySplit="1" topLeftCell="D11" activePane="bottomRight" state="frozen"/>
      <selection pane="bottomRight" activeCell="B4" sqref="B4"/>
      <pageMargins left="0" right="0" top="0" bottom="0" header="0" footer="0"/>
      <printOptions horizontalCentered="1" verticalCentered="1" gridLines="1"/>
      <pageSetup paperSize="9" scale="78" fitToHeight="0" orientation="landscape" horizontalDpi="4294967294" verticalDpi="4294967294" r:id="rId2"/>
      <headerFooter>
        <oddHeader>&amp;F</oddHeader>
        <oddFooter>Page &amp;P of &amp;N</oddFooter>
      </headerFooter>
      <autoFilter ref="B1:I18"/>
    </customSheetView>
    <customSheetView guid="{26968DAF-4B88-4CE9-A801-EDAB0AA97514}" fitToPage="1" showAutoFilter="1" hiddenColumns="1">
      <pane xSplit="4" ySplit="1" topLeftCell="J2" activePane="bottomRight" state="frozen"/>
      <selection pane="bottomRight" activeCell="C9" sqref="C9"/>
      <pageMargins left="0" right="0" top="0" bottom="0" header="0" footer="0"/>
      <printOptions horizontalCentered="1" verticalCentered="1" gridLines="1"/>
      <pageSetup paperSize="9" scale="78" fitToHeight="0" orientation="landscape" horizontalDpi="4294967294" verticalDpi="4294967294" r:id="rId3"/>
      <headerFooter>
        <oddHeader>&amp;F</oddHeader>
        <oddFooter>Page &amp;P of &amp;N</oddFooter>
      </headerFooter>
      <autoFilter ref="B1:I18"/>
    </customSheetView>
  </customSheetViews>
  <mergeCells count="7">
    <mergeCell ref="B15:B16"/>
    <mergeCell ref="A1:D1"/>
    <mergeCell ref="E1:H1"/>
    <mergeCell ref="B8:B10"/>
    <mergeCell ref="B3:B6"/>
    <mergeCell ref="B13:B14"/>
    <mergeCell ref="B11:B12"/>
  </mergeCells>
  <printOptions horizontalCentered="1" verticalCentered="1" gridLines="1"/>
  <pageMargins left="0" right="0" top="0" bottom="0" header="0" footer="0"/>
  <pageSetup paperSize="9" scale="78" fitToHeight="0" orientation="landscape" horizontalDpi="4294967294" verticalDpi="4294967294" r:id="rId4"/>
  <headerFooter>
    <oddHeader>&amp;F</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65"/>
  <sheetViews>
    <sheetView showGridLines="0" workbookViewId="0"/>
  </sheetViews>
  <sheetFormatPr defaultColWidth="11.42578125" defaultRowHeight="12.75"/>
  <cols>
    <col min="1" max="1" width="5.42578125" style="448" customWidth="1"/>
    <col min="2" max="2" width="21" style="449" bestFit="1" customWidth="1"/>
    <col min="3" max="3" width="5.42578125" style="449" bestFit="1" customWidth="1"/>
    <col min="4" max="4" width="45" style="449" customWidth="1"/>
    <col min="5" max="5" width="17" style="449" customWidth="1"/>
    <col min="6" max="6" width="59.5703125" style="447" bestFit="1" customWidth="1"/>
    <col min="7" max="7" width="19.5703125" style="446" bestFit="1" customWidth="1"/>
    <col min="8" max="8" width="34.42578125" style="446" bestFit="1" customWidth="1"/>
    <col min="9" max="9" width="43.140625" style="447" customWidth="1"/>
    <col min="10" max="11" width="52" style="447" customWidth="1"/>
    <col min="12" max="12" width="39.42578125" style="447" customWidth="1"/>
    <col min="13" max="15" width="31.5703125" style="447" customWidth="1"/>
    <col min="16" max="16384" width="11.42578125" style="447"/>
  </cols>
  <sheetData>
    <row r="1" spans="1:98" s="448" customFormat="1" ht="24">
      <c r="A1" s="544" t="s">
        <v>1640</v>
      </c>
      <c r="B1" s="546" t="s">
        <v>1644</v>
      </c>
      <c r="C1" s="546" t="s">
        <v>771</v>
      </c>
      <c r="D1" s="546" t="s">
        <v>786</v>
      </c>
      <c r="E1" s="546" t="s">
        <v>1966</v>
      </c>
      <c r="F1" s="546" t="s">
        <v>1148</v>
      </c>
      <c r="G1" s="546" t="s">
        <v>1513</v>
      </c>
      <c r="H1" s="546" t="s">
        <v>1645</v>
      </c>
      <c r="I1" s="546" t="s">
        <v>1641</v>
      </c>
      <c r="J1" s="539" t="s">
        <v>1642</v>
      </c>
      <c r="K1" s="539" t="s">
        <v>1643</v>
      </c>
      <c r="L1" s="547"/>
      <c r="M1" s="547"/>
      <c r="N1" s="547"/>
      <c r="O1" s="547"/>
    </row>
    <row r="2" spans="1:98" s="494" customFormat="1" ht="33.75" customHeight="1">
      <c r="B2" s="494" t="s">
        <v>2242</v>
      </c>
      <c r="L2" s="548"/>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row>
    <row r="3" spans="1:98" s="482" customFormat="1" ht="22.5">
      <c r="A3" s="482">
        <v>1</v>
      </c>
      <c r="B3" s="482">
        <v>1</v>
      </c>
      <c r="D3" s="482" t="s">
        <v>2222</v>
      </c>
      <c r="F3" s="482" t="s">
        <v>1977</v>
      </c>
      <c r="L3" s="550"/>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row>
    <row r="4" spans="1:98" s="482" customFormat="1" ht="33.75">
      <c r="A4" s="482">
        <v>2</v>
      </c>
      <c r="B4" s="482">
        <v>2</v>
      </c>
      <c r="D4" s="482" t="s">
        <v>2223</v>
      </c>
      <c r="F4" s="482" t="s">
        <v>1977</v>
      </c>
      <c r="L4" s="550"/>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row>
    <row r="5" spans="1:98" s="482" customFormat="1" ht="22.5">
      <c r="A5" s="482">
        <v>3</v>
      </c>
      <c r="B5" s="482">
        <v>3</v>
      </c>
      <c r="D5" s="482" t="s">
        <v>2224</v>
      </c>
      <c r="F5" s="482" t="s">
        <v>1977</v>
      </c>
      <c r="L5" s="550"/>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551"/>
      <c r="BF5" s="551"/>
      <c r="BG5" s="551"/>
      <c r="BH5" s="551"/>
      <c r="BI5" s="551"/>
      <c r="BJ5" s="551"/>
      <c r="BK5" s="551"/>
      <c r="BL5" s="551"/>
      <c r="BM5" s="551"/>
      <c r="BN5" s="551"/>
      <c r="BO5" s="551"/>
      <c r="BP5" s="551"/>
      <c r="BQ5" s="551"/>
      <c r="BR5" s="551"/>
      <c r="BS5" s="551"/>
      <c r="BT5" s="551"/>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row>
    <row r="6" spans="1:98" s="482" customFormat="1" ht="90">
      <c r="A6" s="482">
        <v>4</v>
      </c>
      <c r="B6" s="482">
        <v>4</v>
      </c>
      <c r="D6" s="482" t="s">
        <v>2225</v>
      </c>
      <c r="F6" s="482" t="s">
        <v>1977</v>
      </c>
      <c r="L6" s="550"/>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row>
    <row r="7" spans="1:98" s="482" customFormat="1" ht="22.5">
      <c r="A7" s="482">
        <v>5</v>
      </c>
      <c r="B7" s="482">
        <v>7</v>
      </c>
      <c r="C7" s="482" t="s">
        <v>2248</v>
      </c>
      <c r="D7" s="482" t="s">
        <v>2226</v>
      </c>
      <c r="F7" s="482" t="s">
        <v>1977</v>
      </c>
      <c r="L7" s="550"/>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1"/>
      <c r="CL7" s="551"/>
      <c r="CM7" s="551"/>
      <c r="CN7" s="551"/>
      <c r="CO7" s="551"/>
      <c r="CP7" s="551"/>
      <c r="CQ7" s="551"/>
      <c r="CR7" s="551"/>
      <c r="CS7" s="551"/>
      <c r="CT7" s="551"/>
    </row>
    <row r="8" spans="1:98" s="482" customFormat="1" ht="11.25">
      <c r="A8" s="482">
        <v>6</v>
      </c>
      <c r="B8" s="482">
        <v>7</v>
      </c>
      <c r="C8" s="482" t="s">
        <v>2249</v>
      </c>
      <c r="D8" s="482" t="s">
        <v>2227</v>
      </c>
      <c r="F8" s="482" t="s">
        <v>1977</v>
      </c>
      <c r="L8" s="550"/>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row>
    <row r="9" spans="1:98" s="482" customFormat="1" ht="11.25">
      <c r="A9" s="482">
        <v>7</v>
      </c>
      <c r="B9" s="482">
        <v>7</v>
      </c>
      <c r="C9" s="482" t="s">
        <v>2250</v>
      </c>
      <c r="D9" s="482" t="s">
        <v>2228</v>
      </c>
      <c r="F9" s="482" t="s">
        <v>1977</v>
      </c>
      <c r="L9" s="550"/>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row>
    <row r="10" spans="1:98" s="482" customFormat="1" ht="67.5">
      <c r="A10" s="482">
        <v>8</v>
      </c>
      <c r="B10" s="482">
        <v>8</v>
      </c>
      <c r="D10" s="482" t="s">
        <v>2231</v>
      </c>
      <c r="F10" s="482" t="s">
        <v>1977</v>
      </c>
      <c r="L10" s="550"/>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row>
    <row r="11" spans="1:98" s="482" customFormat="1" ht="33.75">
      <c r="A11" s="482">
        <v>9</v>
      </c>
      <c r="B11" s="482">
        <v>8</v>
      </c>
      <c r="C11" s="482" t="s">
        <v>2243</v>
      </c>
      <c r="D11" s="526" t="s">
        <v>2315</v>
      </c>
      <c r="F11" s="482" t="s">
        <v>1977</v>
      </c>
      <c r="L11" s="550"/>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row>
    <row r="12" spans="1:98" s="482" customFormat="1" ht="45">
      <c r="A12" s="482">
        <v>10</v>
      </c>
      <c r="B12" s="482">
        <v>8</v>
      </c>
      <c r="C12" s="482" t="s">
        <v>2244</v>
      </c>
      <c r="D12" s="482" t="s">
        <v>2316</v>
      </c>
      <c r="F12" s="482" t="s">
        <v>1977</v>
      </c>
      <c r="L12" s="550"/>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c r="BY12" s="551"/>
      <c r="BZ12" s="551"/>
      <c r="CA12" s="551"/>
      <c r="CB12" s="551"/>
      <c r="CC12" s="551"/>
      <c r="CD12" s="551"/>
      <c r="CE12" s="551"/>
      <c r="CF12" s="551"/>
      <c r="CG12" s="551"/>
      <c r="CH12" s="551"/>
      <c r="CI12" s="551"/>
      <c r="CJ12" s="551"/>
      <c r="CK12" s="551"/>
      <c r="CL12" s="551"/>
      <c r="CM12" s="551"/>
      <c r="CN12" s="551"/>
      <c r="CO12" s="551"/>
      <c r="CP12" s="551"/>
      <c r="CQ12" s="551"/>
      <c r="CR12" s="551"/>
      <c r="CS12" s="551"/>
      <c r="CT12" s="551"/>
    </row>
    <row r="13" spans="1:98" s="482" customFormat="1" ht="45">
      <c r="A13" s="482">
        <v>11</v>
      </c>
      <c r="B13" s="482">
        <v>8</v>
      </c>
      <c r="C13" s="482" t="s">
        <v>2245</v>
      </c>
      <c r="D13" s="482" t="s">
        <v>2317</v>
      </c>
      <c r="F13" s="482" t="s">
        <v>1977</v>
      </c>
      <c r="L13" s="550"/>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row>
    <row r="14" spans="1:98" s="482" customFormat="1" ht="56.25">
      <c r="A14" s="482">
        <v>12</v>
      </c>
      <c r="B14" s="482">
        <v>8</v>
      </c>
      <c r="C14" s="482" t="s">
        <v>2246</v>
      </c>
      <c r="D14" s="482" t="s">
        <v>2318</v>
      </c>
      <c r="F14" s="482" t="s">
        <v>1977</v>
      </c>
      <c r="L14" s="550"/>
      <c r="M14" s="551"/>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row>
    <row r="15" spans="1:98" s="482" customFormat="1" ht="45">
      <c r="A15" s="482">
        <v>13</v>
      </c>
      <c r="B15" s="482">
        <v>8</v>
      </c>
      <c r="C15" s="482" t="s">
        <v>2247</v>
      </c>
      <c r="D15" s="482" t="s">
        <v>2319</v>
      </c>
      <c r="F15" s="482" t="s">
        <v>1977</v>
      </c>
      <c r="L15" s="550"/>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row>
    <row r="16" spans="1:98" s="482" customFormat="1" ht="22.5">
      <c r="A16" s="482">
        <v>14</v>
      </c>
      <c r="B16" s="482" t="s">
        <v>2232</v>
      </c>
      <c r="D16" s="482" t="s">
        <v>2233</v>
      </c>
      <c r="F16" s="482" t="s">
        <v>1977</v>
      </c>
      <c r="L16" s="550"/>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row>
    <row r="17" spans="1:98" s="482" customFormat="1" ht="45">
      <c r="A17" s="482">
        <v>15</v>
      </c>
      <c r="B17" s="482">
        <v>10</v>
      </c>
      <c r="D17" s="482" t="s">
        <v>2234</v>
      </c>
      <c r="F17" s="482" t="s">
        <v>1977</v>
      </c>
      <c r="L17" s="550"/>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row>
    <row r="18" spans="1:98" s="482" customFormat="1" ht="67.5">
      <c r="A18" s="482">
        <v>16</v>
      </c>
      <c r="B18" s="482">
        <v>11</v>
      </c>
      <c r="D18" s="482" t="s">
        <v>2235</v>
      </c>
      <c r="F18" s="482" t="s">
        <v>1977</v>
      </c>
      <c r="L18" s="550"/>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c r="BS18" s="551"/>
      <c r="BT18" s="551"/>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row>
    <row r="19" spans="1:98" s="482" customFormat="1" ht="22.5">
      <c r="A19" s="482">
        <v>17</v>
      </c>
      <c r="B19" s="482">
        <v>12</v>
      </c>
      <c r="D19" s="482" t="s">
        <v>2236</v>
      </c>
      <c r="F19" s="482" t="s">
        <v>1977</v>
      </c>
      <c r="L19" s="550"/>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row>
    <row r="20" spans="1:98" s="482" customFormat="1" ht="56.25">
      <c r="A20" s="482">
        <v>18</v>
      </c>
      <c r="B20" s="482">
        <v>13</v>
      </c>
      <c r="D20" s="482" t="s">
        <v>2237</v>
      </c>
      <c r="F20" s="482" t="s">
        <v>1977</v>
      </c>
      <c r="L20" s="550"/>
      <c r="M20" s="551"/>
      <c r="N20" s="551"/>
      <c r="O20" s="551"/>
      <c r="P20" s="551"/>
      <c r="Q20" s="551"/>
      <c r="R20" s="551"/>
      <c r="S20" s="551"/>
      <c r="T20" s="551"/>
      <c r="U20" s="551"/>
      <c r="V20" s="551"/>
      <c r="W20" s="551"/>
      <c r="X20" s="551"/>
      <c r="Y20" s="551"/>
      <c r="Z20" s="551"/>
      <c r="AA20" s="551"/>
      <c r="AB20" s="551"/>
      <c r="AC20" s="551"/>
      <c r="AD20" s="551"/>
      <c r="AE20" s="551"/>
      <c r="AF20" s="551"/>
      <c r="AG20" s="551"/>
      <c r="AH20" s="551"/>
      <c r="AI20" s="551"/>
      <c r="AJ20" s="551"/>
      <c r="AK20" s="551"/>
      <c r="AL20" s="551"/>
      <c r="AM20" s="551"/>
      <c r="AN20" s="551"/>
      <c r="AO20" s="551"/>
      <c r="AP20" s="551"/>
      <c r="AQ20" s="551"/>
      <c r="AR20" s="551"/>
      <c r="AS20" s="551"/>
      <c r="AT20" s="551"/>
      <c r="AU20" s="551"/>
      <c r="AV20" s="551"/>
      <c r="AW20" s="551"/>
      <c r="AX20" s="551"/>
      <c r="AY20" s="551"/>
      <c r="AZ20" s="551"/>
      <c r="BA20" s="551"/>
      <c r="BB20" s="551"/>
      <c r="BC20" s="551"/>
      <c r="BD20" s="551"/>
      <c r="BE20" s="551"/>
      <c r="BF20" s="551"/>
      <c r="BG20" s="551"/>
      <c r="BH20" s="551"/>
      <c r="BI20" s="551"/>
      <c r="BJ20" s="551"/>
      <c r="BK20" s="551"/>
      <c r="BL20" s="551"/>
      <c r="BM20" s="551"/>
      <c r="BN20" s="551"/>
      <c r="BO20" s="551"/>
      <c r="BP20" s="551"/>
      <c r="BQ20" s="551"/>
      <c r="BR20" s="551"/>
      <c r="BS20" s="551"/>
      <c r="BT20" s="551"/>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row>
    <row r="21" spans="1:98" s="482" customFormat="1" ht="22.5">
      <c r="A21" s="482">
        <v>19</v>
      </c>
      <c r="B21" s="482">
        <v>13</v>
      </c>
      <c r="C21" s="482" t="s">
        <v>2248</v>
      </c>
      <c r="D21" s="482" t="s">
        <v>2320</v>
      </c>
      <c r="F21" s="482" t="s">
        <v>1977</v>
      </c>
      <c r="L21" s="550"/>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row>
    <row r="22" spans="1:98" s="482" customFormat="1" ht="33.75">
      <c r="A22" s="482">
        <v>20</v>
      </c>
      <c r="B22" s="482">
        <v>14</v>
      </c>
      <c r="D22" s="482" t="s">
        <v>2238</v>
      </c>
      <c r="F22" s="482" t="s">
        <v>1977</v>
      </c>
      <c r="L22" s="550"/>
      <c r="M22" s="551"/>
      <c r="N22" s="551"/>
      <c r="O22" s="551"/>
      <c r="P22" s="551"/>
      <c r="Q22" s="551"/>
      <c r="R22" s="551"/>
      <c r="S22" s="551"/>
      <c r="T22" s="551"/>
      <c r="U22" s="551"/>
      <c r="V22" s="551"/>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1"/>
      <c r="BN22" s="551"/>
      <c r="BO22" s="551"/>
      <c r="BP22" s="551"/>
      <c r="BQ22" s="551"/>
      <c r="BR22" s="551"/>
      <c r="BS22" s="551"/>
      <c r="BT22" s="551"/>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row>
    <row r="23" spans="1:98" s="482" customFormat="1" ht="22.5">
      <c r="A23" s="482">
        <v>21</v>
      </c>
      <c r="B23" s="482">
        <v>15</v>
      </c>
      <c r="D23" s="482" t="s">
        <v>2239</v>
      </c>
      <c r="F23" s="482" t="s">
        <v>1977</v>
      </c>
      <c r="L23" s="550"/>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row>
    <row r="24" spans="1:98" s="482" customFormat="1" ht="11.25">
      <c r="A24" s="482">
        <v>22</v>
      </c>
      <c r="B24" s="482">
        <v>16</v>
      </c>
      <c r="D24" s="482" t="s">
        <v>2240</v>
      </c>
      <c r="F24" s="482" t="s">
        <v>1977</v>
      </c>
      <c r="L24" s="550"/>
      <c r="M24" s="551"/>
      <c r="N24" s="551"/>
      <c r="O24" s="551"/>
      <c r="P24" s="551"/>
      <c r="Q24" s="551"/>
      <c r="R24" s="551"/>
      <c r="S24" s="551"/>
      <c r="T24" s="551"/>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row>
    <row r="25" spans="1:98" s="482" customFormat="1" ht="67.5">
      <c r="A25" s="482">
        <v>23</v>
      </c>
      <c r="B25" s="482">
        <v>17</v>
      </c>
      <c r="D25" s="482" t="s">
        <v>2241</v>
      </c>
      <c r="F25" s="482" t="s">
        <v>1977</v>
      </c>
      <c r="L25" s="550"/>
      <c r="M25" s="551"/>
      <c r="N25" s="551"/>
      <c r="O25" s="551"/>
      <c r="P25" s="551"/>
      <c r="Q25" s="551"/>
      <c r="R25" s="551"/>
      <c r="S25" s="55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row>
    <row r="26" spans="1:98" s="494" customFormat="1" ht="33.75" customHeight="1">
      <c r="B26" s="494" t="s">
        <v>1967</v>
      </c>
      <c r="D26" s="532"/>
      <c r="L26" s="548"/>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49"/>
      <c r="BO26" s="549"/>
      <c r="BP26" s="549"/>
      <c r="BQ26" s="549"/>
      <c r="BR26" s="549"/>
      <c r="BS26" s="549"/>
      <c r="BT26" s="549"/>
      <c r="BU26" s="549"/>
      <c r="BV26" s="549"/>
      <c r="BW26" s="549"/>
      <c r="BX26" s="549"/>
      <c r="BY26" s="549"/>
      <c r="BZ26" s="549"/>
      <c r="CA26" s="549"/>
      <c r="CB26" s="549"/>
      <c r="CC26" s="549"/>
      <c r="CD26" s="549"/>
      <c r="CE26" s="549"/>
      <c r="CF26" s="549"/>
      <c r="CG26" s="549"/>
      <c r="CH26" s="549"/>
      <c r="CI26" s="549"/>
      <c r="CJ26" s="549"/>
      <c r="CK26" s="549"/>
      <c r="CL26" s="549"/>
      <c r="CM26" s="549"/>
      <c r="CN26" s="549"/>
      <c r="CO26" s="549"/>
      <c r="CP26" s="549"/>
      <c r="CQ26" s="549"/>
      <c r="CR26" s="549"/>
      <c r="CS26" s="549"/>
      <c r="CT26" s="549"/>
    </row>
    <row r="27" spans="1:98" s="482" customFormat="1" ht="11.25">
      <c r="A27" s="482">
        <v>24</v>
      </c>
      <c r="B27" s="482" t="s">
        <v>2058</v>
      </c>
      <c r="D27" s="482" t="s">
        <v>2070</v>
      </c>
      <c r="F27" s="482" t="s">
        <v>1974</v>
      </c>
      <c r="L27" s="550"/>
      <c r="M27" s="551"/>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551"/>
      <c r="BC27" s="551"/>
      <c r="BD27" s="551"/>
      <c r="BE27" s="551"/>
      <c r="BF27" s="551"/>
      <c r="BG27" s="551"/>
      <c r="BH27" s="551"/>
      <c r="BI27" s="551"/>
      <c r="BJ27" s="551"/>
      <c r="BK27" s="551"/>
      <c r="BL27" s="551"/>
      <c r="BM27" s="551"/>
      <c r="BN27" s="551"/>
      <c r="BO27" s="551"/>
      <c r="BP27" s="551"/>
      <c r="BQ27" s="551"/>
      <c r="BR27" s="551"/>
      <c r="BS27" s="551"/>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row>
    <row r="28" spans="1:98" s="482" customFormat="1" ht="11.25">
      <c r="A28" s="482">
        <v>25</v>
      </c>
      <c r="B28" s="482" t="s">
        <v>820</v>
      </c>
      <c r="D28" s="482" t="s">
        <v>1968</v>
      </c>
      <c r="F28" s="482" t="s">
        <v>1969</v>
      </c>
      <c r="L28" s="550"/>
      <c r="M28" s="551"/>
      <c r="N28" s="551"/>
      <c r="O28" s="551"/>
      <c r="P28" s="551"/>
      <c r="Q28" s="551"/>
      <c r="R28" s="551"/>
      <c r="S28" s="551"/>
      <c r="T28" s="551"/>
      <c r="U28" s="551"/>
      <c r="V28" s="551"/>
      <c r="W28" s="551"/>
      <c r="X28" s="551"/>
      <c r="Y28" s="551"/>
      <c r="Z28" s="551"/>
      <c r="AA28" s="551"/>
      <c r="AB28" s="551"/>
      <c r="AC28" s="551"/>
      <c r="AD28" s="551"/>
      <c r="AE28" s="551"/>
      <c r="AF28" s="551"/>
      <c r="AG28" s="551"/>
      <c r="AH28" s="551"/>
      <c r="AI28" s="551"/>
      <c r="AJ28" s="551"/>
      <c r="AK28" s="551"/>
      <c r="AL28" s="551"/>
      <c r="AM28" s="551"/>
      <c r="AN28" s="551"/>
      <c r="AO28" s="551"/>
      <c r="AP28" s="551"/>
      <c r="AQ28" s="551"/>
      <c r="AR28" s="551"/>
      <c r="AS28" s="551"/>
      <c r="AT28" s="551"/>
      <c r="AU28" s="551"/>
      <c r="AV28" s="551"/>
      <c r="AW28" s="551"/>
      <c r="AX28" s="551"/>
      <c r="AY28" s="551"/>
      <c r="AZ28" s="551"/>
      <c r="BA28" s="551"/>
      <c r="BB28" s="551"/>
      <c r="BC28" s="551"/>
      <c r="BD28" s="551"/>
      <c r="BE28" s="551"/>
      <c r="BF28" s="551"/>
      <c r="BG28" s="551"/>
      <c r="BH28" s="551"/>
      <c r="BI28" s="551"/>
      <c r="BJ28" s="551"/>
      <c r="BK28" s="551"/>
      <c r="BL28" s="551"/>
      <c r="BM28" s="551"/>
      <c r="BN28" s="551"/>
      <c r="BO28" s="551"/>
      <c r="BP28" s="551"/>
      <c r="BQ28" s="551"/>
      <c r="BR28" s="551"/>
      <c r="BS28" s="551"/>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row>
    <row r="29" spans="1:98" s="482" customFormat="1" ht="11.25">
      <c r="A29" s="482">
        <v>26</v>
      </c>
      <c r="B29" s="482" t="s">
        <v>832</v>
      </c>
      <c r="D29" s="482" t="s">
        <v>2065</v>
      </c>
      <c r="F29" s="482" t="s">
        <v>1970</v>
      </c>
      <c r="L29" s="550"/>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551"/>
      <c r="AR29" s="551"/>
      <c r="AS29" s="551"/>
      <c r="AT29" s="551"/>
      <c r="AU29" s="551"/>
      <c r="AV29" s="551"/>
      <c r="AW29" s="551"/>
      <c r="AX29" s="551"/>
      <c r="AY29" s="551"/>
      <c r="AZ29" s="551"/>
      <c r="BA29" s="551"/>
      <c r="BB29" s="551"/>
      <c r="BC29" s="551"/>
      <c r="BD29" s="551"/>
      <c r="BE29" s="551"/>
      <c r="BF29" s="551"/>
      <c r="BG29" s="551"/>
      <c r="BH29" s="551"/>
      <c r="BI29" s="551"/>
      <c r="BJ29" s="551"/>
      <c r="BK29" s="551"/>
      <c r="BL29" s="551"/>
      <c r="BM29" s="551"/>
      <c r="BN29" s="551"/>
      <c r="BO29" s="551"/>
      <c r="BP29" s="551"/>
      <c r="BQ29" s="551"/>
      <c r="BR29" s="551"/>
      <c r="BS29" s="551"/>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row>
    <row r="30" spans="1:98" s="482" customFormat="1" ht="11.25">
      <c r="A30" s="482">
        <v>27</v>
      </c>
      <c r="B30" s="482" t="s">
        <v>2066</v>
      </c>
      <c r="D30" s="482" t="s">
        <v>2067</v>
      </c>
      <c r="F30" s="482" t="s">
        <v>1971</v>
      </c>
      <c r="L30" s="550"/>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1"/>
      <c r="AN30" s="551"/>
      <c r="AO30" s="551"/>
      <c r="AP30" s="551"/>
      <c r="AQ30" s="551"/>
      <c r="AR30" s="551"/>
      <c r="AS30" s="551"/>
      <c r="AT30" s="551"/>
      <c r="AU30" s="551"/>
      <c r="AV30" s="551"/>
      <c r="AW30" s="551"/>
      <c r="AX30" s="551"/>
      <c r="AY30" s="551"/>
      <c r="AZ30" s="551"/>
      <c r="BA30" s="551"/>
      <c r="BB30" s="551"/>
      <c r="BC30" s="551"/>
      <c r="BD30" s="551"/>
      <c r="BE30" s="551"/>
      <c r="BF30" s="551"/>
      <c r="BG30" s="551"/>
      <c r="BH30" s="551"/>
      <c r="BI30" s="551"/>
      <c r="BJ30" s="551"/>
      <c r="BK30" s="551"/>
      <c r="BL30" s="551"/>
      <c r="BM30" s="551"/>
      <c r="BN30" s="551"/>
      <c r="BO30" s="551"/>
      <c r="BP30" s="551"/>
      <c r="BQ30" s="551"/>
      <c r="BR30" s="551"/>
      <c r="BS30" s="551"/>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row>
    <row r="31" spans="1:98" s="482" customFormat="1" ht="11.25">
      <c r="A31" s="482">
        <v>28</v>
      </c>
      <c r="B31" s="482" t="s">
        <v>2059</v>
      </c>
      <c r="D31" s="482" t="s">
        <v>2068</v>
      </c>
      <c r="F31" s="482" t="s">
        <v>2217</v>
      </c>
      <c r="L31" s="550"/>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1"/>
      <c r="BI31" s="551"/>
      <c r="BJ31" s="551"/>
      <c r="BK31" s="551"/>
      <c r="BL31" s="551"/>
      <c r="BM31" s="551"/>
      <c r="BN31" s="551"/>
      <c r="BO31" s="551"/>
      <c r="BP31" s="551"/>
      <c r="BQ31" s="551"/>
      <c r="BR31" s="551"/>
      <c r="BS31" s="551"/>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row>
    <row r="32" spans="1:98" s="482" customFormat="1" ht="11.25">
      <c r="A32" s="482">
        <v>29</v>
      </c>
      <c r="B32" s="482" t="s">
        <v>2057</v>
      </c>
      <c r="D32" s="482" t="s">
        <v>1972</v>
      </c>
      <c r="F32" s="482" t="s">
        <v>1973</v>
      </c>
      <c r="L32" s="550"/>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row>
    <row r="33" spans="1:98" s="482" customFormat="1" ht="11.25">
      <c r="A33" s="482">
        <v>30</v>
      </c>
      <c r="B33" s="482" t="s">
        <v>2056</v>
      </c>
      <c r="D33" s="482" t="s">
        <v>1975</v>
      </c>
      <c r="F33" s="482" t="s">
        <v>1976</v>
      </c>
      <c r="L33" s="550"/>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c r="BT33" s="551"/>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row>
    <row r="34" spans="1:98" s="494" customFormat="1" ht="33.75" customHeight="1">
      <c r="B34" s="494" t="s">
        <v>1978</v>
      </c>
      <c r="D34" s="532"/>
      <c r="L34" s="548"/>
      <c r="M34" s="549"/>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c r="BQ34" s="549"/>
      <c r="BR34" s="549"/>
      <c r="BS34" s="549"/>
      <c r="BT34" s="549"/>
      <c r="BU34" s="549"/>
      <c r="BV34" s="549"/>
      <c r="BW34" s="549"/>
      <c r="BX34" s="549"/>
      <c r="BY34" s="549"/>
      <c r="BZ34" s="549"/>
      <c r="CA34" s="549"/>
      <c r="CB34" s="549"/>
      <c r="CC34" s="549"/>
      <c r="CD34" s="549"/>
      <c r="CE34" s="549"/>
      <c r="CF34" s="549"/>
      <c r="CG34" s="549"/>
      <c r="CH34" s="549"/>
      <c r="CI34" s="549"/>
      <c r="CJ34" s="549"/>
      <c r="CK34" s="549"/>
      <c r="CL34" s="549"/>
      <c r="CM34" s="549"/>
      <c r="CN34" s="549"/>
      <c r="CO34" s="549"/>
      <c r="CP34" s="549"/>
      <c r="CQ34" s="549"/>
      <c r="CR34" s="549"/>
      <c r="CS34" s="549"/>
      <c r="CT34" s="549"/>
    </row>
    <row r="35" spans="1:98" s="482" customFormat="1" ht="11.25">
      <c r="A35" s="482">
        <v>31</v>
      </c>
      <c r="B35" s="482" t="s">
        <v>2055</v>
      </c>
      <c r="D35" s="482" t="s">
        <v>2069</v>
      </c>
      <c r="F35" s="482" t="s">
        <v>1977</v>
      </c>
      <c r="L35" s="550"/>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c r="BT35" s="551"/>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row>
    <row r="36" spans="1:98" s="482" customFormat="1" ht="22.5">
      <c r="A36" s="482">
        <v>32</v>
      </c>
      <c r="B36" s="482" t="s">
        <v>2060</v>
      </c>
      <c r="D36" s="482" t="s">
        <v>2061</v>
      </c>
      <c r="F36" s="482" t="s">
        <v>1979</v>
      </c>
      <c r="L36" s="550"/>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row>
    <row r="37" spans="1:98" s="482" customFormat="1" ht="22.5">
      <c r="A37" s="482">
        <v>33</v>
      </c>
      <c r="B37" s="482" t="s">
        <v>2062</v>
      </c>
      <c r="D37" s="482" t="s">
        <v>2063</v>
      </c>
      <c r="F37" s="482" t="s">
        <v>1979</v>
      </c>
      <c r="L37" s="550"/>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551"/>
      <c r="BF37" s="551"/>
      <c r="BG37" s="551"/>
      <c r="BH37" s="551"/>
      <c r="BI37" s="551"/>
      <c r="BJ37" s="551"/>
      <c r="BK37" s="551"/>
      <c r="BL37" s="551"/>
      <c r="BM37" s="551"/>
      <c r="BN37" s="551"/>
      <c r="BO37" s="551"/>
      <c r="BP37" s="551"/>
      <c r="BQ37" s="551"/>
      <c r="BR37" s="551"/>
      <c r="BS37" s="551"/>
      <c r="BT37" s="551"/>
      <c r="BU37" s="551"/>
      <c r="BV37" s="551"/>
      <c r="BW37" s="551"/>
      <c r="BX37" s="551"/>
      <c r="BY37" s="551"/>
      <c r="BZ37" s="551"/>
      <c r="CA37" s="551"/>
      <c r="CB37" s="551"/>
      <c r="CC37" s="551"/>
      <c r="CD37" s="551"/>
      <c r="CE37" s="551"/>
      <c r="CF37" s="551"/>
      <c r="CG37" s="551"/>
      <c r="CH37" s="551"/>
      <c r="CI37" s="551"/>
      <c r="CJ37" s="551"/>
      <c r="CK37" s="551"/>
      <c r="CL37" s="551"/>
      <c r="CM37" s="551"/>
      <c r="CN37" s="551"/>
      <c r="CO37" s="551"/>
      <c r="CP37" s="551"/>
      <c r="CQ37" s="551"/>
      <c r="CR37" s="551"/>
      <c r="CS37" s="551"/>
      <c r="CT37" s="551"/>
    </row>
    <row r="38" spans="1:98" s="482" customFormat="1" ht="11.25">
      <c r="A38" s="482">
        <v>34</v>
      </c>
      <c r="B38" s="482" t="s">
        <v>2073</v>
      </c>
      <c r="D38" s="482" t="s">
        <v>2071</v>
      </c>
      <c r="F38" s="482" t="s">
        <v>2072</v>
      </c>
      <c r="L38" s="550"/>
      <c r="M38" s="551"/>
      <c r="N38" s="551"/>
      <c r="O38" s="551"/>
      <c r="P38" s="551"/>
      <c r="Q38" s="551"/>
      <c r="R38" s="551"/>
      <c r="S38" s="551"/>
      <c r="T38" s="551"/>
      <c r="U38" s="551"/>
      <c r="V38" s="551"/>
      <c r="W38" s="551"/>
      <c r="X38" s="551"/>
      <c r="Y38" s="551"/>
      <c r="Z38" s="551"/>
      <c r="AA38" s="551"/>
      <c r="AB38" s="551"/>
      <c r="AC38" s="551"/>
      <c r="AD38" s="551"/>
      <c r="AE38" s="551"/>
      <c r="AF38" s="551"/>
      <c r="AG38" s="551"/>
      <c r="AH38" s="551"/>
      <c r="AI38" s="551"/>
      <c r="AJ38" s="551"/>
      <c r="AK38" s="551"/>
      <c r="AL38" s="551"/>
      <c r="AM38" s="551"/>
      <c r="AN38" s="551"/>
      <c r="AO38" s="551"/>
      <c r="AP38" s="551"/>
      <c r="AQ38" s="551"/>
      <c r="AR38" s="551"/>
      <c r="AS38" s="551"/>
      <c r="AT38" s="551"/>
      <c r="AU38" s="551"/>
      <c r="AV38" s="551"/>
      <c r="AW38" s="551"/>
      <c r="AX38" s="551"/>
      <c r="AY38" s="551"/>
      <c r="AZ38" s="551"/>
      <c r="BA38" s="551"/>
      <c r="BB38" s="551"/>
      <c r="BC38" s="551"/>
      <c r="BD38" s="551"/>
      <c r="BE38" s="551"/>
      <c r="BF38" s="551"/>
      <c r="BG38" s="551"/>
      <c r="BH38" s="551"/>
      <c r="BI38" s="551"/>
      <c r="BJ38" s="551"/>
      <c r="BK38" s="551"/>
      <c r="BL38" s="551"/>
      <c r="BM38" s="551"/>
      <c r="BN38" s="551"/>
      <c r="BO38" s="551"/>
      <c r="BP38" s="551"/>
      <c r="BQ38" s="551"/>
      <c r="BR38" s="551"/>
      <c r="BS38" s="551"/>
      <c r="BT38" s="551"/>
      <c r="BU38" s="551"/>
      <c r="BV38" s="551"/>
      <c r="BW38" s="551"/>
      <c r="BX38" s="551"/>
      <c r="BY38" s="551"/>
      <c r="BZ38" s="551"/>
      <c r="CA38" s="551"/>
      <c r="CB38" s="551"/>
      <c r="CC38" s="551"/>
      <c r="CD38" s="551"/>
      <c r="CE38" s="551"/>
      <c r="CF38" s="551"/>
      <c r="CG38" s="551"/>
      <c r="CH38" s="551"/>
      <c r="CI38" s="551"/>
      <c r="CJ38" s="551"/>
      <c r="CK38" s="551"/>
      <c r="CL38" s="551"/>
      <c r="CM38" s="551"/>
      <c r="CN38" s="551"/>
      <c r="CO38" s="551"/>
      <c r="CP38" s="551"/>
      <c r="CQ38" s="551"/>
      <c r="CR38" s="551"/>
      <c r="CS38" s="551"/>
      <c r="CT38" s="551"/>
    </row>
    <row r="39" spans="1:98" s="482" customFormat="1" ht="22.5">
      <c r="A39" s="482">
        <v>35</v>
      </c>
      <c r="D39" s="482" t="s">
        <v>2064</v>
      </c>
      <c r="F39" s="482" t="s">
        <v>1979</v>
      </c>
      <c r="L39" s="550"/>
      <c r="M39" s="551"/>
      <c r="N39" s="551"/>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row>
    <row r="40" spans="1:98">
      <c r="B40" s="477"/>
    </row>
    <row r="42" spans="1:98" ht="15">
      <c r="C42" s="447"/>
      <c r="D42" s="447"/>
      <c r="E42" s="447"/>
      <c r="G42"/>
      <c r="H42"/>
      <c r="I42"/>
      <c r="J42"/>
      <c r="K42"/>
    </row>
    <row r="43" spans="1:98" ht="15">
      <c r="C43" s="447"/>
      <c r="D43" s="447"/>
      <c r="E43" s="447"/>
      <c r="G43"/>
      <c r="H43"/>
      <c r="I43"/>
      <c r="J43"/>
      <c r="K43"/>
    </row>
    <row r="44" spans="1:98" ht="15">
      <c r="C44" s="447"/>
      <c r="D44" s="447"/>
      <c r="E44" s="447"/>
      <c r="G44"/>
      <c r="H44"/>
      <c r="I44"/>
      <c r="J44"/>
      <c r="K44"/>
    </row>
    <row r="45" spans="1:98" ht="15">
      <c r="C45" s="447"/>
      <c r="D45" s="447"/>
      <c r="E45" s="447"/>
      <c r="G45"/>
      <c r="H45"/>
      <c r="I45"/>
      <c r="J45"/>
      <c r="K45"/>
    </row>
    <row r="46" spans="1:98" ht="15">
      <c r="C46" s="447"/>
      <c r="D46" s="447"/>
      <c r="E46" s="447"/>
      <c r="G46" s="447"/>
      <c r="H46"/>
      <c r="I46"/>
      <c r="J46"/>
      <c r="K46"/>
    </row>
    <row r="47" spans="1:98" ht="15">
      <c r="C47" s="447"/>
      <c r="D47" s="447"/>
      <c r="E47" s="447"/>
      <c r="G47" s="447"/>
      <c r="H47" s="447"/>
      <c r="I47"/>
      <c r="J47"/>
      <c r="K47"/>
    </row>
    <row r="48" spans="1:98" ht="15.75">
      <c r="C48" s="447"/>
      <c r="D48" s="447"/>
      <c r="E48" s="447"/>
      <c r="G48" s="447"/>
      <c r="H48" s="447"/>
      <c r="I48" s="503" t="s">
        <v>2229</v>
      </c>
      <c r="J48" s="503" t="s">
        <v>2230</v>
      </c>
      <c r="K48"/>
    </row>
    <row r="49" spans="3:11" ht="15">
      <c r="C49" s="447"/>
      <c r="D49" s="447"/>
      <c r="E49" s="447"/>
      <c r="G49" s="447"/>
      <c r="H49"/>
      <c r="I49"/>
      <c r="J49"/>
      <c r="K49"/>
    </row>
    <row r="50" spans="3:11" ht="15">
      <c r="C50" s="447"/>
      <c r="D50" s="447"/>
      <c r="E50" s="447"/>
      <c r="G50"/>
      <c r="H50"/>
      <c r="I50"/>
      <c r="J50"/>
      <c r="K50"/>
    </row>
    <row r="51" spans="3:11" ht="15">
      <c r="C51" s="447"/>
      <c r="D51" s="447"/>
      <c r="E51" s="447"/>
      <c r="G51"/>
      <c r="H51"/>
      <c r="I51"/>
      <c r="J51"/>
      <c r="K51"/>
    </row>
    <row r="52" spans="3:11" ht="15">
      <c r="C52" s="447"/>
      <c r="D52" s="447"/>
      <c r="E52" s="447"/>
      <c r="G52"/>
      <c r="H52"/>
      <c r="I52"/>
      <c r="J52"/>
      <c r="K52"/>
    </row>
    <row r="53" spans="3:11" ht="15">
      <c r="C53" s="447"/>
      <c r="D53" s="447"/>
      <c r="E53" s="447"/>
      <c r="G53"/>
      <c r="H53"/>
      <c r="I53"/>
      <c r="J53"/>
      <c r="K53"/>
    </row>
    <row r="54" spans="3:11" ht="15">
      <c r="C54" s="447"/>
      <c r="D54" s="447"/>
      <c r="E54" s="447"/>
      <c r="G54"/>
      <c r="H54"/>
      <c r="I54"/>
      <c r="J54"/>
      <c r="K54"/>
    </row>
    <row r="55" spans="3:11" ht="15">
      <c r="C55" s="447"/>
      <c r="D55" s="447"/>
      <c r="E55" s="447"/>
      <c r="G55"/>
      <c r="H55"/>
      <c r="I55"/>
      <c r="J55"/>
      <c r="K55"/>
    </row>
    <row r="56" spans="3:11" ht="15">
      <c r="C56" s="447"/>
      <c r="D56" s="447"/>
      <c r="E56" s="447"/>
      <c r="G56"/>
      <c r="H56"/>
      <c r="I56"/>
      <c r="J56"/>
      <c r="K56"/>
    </row>
    <row r="57" spans="3:11" ht="15">
      <c r="C57" s="447"/>
      <c r="D57" s="447"/>
      <c r="E57" s="447"/>
      <c r="G57"/>
      <c r="H57"/>
      <c r="I57"/>
      <c r="J57"/>
      <c r="K57"/>
    </row>
    <row r="58" spans="3:11" ht="15">
      <c r="C58" s="447"/>
      <c r="D58" s="447"/>
      <c r="E58" s="447"/>
      <c r="G58"/>
      <c r="H58"/>
      <c r="I58"/>
      <c r="J58"/>
      <c r="K58"/>
    </row>
    <row r="59" spans="3:11" ht="15">
      <c r="C59" s="447"/>
      <c r="D59" s="447"/>
      <c r="E59" s="447"/>
      <c r="G59"/>
      <c r="H59"/>
      <c r="I59"/>
      <c r="J59"/>
      <c r="K59"/>
    </row>
    <row r="60" spans="3:11" ht="15">
      <c r="C60" s="447"/>
      <c r="D60" s="447"/>
      <c r="E60" s="447"/>
      <c r="G60"/>
      <c r="H60"/>
      <c r="I60"/>
      <c r="J60"/>
      <c r="K60"/>
    </row>
    <row r="61" spans="3:11" ht="15">
      <c r="C61" s="447"/>
      <c r="D61" s="447"/>
      <c r="E61" s="447"/>
      <c r="G61"/>
      <c r="H61"/>
      <c r="I61"/>
      <c r="J61"/>
      <c r="K61"/>
    </row>
    <row r="62" spans="3:11" ht="15">
      <c r="C62" s="447"/>
      <c r="D62" s="447"/>
      <c r="E62" s="447"/>
      <c r="G62"/>
      <c r="H62"/>
      <c r="I62"/>
      <c r="J62"/>
      <c r="K62"/>
    </row>
    <row r="63" spans="3:11" ht="15">
      <c r="C63" s="447"/>
      <c r="D63" s="447"/>
      <c r="E63" s="447"/>
      <c r="G63"/>
      <c r="H63"/>
      <c r="I63"/>
      <c r="J63"/>
      <c r="K63"/>
    </row>
    <row r="64" spans="3:11" ht="15">
      <c r="C64" s="447"/>
      <c r="D64" s="447"/>
      <c r="E64" s="447"/>
      <c r="G64"/>
      <c r="H64"/>
      <c r="I64"/>
      <c r="J64"/>
      <c r="K64"/>
    </row>
    <row r="65" spans="5:11" ht="15">
      <c r="E65" s="504"/>
      <c r="F65"/>
      <c r="G65"/>
      <c r="H65"/>
      <c r="I65"/>
      <c r="J65"/>
      <c r="K65"/>
    </row>
  </sheetData>
  <sheetProtection algorithmName="SHA-512" hashValue="xsyQWyJk2XHEyGIfY+2PgTwM3RII/+jV1scXPU6sgqIEWF5lln3qt4ELcNObAut/oH5++upR1kjEkjbFStp+2g==" saltValue="u3Gi5/sUPs9bCHlpBkuTkw==" spinCount="100000" sheet="1" objects="1" scenarios="1" selectLockedCells="1" selectUnlockedCells="1"/>
  <customSheetViews>
    <customSheetView guid="{5D9168F2-8055-4C68-BEB0-D33A1C863ECA}" hiddenColumns="1" topLeftCell="A8">
      <selection activeCell="D12" sqref="D12"/>
      <pageMargins left="0.7" right="0.7" top="0.75" bottom="0.75" header="0.3" footer="0.3"/>
      <pageSetup orientation="portrait" r:id="rId1"/>
    </customSheetView>
    <customSheetView guid="{3A2A7850-79E4-4F51-92FC-597141794088}" hiddenColumns="1" topLeftCell="B1">
      <selection activeCell="F3" sqref="F3:F25"/>
      <pageMargins left="0.7" right="0.7" top="0.75" bottom="0.75" header="0.3" footer="0.3"/>
    </customSheetView>
    <customSheetView guid="{26968DAF-4B88-4CE9-A801-EDAB0AA97514}" hiddenColumns="1">
      <selection activeCell="F10" sqref="F10"/>
      <pageMargins left="0.7" right="0.7" top="0.75" bottom="0.75" header="0.3" footer="0.3"/>
      <pageSetup orientation="portrait" r:id="rId2"/>
    </customSheetView>
  </customSheetView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713"/>
  <sheetViews>
    <sheetView zoomScale="70" zoomScaleNormal="70" zoomScalePageLayoutView="70" workbookViewId="0">
      <pane xSplit="5" ySplit="87" topLeftCell="F88" activePane="bottomRight" state="frozen"/>
      <selection pane="topRight" activeCell="F1" sqref="F1"/>
      <selection pane="bottomLeft" activeCell="A88" sqref="A88"/>
      <selection pane="bottomRight" activeCell="N8" sqref="N8"/>
    </sheetView>
  </sheetViews>
  <sheetFormatPr defaultColWidth="11.42578125" defaultRowHeight="15"/>
  <cols>
    <col min="1" max="1" width="5.5703125" style="386" customWidth="1"/>
    <col min="2" max="2" width="4.5703125" style="386" hidden="1" customWidth="1"/>
    <col min="3" max="3" width="14.5703125" style="387" customWidth="1"/>
    <col min="4" max="4" width="13.42578125" style="387" hidden="1" customWidth="1"/>
    <col min="5" max="5" width="13.5703125" style="387" hidden="1" customWidth="1"/>
    <col min="6" max="6" width="10.42578125" style="388" customWidth="1"/>
    <col min="7" max="7" width="67.140625" style="386" customWidth="1"/>
    <col min="8" max="8" width="13.5703125" style="389" hidden="1" customWidth="1"/>
    <col min="9" max="9" width="6.5703125" style="390" customWidth="1"/>
    <col min="10" max="10" width="4.42578125" style="390" hidden="1" customWidth="1"/>
    <col min="11" max="11" width="4" style="390" hidden="1" customWidth="1"/>
    <col min="12" max="12" width="7" style="390" hidden="1" customWidth="1"/>
    <col min="13" max="13" width="52.5703125" style="397" customWidth="1"/>
    <col min="14" max="14" width="43.42578125" style="390" customWidth="1"/>
    <col min="15" max="15" width="52.42578125" style="366" hidden="1" customWidth="1"/>
    <col min="16" max="16" width="74.42578125" style="366" hidden="1" customWidth="1"/>
    <col min="17" max="18" width="11.42578125" style="436" hidden="1" customWidth="1"/>
    <col min="19" max="19" width="14.5703125" style="436" hidden="1" customWidth="1"/>
    <col min="20" max="20" width="11.42578125" style="436"/>
    <col min="21" max="21" width="9.42578125" style="390" customWidth="1"/>
    <col min="22" max="16384" width="11.42578125" style="436"/>
  </cols>
  <sheetData>
    <row r="1" spans="1:21" s="375" customFormat="1" ht="90">
      <c r="A1" s="367" t="s">
        <v>770</v>
      </c>
      <c r="B1" s="367" t="s">
        <v>799</v>
      </c>
      <c r="C1" s="368" t="s">
        <v>800</v>
      </c>
      <c r="D1" s="368" t="s">
        <v>771</v>
      </c>
      <c r="E1" s="368" t="s">
        <v>786</v>
      </c>
      <c r="F1" s="369" t="s">
        <v>984</v>
      </c>
      <c r="G1" s="370" t="s">
        <v>1148</v>
      </c>
      <c r="H1" s="371" t="s">
        <v>985</v>
      </c>
      <c r="I1" s="372" t="s">
        <v>986</v>
      </c>
      <c r="J1" s="372" t="s">
        <v>987</v>
      </c>
      <c r="K1" s="372" t="s">
        <v>988</v>
      </c>
      <c r="L1" s="372" t="s">
        <v>989</v>
      </c>
      <c r="M1" s="370" t="s">
        <v>992</v>
      </c>
      <c r="N1" s="409" t="s">
        <v>636</v>
      </c>
      <c r="O1" s="373" t="s">
        <v>1155</v>
      </c>
      <c r="P1" s="373" t="s">
        <v>1147</v>
      </c>
      <c r="Q1" s="372" t="s">
        <v>1140</v>
      </c>
      <c r="R1" s="374" t="s">
        <v>1512</v>
      </c>
      <c r="S1" s="375" t="s">
        <v>1513</v>
      </c>
      <c r="T1" s="375" t="s">
        <v>1563</v>
      </c>
      <c r="U1" s="409" t="s">
        <v>1566</v>
      </c>
    </row>
    <row r="2" spans="1:21" s="390" customFormat="1" ht="75" hidden="1">
      <c r="A2" s="360" t="s">
        <v>1228</v>
      </c>
      <c r="B2" s="360" t="s">
        <v>1198</v>
      </c>
      <c r="C2" s="361" t="s">
        <v>71</v>
      </c>
      <c r="D2" s="361" t="s">
        <v>809</v>
      </c>
      <c r="E2" s="361" t="s">
        <v>1009</v>
      </c>
      <c r="F2" s="361" t="s">
        <v>72</v>
      </c>
      <c r="G2" s="362" t="s">
        <v>661</v>
      </c>
      <c r="H2" s="363">
        <v>1</v>
      </c>
      <c r="I2" s="364" t="s">
        <v>1202</v>
      </c>
      <c r="J2" s="365">
        <v>1</v>
      </c>
      <c r="K2" s="365"/>
      <c r="L2" s="365"/>
      <c r="M2" s="362"/>
      <c r="N2" s="365" t="s">
        <v>1204</v>
      </c>
      <c r="O2" s="366"/>
      <c r="P2" s="366"/>
      <c r="Q2" s="364"/>
      <c r="R2" s="436"/>
      <c r="S2" s="436">
        <f>SUM(J2:L2)</f>
        <v>1</v>
      </c>
      <c r="U2" s="365" t="str">
        <f t="shared" ref="U2:U65" si="0">IF(J2=1,"Pass",IF(K2=1,"Fail","Open"))</f>
        <v>Pass</v>
      </c>
    </row>
    <row r="3" spans="1:21" ht="75" hidden="1">
      <c r="A3" s="360" t="s">
        <v>1228</v>
      </c>
      <c r="B3" s="360" t="s">
        <v>1198</v>
      </c>
      <c r="C3" s="361" t="s">
        <v>71</v>
      </c>
      <c r="D3" s="361" t="s">
        <v>809</v>
      </c>
      <c r="E3" s="361" t="s">
        <v>1009</v>
      </c>
      <c r="F3" s="361" t="s">
        <v>72</v>
      </c>
      <c r="G3" s="362" t="s">
        <v>1011</v>
      </c>
      <c r="H3" s="363">
        <v>1</v>
      </c>
      <c r="I3" s="364"/>
      <c r="J3" s="365">
        <v>1</v>
      </c>
      <c r="K3" s="365"/>
      <c r="L3" s="365"/>
      <c r="M3" s="362"/>
      <c r="N3" s="365" t="s">
        <v>1205</v>
      </c>
      <c r="Q3" s="376"/>
      <c r="S3" s="436">
        <f t="shared" ref="S3:S66" si="1">SUM(J3:L3)</f>
        <v>1</v>
      </c>
      <c r="U3" s="365" t="str">
        <f t="shared" si="0"/>
        <v>Pass</v>
      </c>
    </row>
    <row r="4" spans="1:21" ht="75" hidden="1">
      <c r="A4" s="360" t="s">
        <v>1228</v>
      </c>
      <c r="B4" s="360" t="s">
        <v>1198</v>
      </c>
      <c r="C4" s="361" t="s">
        <v>71</v>
      </c>
      <c r="D4" s="361" t="s">
        <v>809</v>
      </c>
      <c r="E4" s="361" t="s">
        <v>1009</v>
      </c>
      <c r="F4" s="361" t="s">
        <v>72</v>
      </c>
      <c r="G4" s="362" t="s">
        <v>662</v>
      </c>
      <c r="H4" s="363">
        <v>1</v>
      </c>
      <c r="I4" s="364"/>
      <c r="J4" s="365"/>
      <c r="K4" s="365"/>
      <c r="L4" s="365">
        <v>1</v>
      </c>
      <c r="M4" s="362" t="s">
        <v>1464</v>
      </c>
      <c r="N4" s="365"/>
      <c r="S4" s="436">
        <f t="shared" si="1"/>
        <v>1</v>
      </c>
      <c r="U4" s="365" t="str">
        <f t="shared" si="0"/>
        <v>Open</v>
      </c>
    </row>
    <row r="5" spans="1:21" ht="75" hidden="1">
      <c r="A5" s="360" t="s">
        <v>1228</v>
      </c>
      <c r="B5" s="360" t="s">
        <v>1198</v>
      </c>
      <c r="C5" s="361" t="s">
        <v>71</v>
      </c>
      <c r="D5" s="361" t="s">
        <v>809</v>
      </c>
      <c r="E5" s="361" t="s">
        <v>1009</v>
      </c>
      <c r="F5" s="361" t="s">
        <v>73</v>
      </c>
      <c r="G5" s="362" t="s">
        <v>1206</v>
      </c>
      <c r="H5" s="363">
        <v>1</v>
      </c>
      <c r="I5" s="364"/>
      <c r="J5" s="365"/>
      <c r="K5" s="365"/>
      <c r="L5" s="365">
        <v>1</v>
      </c>
      <c r="M5" s="362" t="s">
        <v>1207</v>
      </c>
      <c r="N5" s="365"/>
      <c r="Q5" s="376"/>
      <c r="S5" s="436">
        <f t="shared" si="1"/>
        <v>1</v>
      </c>
      <c r="U5" s="365" t="str">
        <f t="shared" si="0"/>
        <v>Open</v>
      </c>
    </row>
    <row r="6" spans="1:21" ht="75" hidden="1">
      <c r="A6" s="360" t="s">
        <v>1228</v>
      </c>
      <c r="B6" s="360" t="s">
        <v>1198</v>
      </c>
      <c r="C6" s="361" t="s">
        <v>71</v>
      </c>
      <c r="D6" s="361" t="s">
        <v>809</v>
      </c>
      <c r="E6" s="361" t="s">
        <v>1009</v>
      </c>
      <c r="F6" s="361" t="s">
        <v>73</v>
      </c>
      <c r="G6" s="362" t="s">
        <v>1208</v>
      </c>
      <c r="H6" s="363">
        <v>1</v>
      </c>
      <c r="I6" s="436"/>
      <c r="J6" s="365">
        <v>1</v>
      </c>
      <c r="K6" s="365"/>
      <c r="L6" s="365"/>
      <c r="M6" s="362"/>
      <c r="N6" s="365"/>
      <c r="Q6" s="376"/>
      <c r="S6" s="436">
        <f t="shared" si="1"/>
        <v>1</v>
      </c>
      <c r="U6" s="365" t="str">
        <f t="shared" si="0"/>
        <v>Pass</v>
      </c>
    </row>
    <row r="7" spans="1:21" ht="75" hidden="1">
      <c r="A7" s="360" t="s">
        <v>1228</v>
      </c>
      <c r="B7" s="360" t="s">
        <v>1198</v>
      </c>
      <c r="C7" s="361" t="s">
        <v>71</v>
      </c>
      <c r="D7" s="361" t="s">
        <v>809</v>
      </c>
      <c r="E7" s="361" t="s">
        <v>1009</v>
      </c>
      <c r="F7" s="361" t="s">
        <v>73</v>
      </c>
      <c r="G7" s="362" t="s">
        <v>1209</v>
      </c>
      <c r="H7" s="363">
        <v>1</v>
      </c>
      <c r="I7" s="364"/>
      <c r="J7" s="365">
        <v>1</v>
      </c>
      <c r="K7" s="365"/>
      <c r="L7" s="365"/>
      <c r="M7" s="397" t="s">
        <v>1211</v>
      </c>
      <c r="N7" s="365" t="s">
        <v>1210</v>
      </c>
      <c r="O7" s="366" t="s">
        <v>1034</v>
      </c>
      <c r="P7" s="366" t="s">
        <v>1081</v>
      </c>
      <c r="S7" s="436">
        <f t="shared" si="1"/>
        <v>1</v>
      </c>
      <c r="U7" s="365" t="str">
        <f t="shared" si="0"/>
        <v>Pass</v>
      </c>
    </row>
    <row r="8" spans="1:21" ht="75" hidden="1">
      <c r="A8" s="360" t="s">
        <v>1228</v>
      </c>
      <c r="B8" s="360" t="s">
        <v>1198</v>
      </c>
      <c r="C8" s="361" t="s">
        <v>71</v>
      </c>
      <c r="D8" s="361" t="s">
        <v>809</v>
      </c>
      <c r="E8" s="361" t="s">
        <v>1009</v>
      </c>
      <c r="F8" s="361" t="s">
        <v>73</v>
      </c>
      <c r="G8" s="362" t="s">
        <v>1212</v>
      </c>
      <c r="H8" s="363">
        <v>1</v>
      </c>
      <c r="I8" s="364"/>
      <c r="J8" s="365">
        <v>1</v>
      </c>
      <c r="K8" s="365"/>
      <c r="L8" s="365"/>
      <c r="M8" s="362" t="s">
        <v>1213</v>
      </c>
      <c r="N8" s="365"/>
      <c r="P8" s="366" t="s">
        <v>1176</v>
      </c>
      <c r="S8" s="436">
        <f t="shared" si="1"/>
        <v>1</v>
      </c>
      <c r="U8" s="365" t="str">
        <f t="shared" si="0"/>
        <v>Pass</v>
      </c>
    </row>
    <row r="9" spans="1:21" ht="75" hidden="1">
      <c r="A9" s="360" t="s">
        <v>1228</v>
      </c>
      <c r="B9" s="360" t="s">
        <v>1198</v>
      </c>
      <c r="C9" s="361" t="s">
        <v>71</v>
      </c>
      <c r="D9" s="361" t="s">
        <v>809</v>
      </c>
      <c r="E9" s="361" t="s">
        <v>1009</v>
      </c>
      <c r="F9" s="361" t="s">
        <v>73</v>
      </c>
      <c r="G9" s="362" t="s">
        <v>1214</v>
      </c>
      <c r="H9" s="363">
        <v>1</v>
      </c>
      <c r="I9" s="364" t="s">
        <v>1215</v>
      </c>
      <c r="J9" s="365">
        <v>1</v>
      </c>
      <c r="K9" s="365"/>
      <c r="L9" s="365"/>
      <c r="M9" s="362"/>
      <c r="N9" s="365"/>
      <c r="Q9" s="376"/>
      <c r="S9" s="436">
        <f t="shared" si="1"/>
        <v>1</v>
      </c>
      <c r="U9" s="365" t="str">
        <f t="shared" si="0"/>
        <v>Pass</v>
      </c>
    </row>
    <row r="10" spans="1:21" ht="75" hidden="1">
      <c r="A10" s="360" t="s">
        <v>1228</v>
      </c>
      <c r="B10" s="360" t="s">
        <v>1198</v>
      </c>
      <c r="C10" s="361" t="s">
        <v>71</v>
      </c>
      <c r="D10" s="361" t="s">
        <v>809</v>
      </c>
      <c r="E10" s="361" t="s">
        <v>1009</v>
      </c>
      <c r="F10" s="361" t="s">
        <v>73</v>
      </c>
      <c r="G10" s="362" t="s">
        <v>1216</v>
      </c>
      <c r="H10" s="363">
        <v>1</v>
      </c>
      <c r="I10" s="364"/>
      <c r="J10" s="365">
        <v>1</v>
      </c>
      <c r="K10" s="365"/>
      <c r="L10" s="365"/>
      <c r="M10" s="362"/>
      <c r="N10" s="365" t="s">
        <v>1217</v>
      </c>
      <c r="Q10" s="376"/>
      <c r="S10" s="436">
        <f t="shared" si="1"/>
        <v>1</v>
      </c>
      <c r="U10" s="365" t="str">
        <f t="shared" si="0"/>
        <v>Pass</v>
      </c>
    </row>
    <row r="11" spans="1:21" ht="75" hidden="1">
      <c r="A11" s="360" t="s">
        <v>1228</v>
      </c>
      <c r="B11" s="360" t="s">
        <v>1198</v>
      </c>
      <c r="C11" s="361" t="s">
        <v>71</v>
      </c>
      <c r="D11" s="361" t="s">
        <v>809</v>
      </c>
      <c r="E11" s="361" t="s">
        <v>1009</v>
      </c>
      <c r="F11" s="361" t="s">
        <v>73</v>
      </c>
      <c r="G11" s="362" t="s">
        <v>396</v>
      </c>
      <c r="H11" s="363">
        <v>1</v>
      </c>
      <c r="I11" s="364" t="s">
        <v>1218</v>
      </c>
      <c r="J11" s="365">
        <v>1</v>
      </c>
      <c r="K11" s="365"/>
      <c r="L11" s="365"/>
      <c r="M11" s="318" t="s">
        <v>1157</v>
      </c>
      <c r="N11" s="365"/>
      <c r="Q11" s="364"/>
      <c r="S11" s="436">
        <f t="shared" si="1"/>
        <v>1</v>
      </c>
      <c r="U11" s="365" t="str">
        <f t="shared" si="0"/>
        <v>Pass</v>
      </c>
    </row>
    <row r="12" spans="1:21" ht="75" hidden="1">
      <c r="A12" s="360" t="s">
        <v>1228</v>
      </c>
      <c r="B12" s="360" t="s">
        <v>1198</v>
      </c>
      <c r="C12" s="361" t="s">
        <v>71</v>
      </c>
      <c r="D12" s="361" t="s">
        <v>809</v>
      </c>
      <c r="E12" s="361" t="s">
        <v>1009</v>
      </c>
      <c r="F12" s="361" t="s">
        <v>73</v>
      </c>
      <c r="G12" s="362" t="s">
        <v>398</v>
      </c>
      <c r="H12" s="363">
        <v>1</v>
      </c>
      <c r="I12" s="364"/>
      <c r="J12" s="365">
        <v>1</v>
      </c>
      <c r="K12" s="365"/>
      <c r="L12" s="365"/>
      <c r="M12" s="362" t="s">
        <v>1219</v>
      </c>
      <c r="N12" s="365"/>
      <c r="S12" s="436">
        <f t="shared" si="1"/>
        <v>1</v>
      </c>
      <c r="U12" s="365" t="str">
        <f t="shared" si="0"/>
        <v>Pass</v>
      </c>
    </row>
    <row r="13" spans="1:21" ht="45" hidden="1">
      <c r="A13" s="360" t="s">
        <v>1228</v>
      </c>
      <c r="B13" s="360" t="s">
        <v>1198</v>
      </c>
      <c r="C13" s="361" t="s">
        <v>75</v>
      </c>
      <c r="D13" s="361" t="s">
        <v>813</v>
      </c>
      <c r="E13" s="361" t="s">
        <v>1009</v>
      </c>
      <c r="F13" s="361" t="s">
        <v>76</v>
      </c>
      <c r="G13" s="362" t="s">
        <v>665</v>
      </c>
      <c r="H13" s="363">
        <v>1</v>
      </c>
      <c r="I13" s="364"/>
      <c r="J13" s="365">
        <v>1</v>
      </c>
      <c r="K13" s="365"/>
      <c r="L13" s="365"/>
      <c r="M13" s="362"/>
      <c r="N13" s="365" t="s">
        <v>1220</v>
      </c>
      <c r="Q13" s="376"/>
      <c r="S13" s="436">
        <f t="shared" si="1"/>
        <v>1</v>
      </c>
      <c r="U13" s="365" t="str">
        <f t="shared" si="0"/>
        <v>Pass</v>
      </c>
    </row>
    <row r="14" spans="1:21" ht="45" hidden="1">
      <c r="A14" s="360" t="s">
        <v>1228</v>
      </c>
      <c r="B14" s="360" t="s">
        <v>1198</v>
      </c>
      <c r="C14" s="361" t="s">
        <v>75</v>
      </c>
      <c r="D14" s="361" t="s">
        <v>813</v>
      </c>
      <c r="E14" s="361" t="s">
        <v>1009</v>
      </c>
      <c r="F14" s="361" t="s">
        <v>76</v>
      </c>
      <c r="G14" s="362" t="s">
        <v>666</v>
      </c>
      <c r="H14" s="363">
        <v>1</v>
      </c>
      <c r="I14" s="364"/>
      <c r="J14" s="365">
        <v>1</v>
      </c>
      <c r="K14" s="365"/>
      <c r="L14" s="365"/>
      <c r="M14" s="362"/>
      <c r="N14" s="365" t="s">
        <v>1221</v>
      </c>
      <c r="O14" s="366" t="s">
        <v>1035</v>
      </c>
      <c r="Q14" s="376"/>
      <c r="S14" s="436">
        <f t="shared" si="1"/>
        <v>1</v>
      </c>
      <c r="U14" s="365" t="str">
        <f t="shared" si="0"/>
        <v>Pass</v>
      </c>
    </row>
    <row r="15" spans="1:21" ht="60" hidden="1">
      <c r="A15" s="360" t="s">
        <v>1228</v>
      </c>
      <c r="B15" s="360" t="s">
        <v>1198</v>
      </c>
      <c r="C15" s="361" t="s">
        <v>75</v>
      </c>
      <c r="D15" s="361" t="s">
        <v>813</v>
      </c>
      <c r="E15" s="361" t="s">
        <v>1009</v>
      </c>
      <c r="F15" s="361" t="s">
        <v>77</v>
      </c>
      <c r="G15" s="362" t="s">
        <v>671</v>
      </c>
      <c r="H15" s="363">
        <v>1</v>
      </c>
      <c r="I15" s="364"/>
      <c r="J15" s="365"/>
      <c r="K15" s="365"/>
      <c r="L15" s="365">
        <v>1</v>
      </c>
      <c r="M15" s="318" t="s">
        <v>1157</v>
      </c>
      <c r="N15" s="365"/>
      <c r="O15" s="366" t="s">
        <v>1036</v>
      </c>
      <c r="Q15" s="364"/>
      <c r="S15" s="436">
        <f t="shared" si="1"/>
        <v>1</v>
      </c>
      <c r="U15" s="365" t="str">
        <f t="shared" si="0"/>
        <v>Open</v>
      </c>
    </row>
    <row r="16" spans="1:21" ht="75" hidden="1">
      <c r="A16" s="360" t="s">
        <v>1228</v>
      </c>
      <c r="B16" s="360" t="s">
        <v>1198</v>
      </c>
      <c r="C16" s="361" t="s">
        <v>75</v>
      </c>
      <c r="D16" s="361" t="s">
        <v>813</v>
      </c>
      <c r="E16" s="361" t="s">
        <v>1009</v>
      </c>
      <c r="F16" s="361" t="s">
        <v>77</v>
      </c>
      <c r="G16" s="362" t="s">
        <v>1037</v>
      </c>
      <c r="H16" s="363">
        <v>1</v>
      </c>
      <c r="I16" s="364" t="s">
        <v>1222</v>
      </c>
      <c r="J16" s="365"/>
      <c r="K16" s="365"/>
      <c r="L16" s="365">
        <v>1</v>
      </c>
      <c r="M16" s="362" t="s">
        <v>1468</v>
      </c>
      <c r="N16" s="365"/>
      <c r="O16" s="366" t="s">
        <v>1177</v>
      </c>
      <c r="P16" s="366" t="s">
        <v>1082</v>
      </c>
      <c r="Q16" s="364"/>
      <c r="S16" s="436">
        <f t="shared" si="1"/>
        <v>1</v>
      </c>
      <c r="U16" s="365" t="str">
        <f t="shared" si="0"/>
        <v>Open</v>
      </c>
    </row>
    <row r="17" spans="1:21" ht="45" hidden="1">
      <c r="A17" s="360" t="s">
        <v>1228</v>
      </c>
      <c r="B17" s="360" t="s">
        <v>1198</v>
      </c>
      <c r="C17" s="361" t="s">
        <v>75</v>
      </c>
      <c r="D17" s="361" t="s">
        <v>813</v>
      </c>
      <c r="E17" s="361" t="s">
        <v>1009</v>
      </c>
      <c r="F17" s="361" t="s">
        <v>77</v>
      </c>
      <c r="G17" s="362" t="s">
        <v>670</v>
      </c>
      <c r="H17" s="363">
        <v>1</v>
      </c>
      <c r="I17" s="364"/>
      <c r="J17" s="365">
        <v>1</v>
      </c>
      <c r="K17" s="365"/>
      <c r="L17" s="365"/>
      <c r="M17" s="362"/>
      <c r="N17" s="365"/>
      <c r="O17" s="366" t="s">
        <v>1038</v>
      </c>
      <c r="P17" s="366" t="s">
        <v>1152</v>
      </c>
      <c r="Q17" s="376"/>
      <c r="S17" s="436">
        <f t="shared" si="1"/>
        <v>1</v>
      </c>
      <c r="U17" s="365" t="str">
        <f t="shared" si="0"/>
        <v>Pass</v>
      </c>
    </row>
    <row r="18" spans="1:21" ht="45" hidden="1">
      <c r="A18" s="360" t="s">
        <v>1228</v>
      </c>
      <c r="B18" s="360" t="s">
        <v>1198</v>
      </c>
      <c r="C18" s="361" t="s">
        <v>75</v>
      </c>
      <c r="D18" s="361" t="s">
        <v>813</v>
      </c>
      <c r="E18" s="361" t="s">
        <v>1009</v>
      </c>
      <c r="F18" s="361" t="s">
        <v>78</v>
      </c>
      <c r="G18" s="362" t="s">
        <v>1178</v>
      </c>
      <c r="H18" s="363">
        <v>1</v>
      </c>
      <c r="I18" s="364"/>
      <c r="J18" s="365"/>
      <c r="K18" s="365"/>
      <c r="L18" s="365">
        <v>1</v>
      </c>
      <c r="M18" s="362" t="s">
        <v>1468</v>
      </c>
      <c r="N18" s="365"/>
      <c r="S18" s="436">
        <f t="shared" si="1"/>
        <v>1</v>
      </c>
      <c r="U18" s="365" t="str">
        <f t="shared" si="0"/>
        <v>Open</v>
      </c>
    </row>
    <row r="19" spans="1:21" ht="60" hidden="1">
      <c r="A19" s="360" t="s">
        <v>1228</v>
      </c>
      <c r="B19" s="360" t="s">
        <v>1198</v>
      </c>
      <c r="C19" s="361" t="s">
        <v>81</v>
      </c>
      <c r="D19" s="361" t="s">
        <v>81</v>
      </c>
      <c r="E19" s="361" t="s">
        <v>1009</v>
      </c>
      <c r="F19" s="361" t="s">
        <v>82</v>
      </c>
      <c r="G19" s="362" t="s">
        <v>676</v>
      </c>
      <c r="H19" s="363">
        <v>1</v>
      </c>
      <c r="I19" s="364" t="s">
        <v>1223</v>
      </c>
      <c r="J19" s="365">
        <v>1</v>
      </c>
      <c r="K19" s="365"/>
      <c r="L19" s="365"/>
      <c r="M19" s="362" t="s">
        <v>1224</v>
      </c>
      <c r="N19" s="365" t="s">
        <v>1225</v>
      </c>
      <c r="P19" s="366" t="s">
        <v>1084</v>
      </c>
      <c r="S19" s="436">
        <f t="shared" si="1"/>
        <v>1</v>
      </c>
      <c r="U19" s="365" t="str">
        <f t="shared" si="0"/>
        <v>Pass</v>
      </c>
    </row>
    <row r="20" spans="1:21" ht="60" hidden="1">
      <c r="A20" s="360" t="s">
        <v>1228</v>
      </c>
      <c r="B20" s="360" t="s">
        <v>1198</v>
      </c>
      <c r="C20" s="361" t="s">
        <v>84</v>
      </c>
      <c r="D20" s="361" t="s">
        <v>81</v>
      </c>
      <c r="E20" s="361" t="s">
        <v>1009</v>
      </c>
      <c r="F20" s="361" t="s">
        <v>83</v>
      </c>
      <c r="G20" s="362" t="s">
        <v>1040</v>
      </c>
      <c r="H20" s="363">
        <v>1</v>
      </c>
      <c r="I20" s="364"/>
      <c r="J20" s="365"/>
      <c r="K20" s="365"/>
      <c r="L20" s="365">
        <v>1</v>
      </c>
      <c r="M20" s="318" t="s">
        <v>1157</v>
      </c>
      <c r="N20" s="365"/>
      <c r="Q20" s="364"/>
      <c r="S20" s="436">
        <f t="shared" si="1"/>
        <v>1</v>
      </c>
      <c r="U20" s="365" t="str">
        <f t="shared" si="0"/>
        <v>Open</v>
      </c>
    </row>
    <row r="21" spans="1:21" ht="60" hidden="1">
      <c r="A21" s="360" t="s">
        <v>1228</v>
      </c>
      <c r="B21" s="360" t="s">
        <v>1198</v>
      </c>
      <c r="C21" s="361" t="s">
        <v>84</v>
      </c>
      <c r="D21" s="361" t="s">
        <v>81</v>
      </c>
      <c r="E21" s="361" t="s">
        <v>1009</v>
      </c>
      <c r="F21" s="361" t="s">
        <v>83</v>
      </c>
      <c r="G21" s="362" t="s">
        <v>678</v>
      </c>
      <c r="H21" s="363">
        <v>1</v>
      </c>
      <c r="I21" s="364"/>
      <c r="J21" s="365">
        <v>1</v>
      </c>
      <c r="K21" s="365"/>
      <c r="L21" s="365"/>
      <c r="M21" s="362"/>
      <c r="N21" s="365"/>
      <c r="O21" s="366" t="s">
        <v>1039</v>
      </c>
      <c r="Q21" s="376"/>
      <c r="S21" s="436">
        <f t="shared" si="1"/>
        <v>1</v>
      </c>
      <c r="U21" s="365" t="str">
        <f t="shared" si="0"/>
        <v>Pass</v>
      </c>
    </row>
    <row r="22" spans="1:21" ht="60" hidden="1">
      <c r="A22" s="360" t="s">
        <v>1228</v>
      </c>
      <c r="B22" s="360" t="s">
        <v>1198</v>
      </c>
      <c r="C22" s="361" t="s">
        <v>84</v>
      </c>
      <c r="D22" s="361" t="s">
        <v>81</v>
      </c>
      <c r="E22" s="361" t="s">
        <v>1009</v>
      </c>
      <c r="F22" s="361" t="s">
        <v>817</v>
      </c>
      <c r="G22" s="362" t="s">
        <v>818</v>
      </c>
      <c r="H22" s="363">
        <v>1</v>
      </c>
      <c r="I22" s="364"/>
      <c r="J22" s="365">
        <v>1</v>
      </c>
      <c r="K22" s="365"/>
      <c r="L22" s="365"/>
      <c r="M22" s="362"/>
      <c r="N22" s="365"/>
      <c r="Q22" s="376"/>
      <c r="S22" s="436">
        <f t="shared" si="1"/>
        <v>1</v>
      </c>
      <c r="U22" s="365" t="str">
        <f t="shared" si="0"/>
        <v>Pass</v>
      </c>
    </row>
    <row r="23" spans="1:21" ht="60" hidden="1">
      <c r="A23" s="360" t="s">
        <v>1228</v>
      </c>
      <c r="B23" s="360" t="s">
        <v>1198</v>
      </c>
      <c r="C23" s="361" t="s">
        <v>84</v>
      </c>
      <c r="D23" s="361" t="s">
        <v>81</v>
      </c>
      <c r="E23" s="361" t="s">
        <v>821</v>
      </c>
      <c r="F23" s="361" t="s">
        <v>83</v>
      </c>
      <c r="G23" s="362" t="s">
        <v>679</v>
      </c>
      <c r="H23" s="363">
        <v>1</v>
      </c>
      <c r="I23" s="364"/>
      <c r="J23" s="365"/>
      <c r="K23" s="365"/>
      <c r="L23" s="365">
        <v>1</v>
      </c>
      <c r="M23" s="318" t="s">
        <v>1467</v>
      </c>
      <c r="N23" s="365"/>
      <c r="Q23" s="364"/>
      <c r="S23" s="436">
        <f t="shared" si="1"/>
        <v>1</v>
      </c>
      <c r="U23" s="365" t="str">
        <f t="shared" si="0"/>
        <v>Open</v>
      </c>
    </row>
    <row r="24" spans="1:21" ht="60" hidden="1">
      <c r="A24" s="360" t="s">
        <v>1228</v>
      </c>
      <c r="B24" s="360" t="s">
        <v>1198</v>
      </c>
      <c r="C24" s="361" t="s">
        <v>84</v>
      </c>
      <c r="D24" s="361" t="s">
        <v>81</v>
      </c>
      <c r="E24" s="361" t="s">
        <v>1009</v>
      </c>
      <c r="F24" s="361" t="s">
        <v>83</v>
      </c>
      <c r="G24" s="362" t="s">
        <v>681</v>
      </c>
      <c r="H24" s="363">
        <v>1</v>
      </c>
      <c r="I24" s="364"/>
      <c r="J24" s="365"/>
      <c r="K24" s="365"/>
      <c r="L24" s="365">
        <v>1</v>
      </c>
      <c r="M24" s="318" t="s">
        <v>1157</v>
      </c>
      <c r="N24" s="365"/>
      <c r="P24" s="366" t="s">
        <v>1085</v>
      </c>
      <c r="Q24" s="364"/>
      <c r="S24" s="436">
        <f t="shared" si="1"/>
        <v>1</v>
      </c>
      <c r="U24" s="365" t="str">
        <f t="shared" si="0"/>
        <v>Open</v>
      </c>
    </row>
    <row r="25" spans="1:21" ht="45" hidden="1">
      <c r="A25" s="360" t="s">
        <v>1228</v>
      </c>
      <c r="B25" s="360" t="s">
        <v>1198</v>
      </c>
      <c r="C25" s="362" t="s">
        <v>632</v>
      </c>
      <c r="D25" s="362" t="s">
        <v>632</v>
      </c>
      <c r="E25" s="361" t="s">
        <v>1009</v>
      </c>
      <c r="F25" s="361" t="s">
        <v>85</v>
      </c>
      <c r="G25" s="362" t="s">
        <v>625</v>
      </c>
      <c r="H25" s="363">
        <v>1</v>
      </c>
      <c r="I25" s="364"/>
      <c r="J25" s="365">
        <v>1</v>
      </c>
      <c r="K25" s="365"/>
      <c r="L25" s="365"/>
      <c r="M25" s="362" t="s">
        <v>1224</v>
      </c>
      <c r="N25" s="365"/>
      <c r="Q25" s="376"/>
      <c r="S25" s="436">
        <f t="shared" si="1"/>
        <v>1</v>
      </c>
      <c r="U25" s="365" t="str">
        <f t="shared" si="0"/>
        <v>Pass</v>
      </c>
    </row>
    <row r="26" spans="1:21" ht="60" hidden="1">
      <c r="A26" s="360" t="s">
        <v>1228</v>
      </c>
      <c r="B26" s="360" t="s">
        <v>1198</v>
      </c>
      <c r="C26" s="362" t="s">
        <v>632</v>
      </c>
      <c r="D26" s="362" t="s">
        <v>632</v>
      </c>
      <c r="E26" s="361" t="s">
        <v>1009</v>
      </c>
      <c r="F26" s="361" t="s">
        <v>86</v>
      </c>
      <c r="G26" s="362" t="s">
        <v>1180</v>
      </c>
      <c r="H26" s="363">
        <v>1</v>
      </c>
      <c r="I26" s="364"/>
      <c r="J26" s="365"/>
      <c r="K26" s="365"/>
      <c r="L26" s="365">
        <v>1</v>
      </c>
      <c r="M26" s="318" t="s">
        <v>1465</v>
      </c>
      <c r="N26" s="365"/>
      <c r="O26" s="366" t="s">
        <v>1041</v>
      </c>
      <c r="P26" s="366" t="s">
        <v>1086</v>
      </c>
      <c r="Q26" s="364"/>
      <c r="S26" s="436">
        <f t="shared" si="1"/>
        <v>1</v>
      </c>
      <c r="U26" s="365" t="str">
        <f t="shared" si="0"/>
        <v>Open</v>
      </c>
    </row>
    <row r="27" spans="1:21" ht="60" hidden="1">
      <c r="A27" s="360" t="s">
        <v>1228</v>
      </c>
      <c r="B27" s="360" t="s">
        <v>1198</v>
      </c>
      <c r="C27" s="362" t="s">
        <v>632</v>
      </c>
      <c r="D27" s="362" t="s">
        <v>632</v>
      </c>
      <c r="E27" s="361" t="s">
        <v>1009</v>
      </c>
      <c r="F27" s="361" t="s">
        <v>86</v>
      </c>
      <c r="G27" s="362" t="s">
        <v>814</v>
      </c>
      <c r="H27" s="363">
        <v>1</v>
      </c>
      <c r="I27" s="364"/>
      <c r="J27" s="365"/>
      <c r="K27" s="365"/>
      <c r="L27" s="365">
        <v>1</v>
      </c>
      <c r="M27" s="318" t="s">
        <v>1465</v>
      </c>
      <c r="N27" s="365"/>
      <c r="Q27" s="364"/>
      <c r="S27" s="436">
        <f t="shared" si="1"/>
        <v>1</v>
      </c>
      <c r="U27" s="365" t="str">
        <f t="shared" si="0"/>
        <v>Open</v>
      </c>
    </row>
    <row r="28" spans="1:21" ht="60" hidden="1">
      <c r="A28" s="360" t="s">
        <v>1228</v>
      </c>
      <c r="B28" s="360" t="s">
        <v>1198</v>
      </c>
      <c r="C28" s="362" t="s">
        <v>632</v>
      </c>
      <c r="D28" s="362" t="s">
        <v>632</v>
      </c>
      <c r="E28" s="361" t="s">
        <v>1009</v>
      </c>
      <c r="F28" s="361" t="s">
        <v>86</v>
      </c>
      <c r="G28" s="362" t="s">
        <v>815</v>
      </c>
      <c r="H28" s="363">
        <v>1</v>
      </c>
      <c r="I28" s="364"/>
      <c r="J28" s="365"/>
      <c r="K28" s="365"/>
      <c r="L28" s="365">
        <v>1</v>
      </c>
      <c r="M28" s="318" t="s">
        <v>1465</v>
      </c>
      <c r="N28" s="365"/>
      <c r="O28" s="366" t="s">
        <v>1041</v>
      </c>
      <c r="P28" s="366" t="s">
        <v>1086</v>
      </c>
      <c r="Q28" s="364"/>
      <c r="S28" s="436">
        <f t="shared" si="1"/>
        <v>1</v>
      </c>
      <c r="U28" s="365" t="str">
        <f t="shared" si="0"/>
        <v>Open</v>
      </c>
    </row>
    <row r="29" spans="1:21" ht="60" hidden="1">
      <c r="A29" s="360" t="s">
        <v>1228</v>
      </c>
      <c r="B29" s="360" t="s">
        <v>1198</v>
      </c>
      <c r="C29" s="362" t="s">
        <v>632</v>
      </c>
      <c r="D29" s="362" t="s">
        <v>632</v>
      </c>
      <c r="E29" s="361" t="s">
        <v>1009</v>
      </c>
      <c r="F29" s="361" t="s">
        <v>86</v>
      </c>
      <c r="G29" s="362" t="s">
        <v>816</v>
      </c>
      <c r="H29" s="363">
        <v>1</v>
      </c>
      <c r="I29" s="364"/>
      <c r="J29" s="365"/>
      <c r="K29" s="365"/>
      <c r="L29" s="365">
        <v>1</v>
      </c>
      <c r="M29" s="318" t="s">
        <v>1465</v>
      </c>
      <c r="N29" s="365"/>
      <c r="Q29" s="364"/>
      <c r="S29" s="436">
        <f t="shared" si="1"/>
        <v>1</v>
      </c>
      <c r="U29" s="365" t="str">
        <f t="shared" si="0"/>
        <v>Open</v>
      </c>
    </row>
    <row r="30" spans="1:21" ht="60" hidden="1">
      <c r="A30" s="360" t="s">
        <v>1228</v>
      </c>
      <c r="B30" s="360" t="s">
        <v>1198</v>
      </c>
      <c r="C30" s="362" t="s">
        <v>632</v>
      </c>
      <c r="D30" s="362" t="s">
        <v>632</v>
      </c>
      <c r="E30" s="361" t="s">
        <v>1009</v>
      </c>
      <c r="F30" s="361" t="s">
        <v>87</v>
      </c>
      <c r="G30" s="362" t="s">
        <v>626</v>
      </c>
      <c r="H30" s="363">
        <v>1</v>
      </c>
      <c r="I30" s="364"/>
      <c r="J30" s="365"/>
      <c r="K30" s="365"/>
      <c r="L30" s="365">
        <v>1</v>
      </c>
      <c r="M30" s="318" t="s">
        <v>1465</v>
      </c>
      <c r="N30" s="365"/>
      <c r="O30" s="366" t="s">
        <v>1042</v>
      </c>
      <c r="P30" s="366" t="s">
        <v>1087</v>
      </c>
      <c r="Q30" s="364"/>
      <c r="S30" s="436">
        <f t="shared" si="1"/>
        <v>1</v>
      </c>
      <c r="U30" s="365" t="str">
        <f t="shared" si="0"/>
        <v>Open</v>
      </c>
    </row>
    <row r="31" spans="1:21" ht="45" hidden="1">
      <c r="A31" s="360" t="s">
        <v>1228</v>
      </c>
      <c r="B31" s="360" t="s">
        <v>1198</v>
      </c>
      <c r="C31" s="362" t="s">
        <v>632</v>
      </c>
      <c r="D31" s="362" t="s">
        <v>632</v>
      </c>
      <c r="E31" s="361" t="s">
        <v>1009</v>
      </c>
      <c r="F31" s="361" t="s">
        <v>89</v>
      </c>
      <c r="G31" s="362" t="s">
        <v>633</v>
      </c>
      <c r="H31" s="363">
        <v>1</v>
      </c>
      <c r="I31" s="394"/>
      <c r="J31" s="365"/>
      <c r="K31" s="365"/>
      <c r="L31" s="365">
        <v>1</v>
      </c>
      <c r="M31" s="362"/>
      <c r="N31" s="365"/>
      <c r="Q31" s="364"/>
      <c r="S31" s="436">
        <f t="shared" si="1"/>
        <v>1</v>
      </c>
      <c r="U31" s="365" t="str">
        <f t="shared" si="0"/>
        <v>Open</v>
      </c>
    </row>
    <row r="32" spans="1:21" ht="45" hidden="1">
      <c r="A32" s="360" t="s">
        <v>1228</v>
      </c>
      <c r="B32" s="360" t="s">
        <v>1198</v>
      </c>
      <c r="C32" s="362" t="s">
        <v>632</v>
      </c>
      <c r="D32" s="362" t="s">
        <v>632</v>
      </c>
      <c r="E32" s="361" t="s">
        <v>1009</v>
      </c>
      <c r="F32" s="361" t="s">
        <v>90</v>
      </c>
      <c r="G32" s="362" t="s">
        <v>819</v>
      </c>
      <c r="H32" s="363">
        <v>1</v>
      </c>
      <c r="I32" s="364"/>
      <c r="J32" s="365">
        <v>1</v>
      </c>
      <c r="K32" s="365"/>
      <c r="L32" s="365"/>
      <c r="M32" s="362"/>
      <c r="N32" s="365"/>
      <c r="O32" s="395" t="s">
        <v>1044</v>
      </c>
      <c r="P32" s="366" t="s">
        <v>1089</v>
      </c>
      <c r="Q32" s="376"/>
      <c r="S32" s="436">
        <f t="shared" si="1"/>
        <v>1</v>
      </c>
      <c r="U32" s="365" t="str">
        <f t="shared" si="0"/>
        <v>Pass</v>
      </c>
    </row>
    <row r="33" spans="1:21" ht="120" hidden="1">
      <c r="A33" s="360" t="s">
        <v>1228</v>
      </c>
      <c r="B33" s="360" t="s">
        <v>1198</v>
      </c>
      <c r="C33" s="362" t="s">
        <v>217</v>
      </c>
      <c r="D33" s="362" t="s">
        <v>851</v>
      </c>
      <c r="E33" s="361" t="s">
        <v>821</v>
      </c>
      <c r="F33" s="361" t="s">
        <v>218</v>
      </c>
      <c r="G33" s="362" t="s">
        <v>751</v>
      </c>
      <c r="H33" s="384">
        <v>1</v>
      </c>
      <c r="I33" s="364"/>
      <c r="J33" s="365">
        <v>1</v>
      </c>
      <c r="K33" s="365"/>
      <c r="L33" s="365"/>
      <c r="M33" s="362"/>
      <c r="N33" s="365"/>
      <c r="O33" s="366" t="s">
        <v>1070</v>
      </c>
      <c r="Q33" s="376"/>
      <c r="S33" s="436">
        <f t="shared" si="1"/>
        <v>1</v>
      </c>
      <c r="U33" s="365" t="str">
        <f t="shared" si="0"/>
        <v>Pass</v>
      </c>
    </row>
    <row r="34" spans="1:21" ht="45" hidden="1">
      <c r="A34" s="360" t="s">
        <v>1228</v>
      </c>
      <c r="B34" s="360" t="s">
        <v>1198</v>
      </c>
      <c r="C34" s="362" t="s">
        <v>217</v>
      </c>
      <c r="D34" s="362" t="s">
        <v>851</v>
      </c>
      <c r="E34" s="361" t="s">
        <v>821</v>
      </c>
      <c r="F34" s="361" t="s">
        <v>218</v>
      </c>
      <c r="G34" s="362" t="s">
        <v>219</v>
      </c>
      <c r="H34" s="384">
        <v>1</v>
      </c>
      <c r="I34" s="364"/>
      <c r="J34" s="365">
        <v>1</v>
      </c>
      <c r="K34" s="365"/>
      <c r="L34" s="365"/>
      <c r="M34" s="362"/>
      <c r="N34" s="365"/>
      <c r="Q34" s="376"/>
      <c r="S34" s="436">
        <f t="shared" si="1"/>
        <v>1</v>
      </c>
      <c r="U34" s="365" t="str">
        <f t="shared" si="0"/>
        <v>Pass</v>
      </c>
    </row>
    <row r="35" spans="1:21" ht="60" hidden="1">
      <c r="A35" s="360" t="s">
        <v>1228</v>
      </c>
      <c r="B35" s="360" t="s">
        <v>1198</v>
      </c>
      <c r="C35" s="362" t="s">
        <v>217</v>
      </c>
      <c r="D35" s="362" t="s">
        <v>851</v>
      </c>
      <c r="E35" s="361" t="s">
        <v>821</v>
      </c>
      <c r="F35" s="361" t="s">
        <v>218</v>
      </c>
      <c r="G35" s="362" t="s">
        <v>220</v>
      </c>
      <c r="H35" s="384">
        <v>1</v>
      </c>
      <c r="I35" s="364"/>
      <c r="J35" s="365"/>
      <c r="K35" s="365"/>
      <c r="L35" s="365">
        <v>1</v>
      </c>
      <c r="M35" s="318" t="s">
        <v>1157</v>
      </c>
      <c r="N35" s="365"/>
      <c r="Q35" s="376"/>
      <c r="S35" s="436">
        <f t="shared" si="1"/>
        <v>1</v>
      </c>
      <c r="U35" s="365" t="str">
        <f t="shared" si="0"/>
        <v>Open</v>
      </c>
    </row>
    <row r="36" spans="1:21" ht="60" hidden="1">
      <c r="A36" s="360" t="s">
        <v>1228</v>
      </c>
      <c r="B36" s="360" t="s">
        <v>1198</v>
      </c>
      <c r="C36" s="362" t="s">
        <v>217</v>
      </c>
      <c r="D36" s="362" t="s">
        <v>851</v>
      </c>
      <c r="E36" s="361" t="s">
        <v>821</v>
      </c>
      <c r="F36" s="361" t="s">
        <v>218</v>
      </c>
      <c r="G36" s="362" t="s">
        <v>221</v>
      </c>
      <c r="H36" s="384">
        <v>1</v>
      </c>
      <c r="I36" s="364"/>
      <c r="J36" s="365"/>
      <c r="K36" s="365"/>
      <c r="L36" s="365">
        <v>1</v>
      </c>
      <c r="M36" s="318" t="s">
        <v>1157</v>
      </c>
      <c r="N36" s="365"/>
      <c r="Q36" s="376"/>
      <c r="S36" s="436">
        <f t="shared" si="1"/>
        <v>1</v>
      </c>
      <c r="U36" s="365" t="str">
        <f t="shared" si="0"/>
        <v>Open</v>
      </c>
    </row>
    <row r="37" spans="1:21" ht="60" hidden="1">
      <c r="A37" s="360" t="s">
        <v>1228</v>
      </c>
      <c r="B37" s="360" t="s">
        <v>1198</v>
      </c>
      <c r="C37" s="362" t="s">
        <v>217</v>
      </c>
      <c r="D37" s="362" t="s">
        <v>851</v>
      </c>
      <c r="E37" s="361" t="s">
        <v>821</v>
      </c>
      <c r="F37" s="361" t="s">
        <v>218</v>
      </c>
      <c r="G37" s="362" t="s">
        <v>222</v>
      </c>
      <c r="H37" s="384">
        <v>1</v>
      </c>
      <c r="I37" s="364"/>
      <c r="J37" s="365"/>
      <c r="K37" s="365"/>
      <c r="L37" s="365">
        <v>1</v>
      </c>
      <c r="M37" s="318" t="s">
        <v>1157</v>
      </c>
      <c r="N37" s="365"/>
      <c r="Q37" s="376"/>
      <c r="S37" s="436">
        <f t="shared" si="1"/>
        <v>1</v>
      </c>
      <c r="U37" s="365" t="str">
        <f t="shared" si="0"/>
        <v>Open</v>
      </c>
    </row>
    <row r="38" spans="1:21" ht="60" hidden="1">
      <c r="A38" s="360" t="s">
        <v>1228</v>
      </c>
      <c r="B38" s="360" t="s">
        <v>1198</v>
      </c>
      <c r="C38" s="362" t="s">
        <v>217</v>
      </c>
      <c r="D38" s="362" t="s">
        <v>851</v>
      </c>
      <c r="E38" s="361" t="s">
        <v>1004</v>
      </c>
      <c r="F38" s="361" t="s">
        <v>229</v>
      </c>
      <c r="G38" s="362" t="s">
        <v>753</v>
      </c>
      <c r="H38" s="384">
        <v>1</v>
      </c>
      <c r="I38" s="364"/>
      <c r="J38" s="365"/>
      <c r="K38" s="365"/>
      <c r="L38" s="365">
        <v>1</v>
      </c>
      <c r="M38" s="318" t="s">
        <v>1157</v>
      </c>
      <c r="N38" s="365"/>
      <c r="O38" s="366" t="s">
        <v>754</v>
      </c>
      <c r="Q38" s="376"/>
      <c r="S38" s="436">
        <f t="shared" si="1"/>
        <v>1</v>
      </c>
      <c r="U38" s="365" t="str">
        <f t="shared" si="0"/>
        <v>Open</v>
      </c>
    </row>
    <row r="39" spans="1:21" ht="60" hidden="1">
      <c r="A39" s="360" t="s">
        <v>1228</v>
      </c>
      <c r="B39" s="360" t="s">
        <v>1198</v>
      </c>
      <c r="C39" s="362" t="s">
        <v>217</v>
      </c>
      <c r="D39" s="362" t="s">
        <v>851</v>
      </c>
      <c r="E39" s="360" t="s">
        <v>853</v>
      </c>
      <c r="F39" s="361" t="s">
        <v>230</v>
      </c>
      <c r="G39" s="362" t="s">
        <v>243</v>
      </c>
      <c r="H39" s="384">
        <v>1</v>
      </c>
      <c r="I39" s="364"/>
      <c r="J39" s="365"/>
      <c r="K39" s="365"/>
      <c r="L39" s="365">
        <v>1</v>
      </c>
      <c r="M39" s="318" t="s">
        <v>1157</v>
      </c>
      <c r="N39" s="365"/>
      <c r="Q39" s="376"/>
      <c r="S39" s="436">
        <f t="shared" si="1"/>
        <v>1</v>
      </c>
      <c r="U39" s="365" t="str">
        <f t="shared" si="0"/>
        <v>Open</v>
      </c>
    </row>
    <row r="40" spans="1:21" ht="60" hidden="1">
      <c r="A40" s="360" t="s">
        <v>1228</v>
      </c>
      <c r="B40" s="360" t="s">
        <v>1198</v>
      </c>
      <c r="C40" s="362" t="s">
        <v>217</v>
      </c>
      <c r="D40" s="362" t="s">
        <v>851</v>
      </c>
      <c r="E40" s="360" t="s">
        <v>853</v>
      </c>
      <c r="F40" s="361" t="s">
        <v>230</v>
      </c>
      <c r="G40" s="362" t="s">
        <v>755</v>
      </c>
      <c r="H40" s="384">
        <v>1</v>
      </c>
      <c r="I40" s="364"/>
      <c r="J40" s="365"/>
      <c r="K40" s="365"/>
      <c r="L40" s="365">
        <v>1</v>
      </c>
      <c r="M40" s="318" t="s">
        <v>1157</v>
      </c>
      <c r="N40" s="365"/>
      <c r="Q40" s="376"/>
      <c r="S40" s="436">
        <f t="shared" si="1"/>
        <v>1</v>
      </c>
      <c r="U40" s="365" t="str">
        <f t="shared" si="0"/>
        <v>Open</v>
      </c>
    </row>
    <row r="41" spans="1:21" ht="75" hidden="1">
      <c r="A41" s="360" t="s">
        <v>1228</v>
      </c>
      <c r="B41" s="360" t="s">
        <v>1198</v>
      </c>
      <c r="C41" s="362" t="s">
        <v>217</v>
      </c>
      <c r="D41" s="362" t="s">
        <v>851</v>
      </c>
      <c r="E41" s="362" t="s">
        <v>245</v>
      </c>
      <c r="F41" s="361" t="s">
        <v>244</v>
      </c>
      <c r="G41" s="362" t="s">
        <v>856</v>
      </c>
      <c r="H41" s="384">
        <v>1</v>
      </c>
      <c r="I41" s="364"/>
      <c r="J41" s="365"/>
      <c r="K41" s="365"/>
      <c r="L41" s="365">
        <v>1</v>
      </c>
      <c r="M41" s="318" t="s">
        <v>1157</v>
      </c>
      <c r="N41" s="365"/>
      <c r="O41" s="366" t="s">
        <v>1047</v>
      </c>
      <c r="Q41" s="376"/>
      <c r="S41" s="436">
        <f t="shared" si="1"/>
        <v>1</v>
      </c>
      <c r="U41" s="365" t="str">
        <f t="shared" si="0"/>
        <v>Open</v>
      </c>
    </row>
    <row r="42" spans="1:21" ht="165" hidden="1">
      <c r="A42" s="360" t="s">
        <v>1257</v>
      </c>
      <c r="B42" s="360" t="s">
        <v>1198</v>
      </c>
      <c r="C42" s="361" t="s">
        <v>71</v>
      </c>
      <c r="D42" s="361" t="s">
        <v>809</v>
      </c>
      <c r="E42" s="361" t="s">
        <v>1009</v>
      </c>
      <c r="F42" s="361" t="s">
        <v>72</v>
      </c>
      <c r="G42" s="362" t="s">
        <v>661</v>
      </c>
      <c r="H42" s="363">
        <v>1</v>
      </c>
      <c r="I42" s="364" t="s">
        <v>1229</v>
      </c>
      <c r="J42" s="365">
        <v>1</v>
      </c>
      <c r="K42" s="365"/>
      <c r="L42" s="365"/>
      <c r="M42" s="362" t="s">
        <v>1230</v>
      </c>
      <c r="N42" s="390" t="s">
        <v>1231</v>
      </c>
      <c r="Q42" s="364"/>
      <c r="S42" s="436">
        <f t="shared" si="1"/>
        <v>1</v>
      </c>
      <c r="U42" s="365" t="str">
        <f t="shared" si="0"/>
        <v>Pass</v>
      </c>
    </row>
    <row r="43" spans="1:21" ht="75" hidden="1">
      <c r="A43" s="360" t="s">
        <v>1257</v>
      </c>
      <c r="B43" s="360" t="s">
        <v>1198</v>
      </c>
      <c r="C43" s="361" t="s">
        <v>71</v>
      </c>
      <c r="D43" s="361" t="s">
        <v>809</v>
      </c>
      <c r="E43" s="361" t="s">
        <v>1009</v>
      </c>
      <c r="F43" s="361" t="s">
        <v>72</v>
      </c>
      <c r="G43" s="362" t="s">
        <v>1011</v>
      </c>
      <c r="H43" s="363">
        <v>1</v>
      </c>
      <c r="I43" s="364" t="s">
        <v>1233</v>
      </c>
      <c r="J43" s="365">
        <v>1</v>
      </c>
      <c r="K43" s="365"/>
      <c r="L43" s="365"/>
      <c r="N43" s="365" t="s">
        <v>1234</v>
      </c>
      <c r="Q43" s="376"/>
      <c r="S43" s="436">
        <f t="shared" si="1"/>
        <v>1</v>
      </c>
      <c r="U43" s="365" t="str">
        <f t="shared" si="0"/>
        <v>Pass</v>
      </c>
    </row>
    <row r="44" spans="1:21" ht="75" hidden="1">
      <c r="A44" s="360" t="s">
        <v>1257</v>
      </c>
      <c r="B44" s="360" t="s">
        <v>1198</v>
      </c>
      <c r="C44" s="361" t="s">
        <v>71</v>
      </c>
      <c r="D44" s="361" t="s">
        <v>809</v>
      </c>
      <c r="E44" s="361" t="s">
        <v>1009</v>
      </c>
      <c r="F44" s="361" t="s">
        <v>72</v>
      </c>
      <c r="G44" s="362" t="s">
        <v>662</v>
      </c>
      <c r="H44" s="363">
        <v>1</v>
      </c>
      <c r="I44" s="364"/>
      <c r="J44" s="365"/>
      <c r="K44" s="365"/>
      <c r="L44" s="365">
        <v>1</v>
      </c>
      <c r="M44" s="362" t="s">
        <v>1235</v>
      </c>
      <c r="N44" s="365"/>
      <c r="S44" s="436">
        <f t="shared" si="1"/>
        <v>1</v>
      </c>
      <c r="U44" s="365" t="str">
        <f t="shared" si="0"/>
        <v>Open</v>
      </c>
    </row>
    <row r="45" spans="1:21" ht="75" hidden="1">
      <c r="A45" s="360" t="s">
        <v>1257</v>
      </c>
      <c r="B45" s="360" t="s">
        <v>1198</v>
      </c>
      <c r="C45" s="361" t="s">
        <v>71</v>
      </c>
      <c r="D45" s="361" t="s">
        <v>809</v>
      </c>
      <c r="E45" s="361" t="s">
        <v>1009</v>
      </c>
      <c r="F45" s="361" t="s">
        <v>73</v>
      </c>
      <c r="G45" s="362" t="s">
        <v>1206</v>
      </c>
      <c r="H45" s="363">
        <v>1</v>
      </c>
      <c r="I45" s="364" t="s">
        <v>1236</v>
      </c>
      <c r="J45" s="365">
        <v>1</v>
      </c>
      <c r="K45" s="365"/>
      <c r="L45" s="365"/>
      <c r="M45" s="362"/>
      <c r="N45" s="365"/>
      <c r="Q45" s="376"/>
      <c r="S45" s="436">
        <f t="shared" si="1"/>
        <v>1</v>
      </c>
      <c r="U45" s="365" t="str">
        <f t="shared" si="0"/>
        <v>Pass</v>
      </c>
    </row>
    <row r="46" spans="1:21" ht="75" hidden="1">
      <c r="A46" s="360" t="s">
        <v>1257</v>
      </c>
      <c r="B46" s="360" t="s">
        <v>1198</v>
      </c>
      <c r="C46" s="361" t="s">
        <v>71</v>
      </c>
      <c r="D46" s="361" t="s">
        <v>809</v>
      </c>
      <c r="E46" s="361" t="s">
        <v>1009</v>
      </c>
      <c r="F46" s="361" t="s">
        <v>73</v>
      </c>
      <c r="G46" s="362" t="s">
        <v>1208</v>
      </c>
      <c r="H46" s="363">
        <v>1</v>
      </c>
      <c r="I46" s="436"/>
      <c r="J46" s="365">
        <v>1</v>
      </c>
      <c r="K46" s="365"/>
      <c r="L46" s="365"/>
      <c r="M46" s="362"/>
      <c r="N46" s="365"/>
      <c r="Q46" s="376"/>
      <c r="S46" s="436">
        <f t="shared" si="1"/>
        <v>1</v>
      </c>
      <c r="U46" s="365" t="str">
        <f t="shared" si="0"/>
        <v>Pass</v>
      </c>
    </row>
    <row r="47" spans="1:21" ht="75" hidden="1">
      <c r="A47" s="360" t="s">
        <v>1257</v>
      </c>
      <c r="B47" s="360" t="s">
        <v>1198</v>
      </c>
      <c r="C47" s="361" t="s">
        <v>71</v>
      </c>
      <c r="D47" s="361" t="s">
        <v>809</v>
      </c>
      <c r="E47" s="361" t="s">
        <v>1009</v>
      </c>
      <c r="F47" s="361" t="s">
        <v>73</v>
      </c>
      <c r="G47" s="362" t="s">
        <v>1209</v>
      </c>
      <c r="H47" s="363">
        <v>1</v>
      </c>
      <c r="I47" s="364"/>
      <c r="J47" s="365"/>
      <c r="K47" s="365"/>
      <c r="L47" s="365">
        <v>1</v>
      </c>
      <c r="M47" s="397" t="s">
        <v>1237</v>
      </c>
      <c r="N47" s="365"/>
      <c r="O47" s="366" t="s">
        <v>1034</v>
      </c>
      <c r="P47" s="366" t="s">
        <v>1081</v>
      </c>
      <c r="S47" s="436">
        <f t="shared" si="1"/>
        <v>1</v>
      </c>
      <c r="U47" s="365" t="str">
        <f t="shared" si="0"/>
        <v>Open</v>
      </c>
    </row>
    <row r="48" spans="1:21" ht="75" hidden="1">
      <c r="A48" s="360" t="s">
        <v>1257</v>
      </c>
      <c r="B48" s="360" t="s">
        <v>1198</v>
      </c>
      <c r="C48" s="361" t="s">
        <v>71</v>
      </c>
      <c r="D48" s="361" t="s">
        <v>809</v>
      </c>
      <c r="E48" s="361" t="s">
        <v>1009</v>
      </c>
      <c r="F48" s="361" t="s">
        <v>73</v>
      </c>
      <c r="G48" s="362" t="s">
        <v>1212</v>
      </c>
      <c r="H48" s="363">
        <v>1</v>
      </c>
      <c r="I48" s="364"/>
      <c r="J48" s="365"/>
      <c r="K48" s="365"/>
      <c r="L48" s="365">
        <v>1</v>
      </c>
      <c r="M48" s="362" t="s">
        <v>1238</v>
      </c>
      <c r="N48" s="390" t="s">
        <v>1239</v>
      </c>
      <c r="P48" s="366" t="s">
        <v>1176</v>
      </c>
      <c r="S48" s="436">
        <f t="shared" si="1"/>
        <v>1</v>
      </c>
      <c r="U48" s="365" t="str">
        <f t="shared" si="0"/>
        <v>Open</v>
      </c>
    </row>
    <row r="49" spans="1:21" ht="75" hidden="1">
      <c r="A49" s="360" t="s">
        <v>1257</v>
      </c>
      <c r="B49" s="360" t="s">
        <v>1198</v>
      </c>
      <c r="C49" s="361" t="s">
        <v>71</v>
      </c>
      <c r="D49" s="361" t="s">
        <v>809</v>
      </c>
      <c r="E49" s="361" t="s">
        <v>1009</v>
      </c>
      <c r="F49" s="361" t="s">
        <v>73</v>
      </c>
      <c r="G49" s="362" t="s">
        <v>1214</v>
      </c>
      <c r="H49" s="363">
        <v>1</v>
      </c>
      <c r="I49" s="364"/>
      <c r="J49" s="365">
        <v>1</v>
      </c>
      <c r="K49" s="365"/>
      <c r="L49" s="365"/>
      <c r="M49" s="362"/>
      <c r="N49" s="365"/>
      <c r="Q49" s="376"/>
      <c r="S49" s="436">
        <f t="shared" si="1"/>
        <v>1</v>
      </c>
      <c r="U49" s="365" t="str">
        <f t="shared" si="0"/>
        <v>Pass</v>
      </c>
    </row>
    <row r="50" spans="1:21" ht="75" hidden="1">
      <c r="A50" s="360" t="s">
        <v>1257</v>
      </c>
      <c r="B50" s="360" t="s">
        <v>1198</v>
      </c>
      <c r="C50" s="361" t="s">
        <v>71</v>
      </c>
      <c r="D50" s="361" t="s">
        <v>809</v>
      </c>
      <c r="E50" s="361" t="s">
        <v>1009</v>
      </c>
      <c r="F50" s="361" t="s">
        <v>73</v>
      </c>
      <c r="G50" s="362" t="s">
        <v>1216</v>
      </c>
      <c r="H50" s="363">
        <v>1</v>
      </c>
      <c r="I50" s="364"/>
      <c r="J50" s="365"/>
      <c r="K50" s="365"/>
      <c r="L50" s="365">
        <v>1</v>
      </c>
      <c r="M50" s="362" t="s">
        <v>1240</v>
      </c>
      <c r="N50" s="365"/>
      <c r="Q50" s="376"/>
      <c r="S50" s="436">
        <f t="shared" si="1"/>
        <v>1</v>
      </c>
      <c r="U50" s="365" t="str">
        <f t="shared" si="0"/>
        <v>Open</v>
      </c>
    </row>
    <row r="51" spans="1:21" ht="75" hidden="1">
      <c r="A51" s="360" t="s">
        <v>1257</v>
      </c>
      <c r="B51" s="360" t="s">
        <v>1198</v>
      </c>
      <c r="C51" s="361" t="s">
        <v>71</v>
      </c>
      <c r="D51" s="361" t="s">
        <v>809</v>
      </c>
      <c r="E51" s="361" t="s">
        <v>1009</v>
      </c>
      <c r="F51" s="361" t="s">
        <v>73</v>
      </c>
      <c r="G51" s="362" t="s">
        <v>396</v>
      </c>
      <c r="H51" s="363">
        <v>1</v>
      </c>
      <c r="I51" s="364"/>
      <c r="J51" s="365"/>
      <c r="K51" s="365"/>
      <c r="L51" s="365">
        <v>1</v>
      </c>
      <c r="M51" s="362" t="s">
        <v>1238</v>
      </c>
      <c r="N51" s="365"/>
      <c r="Q51" s="364"/>
      <c r="S51" s="436">
        <f t="shared" si="1"/>
        <v>1</v>
      </c>
      <c r="U51" s="365" t="str">
        <f t="shared" si="0"/>
        <v>Open</v>
      </c>
    </row>
    <row r="52" spans="1:21" ht="75" hidden="1">
      <c r="A52" s="360" t="s">
        <v>1257</v>
      </c>
      <c r="B52" s="360" t="s">
        <v>1198</v>
      </c>
      <c r="C52" s="361" t="s">
        <v>71</v>
      </c>
      <c r="D52" s="361" t="s">
        <v>809</v>
      </c>
      <c r="E52" s="361" t="s">
        <v>1009</v>
      </c>
      <c r="F52" s="361" t="s">
        <v>73</v>
      </c>
      <c r="G52" s="362" t="s">
        <v>398</v>
      </c>
      <c r="H52" s="363">
        <v>1</v>
      </c>
      <c r="I52" s="364"/>
      <c r="J52" s="365">
        <v>1</v>
      </c>
      <c r="K52" s="365"/>
      <c r="L52" s="365"/>
      <c r="M52" s="362"/>
      <c r="N52" s="365"/>
      <c r="Q52" s="376"/>
      <c r="S52" s="436">
        <f t="shared" si="1"/>
        <v>1</v>
      </c>
      <c r="U52" s="365" t="str">
        <f t="shared" si="0"/>
        <v>Pass</v>
      </c>
    </row>
    <row r="53" spans="1:21" ht="45" hidden="1">
      <c r="A53" s="360" t="s">
        <v>1257</v>
      </c>
      <c r="B53" s="360" t="s">
        <v>1198</v>
      </c>
      <c r="C53" s="361" t="s">
        <v>75</v>
      </c>
      <c r="D53" s="361" t="s">
        <v>813</v>
      </c>
      <c r="E53" s="361" t="s">
        <v>1009</v>
      </c>
      <c r="F53" s="361" t="s">
        <v>76</v>
      </c>
      <c r="G53" s="362" t="s">
        <v>665</v>
      </c>
      <c r="H53" s="363">
        <v>1</v>
      </c>
      <c r="I53" s="364"/>
      <c r="J53" s="365"/>
      <c r="K53" s="365"/>
      <c r="L53" s="365">
        <v>1</v>
      </c>
      <c r="M53" s="362" t="s">
        <v>1241</v>
      </c>
      <c r="N53" s="365"/>
      <c r="Q53" s="376"/>
      <c r="S53" s="436">
        <f t="shared" si="1"/>
        <v>1</v>
      </c>
      <c r="U53" s="365" t="str">
        <f t="shared" si="0"/>
        <v>Open</v>
      </c>
    </row>
    <row r="54" spans="1:21" ht="45" hidden="1">
      <c r="A54" s="360" t="s">
        <v>1257</v>
      </c>
      <c r="B54" s="360" t="s">
        <v>1198</v>
      </c>
      <c r="C54" s="361" t="s">
        <v>75</v>
      </c>
      <c r="D54" s="361" t="s">
        <v>813</v>
      </c>
      <c r="E54" s="361" t="s">
        <v>1009</v>
      </c>
      <c r="F54" s="361" t="s">
        <v>76</v>
      </c>
      <c r="G54" s="362" t="s">
        <v>666</v>
      </c>
      <c r="H54" s="363">
        <v>1</v>
      </c>
      <c r="I54" s="364"/>
      <c r="J54" s="365"/>
      <c r="K54" s="365"/>
      <c r="L54" s="365">
        <v>1</v>
      </c>
      <c r="M54" s="362" t="s">
        <v>1242</v>
      </c>
      <c r="N54" s="365"/>
      <c r="O54" s="366" t="s">
        <v>1035</v>
      </c>
      <c r="Q54" s="376"/>
      <c r="S54" s="436">
        <f t="shared" si="1"/>
        <v>1</v>
      </c>
      <c r="U54" s="365" t="str">
        <f t="shared" si="0"/>
        <v>Open</v>
      </c>
    </row>
    <row r="55" spans="1:21" ht="45" hidden="1">
      <c r="A55" s="360" t="s">
        <v>1257</v>
      </c>
      <c r="B55" s="360" t="s">
        <v>1198</v>
      </c>
      <c r="C55" s="361" t="s">
        <v>75</v>
      </c>
      <c r="D55" s="361" t="s">
        <v>813</v>
      </c>
      <c r="E55" s="361" t="s">
        <v>1009</v>
      </c>
      <c r="F55" s="361" t="s">
        <v>77</v>
      </c>
      <c r="G55" s="362" t="s">
        <v>671</v>
      </c>
      <c r="H55" s="363">
        <v>1</v>
      </c>
      <c r="I55" s="364"/>
      <c r="J55" s="365"/>
      <c r="K55" s="365"/>
      <c r="L55" s="365">
        <v>1</v>
      </c>
      <c r="M55" s="362" t="s">
        <v>1238</v>
      </c>
      <c r="N55" s="365"/>
      <c r="O55" s="366" t="s">
        <v>1036</v>
      </c>
      <c r="Q55" s="364"/>
      <c r="S55" s="436">
        <f t="shared" si="1"/>
        <v>1</v>
      </c>
      <c r="U55" s="365" t="str">
        <f t="shared" si="0"/>
        <v>Open</v>
      </c>
    </row>
    <row r="56" spans="1:21" ht="45" hidden="1">
      <c r="A56" s="360" t="s">
        <v>1257</v>
      </c>
      <c r="B56" s="360" t="s">
        <v>1198</v>
      </c>
      <c r="C56" s="361" t="s">
        <v>75</v>
      </c>
      <c r="D56" s="361" t="s">
        <v>813</v>
      </c>
      <c r="E56" s="361" t="s">
        <v>1009</v>
      </c>
      <c r="F56" s="361" t="s">
        <v>77</v>
      </c>
      <c r="G56" s="362" t="s">
        <v>1037</v>
      </c>
      <c r="H56" s="363">
        <v>1</v>
      </c>
      <c r="I56" s="364"/>
      <c r="J56" s="365"/>
      <c r="K56" s="365"/>
      <c r="L56" s="365">
        <v>1</v>
      </c>
      <c r="M56" s="362" t="s">
        <v>1243</v>
      </c>
      <c r="N56" s="365"/>
      <c r="O56" s="366" t="s">
        <v>1177</v>
      </c>
      <c r="P56" s="366" t="s">
        <v>1082</v>
      </c>
      <c r="Q56" s="364"/>
      <c r="S56" s="436">
        <f t="shared" si="1"/>
        <v>1</v>
      </c>
      <c r="U56" s="365" t="str">
        <f t="shared" si="0"/>
        <v>Open</v>
      </c>
    </row>
    <row r="57" spans="1:21" ht="45" hidden="1">
      <c r="A57" s="360" t="s">
        <v>1257</v>
      </c>
      <c r="B57" s="360" t="s">
        <v>1198</v>
      </c>
      <c r="C57" s="361" t="s">
        <v>75</v>
      </c>
      <c r="D57" s="361" t="s">
        <v>813</v>
      </c>
      <c r="E57" s="361" t="s">
        <v>1009</v>
      </c>
      <c r="F57" s="361" t="s">
        <v>77</v>
      </c>
      <c r="G57" s="362" t="s">
        <v>670</v>
      </c>
      <c r="H57" s="363">
        <v>1</v>
      </c>
      <c r="I57" s="364"/>
      <c r="J57" s="365"/>
      <c r="K57" s="365"/>
      <c r="L57" s="365">
        <v>1</v>
      </c>
      <c r="M57" s="362" t="s">
        <v>1238</v>
      </c>
      <c r="N57" s="365"/>
      <c r="O57" s="366" t="s">
        <v>1038</v>
      </c>
      <c r="P57" s="366" t="s">
        <v>1152</v>
      </c>
      <c r="S57" s="436">
        <f t="shared" si="1"/>
        <v>1</v>
      </c>
      <c r="U57" s="365" t="str">
        <f t="shared" si="0"/>
        <v>Open</v>
      </c>
    </row>
    <row r="58" spans="1:21" ht="45" hidden="1">
      <c r="A58" s="360" t="s">
        <v>1257</v>
      </c>
      <c r="B58" s="360" t="s">
        <v>1198</v>
      </c>
      <c r="C58" s="361" t="s">
        <v>75</v>
      </c>
      <c r="D58" s="361" t="s">
        <v>813</v>
      </c>
      <c r="E58" s="361" t="s">
        <v>1009</v>
      </c>
      <c r="F58" s="361" t="s">
        <v>78</v>
      </c>
      <c r="G58" s="362" t="s">
        <v>1178</v>
      </c>
      <c r="H58" s="363">
        <v>1</v>
      </c>
      <c r="I58" s="364"/>
      <c r="J58" s="365"/>
      <c r="K58" s="365"/>
      <c r="L58" s="365">
        <v>1</v>
      </c>
      <c r="M58" s="362" t="s">
        <v>1238</v>
      </c>
      <c r="N58" s="365"/>
      <c r="Q58" s="364"/>
      <c r="S58" s="436">
        <f t="shared" si="1"/>
        <v>1</v>
      </c>
      <c r="U58" s="365" t="str">
        <f t="shared" si="0"/>
        <v>Open</v>
      </c>
    </row>
    <row r="59" spans="1:21" ht="60" hidden="1">
      <c r="A59" s="360" t="s">
        <v>1257</v>
      </c>
      <c r="B59" s="360" t="s">
        <v>1198</v>
      </c>
      <c r="C59" s="361" t="s">
        <v>81</v>
      </c>
      <c r="D59" s="361" t="s">
        <v>81</v>
      </c>
      <c r="E59" s="361" t="s">
        <v>1009</v>
      </c>
      <c r="F59" s="361" t="s">
        <v>82</v>
      </c>
      <c r="G59" s="362" t="s">
        <v>676</v>
      </c>
      <c r="H59" s="363">
        <v>1</v>
      </c>
      <c r="I59" s="364" t="s">
        <v>1244</v>
      </c>
      <c r="J59" s="365">
        <v>1</v>
      </c>
      <c r="K59" s="365"/>
      <c r="L59" s="365"/>
      <c r="M59" s="362"/>
      <c r="N59" s="365" t="s">
        <v>1245</v>
      </c>
      <c r="P59" s="366" t="s">
        <v>1084</v>
      </c>
      <c r="S59" s="436">
        <f t="shared" si="1"/>
        <v>1</v>
      </c>
      <c r="U59" s="365" t="str">
        <f t="shared" si="0"/>
        <v>Pass</v>
      </c>
    </row>
    <row r="60" spans="1:21" ht="60" hidden="1">
      <c r="A60" s="360" t="s">
        <v>1257</v>
      </c>
      <c r="B60" s="360" t="s">
        <v>1198</v>
      </c>
      <c r="C60" s="361" t="s">
        <v>84</v>
      </c>
      <c r="D60" s="361" t="s">
        <v>81</v>
      </c>
      <c r="E60" s="361" t="s">
        <v>1009</v>
      </c>
      <c r="F60" s="361" t="s">
        <v>83</v>
      </c>
      <c r="G60" s="362" t="s">
        <v>1040</v>
      </c>
      <c r="H60" s="363">
        <v>1</v>
      </c>
      <c r="I60" s="364" t="s">
        <v>1246</v>
      </c>
      <c r="J60" s="365">
        <v>1</v>
      </c>
      <c r="K60" s="365"/>
      <c r="L60" s="365"/>
      <c r="M60" s="362" t="s">
        <v>1247</v>
      </c>
      <c r="N60" s="365" t="s">
        <v>1248</v>
      </c>
      <c r="Q60" s="364"/>
      <c r="S60" s="436">
        <f t="shared" si="1"/>
        <v>1</v>
      </c>
      <c r="U60" s="365" t="str">
        <f t="shared" si="0"/>
        <v>Pass</v>
      </c>
    </row>
    <row r="61" spans="1:21" ht="60" hidden="1">
      <c r="A61" s="360" t="s">
        <v>1257</v>
      </c>
      <c r="B61" s="360" t="s">
        <v>1198</v>
      </c>
      <c r="C61" s="361" t="s">
        <v>84</v>
      </c>
      <c r="D61" s="361" t="s">
        <v>81</v>
      </c>
      <c r="E61" s="361" t="s">
        <v>1009</v>
      </c>
      <c r="F61" s="361" t="s">
        <v>83</v>
      </c>
      <c r="G61" s="362" t="s">
        <v>678</v>
      </c>
      <c r="H61" s="363">
        <v>1</v>
      </c>
      <c r="I61" s="364"/>
      <c r="J61" s="365"/>
      <c r="K61" s="365"/>
      <c r="L61" s="365">
        <v>1</v>
      </c>
      <c r="M61" s="362" t="s">
        <v>1249</v>
      </c>
      <c r="N61" s="365"/>
      <c r="O61" s="366" t="s">
        <v>1039</v>
      </c>
      <c r="Q61" s="376"/>
      <c r="S61" s="436">
        <f t="shared" si="1"/>
        <v>1</v>
      </c>
      <c r="U61" s="365" t="str">
        <f t="shared" si="0"/>
        <v>Open</v>
      </c>
    </row>
    <row r="62" spans="1:21" ht="60" hidden="1">
      <c r="A62" s="360" t="s">
        <v>1257</v>
      </c>
      <c r="B62" s="360" t="s">
        <v>1198</v>
      </c>
      <c r="C62" s="361" t="s">
        <v>84</v>
      </c>
      <c r="D62" s="361" t="s">
        <v>81</v>
      </c>
      <c r="E62" s="361" t="s">
        <v>1009</v>
      </c>
      <c r="F62" s="361" t="s">
        <v>817</v>
      </c>
      <c r="G62" s="362" t="s">
        <v>818</v>
      </c>
      <c r="H62" s="363">
        <v>1</v>
      </c>
      <c r="I62" s="364" t="s">
        <v>1250</v>
      </c>
      <c r="J62" s="365">
        <v>1</v>
      </c>
      <c r="K62" s="365"/>
      <c r="L62" s="365"/>
      <c r="M62" s="362"/>
      <c r="N62" s="365"/>
      <c r="Q62" s="376"/>
      <c r="S62" s="436">
        <f t="shared" si="1"/>
        <v>1</v>
      </c>
      <c r="U62" s="365" t="str">
        <f t="shared" si="0"/>
        <v>Pass</v>
      </c>
    </row>
    <row r="63" spans="1:21" ht="75" hidden="1">
      <c r="A63" s="360" t="s">
        <v>1257</v>
      </c>
      <c r="B63" s="360" t="s">
        <v>1198</v>
      </c>
      <c r="C63" s="361" t="s">
        <v>84</v>
      </c>
      <c r="D63" s="361" t="s">
        <v>81</v>
      </c>
      <c r="E63" s="361" t="s">
        <v>821</v>
      </c>
      <c r="F63" s="361" t="s">
        <v>83</v>
      </c>
      <c r="G63" s="362" t="s">
        <v>679</v>
      </c>
      <c r="H63" s="363">
        <v>1</v>
      </c>
      <c r="I63" s="364"/>
      <c r="J63" s="365"/>
      <c r="K63" s="365"/>
      <c r="L63" s="365">
        <v>1</v>
      </c>
      <c r="M63" s="362" t="s">
        <v>1463</v>
      </c>
      <c r="N63" s="365"/>
      <c r="Q63" s="364"/>
      <c r="S63" s="436">
        <f t="shared" si="1"/>
        <v>1</v>
      </c>
      <c r="U63" s="365" t="str">
        <f t="shared" si="0"/>
        <v>Open</v>
      </c>
    </row>
    <row r="64" spans="1:21" ht="60" hidden="1">
      <c r="A64" s="360" t="s">
        <v>1257</v>
      </c>
      <c r="B64" s="360" t="s">
        <v>1198</v>
      </c>
      <c r="C64" s="361" t="s">
        <v>84</v>
      </c>
      <c r="D64" s="361" t="s">
        <v>81</v>
      </c>
      <c r="E64" s="361" t="s">
        <v>1009</v>
      </c>
      <c r="F64" s="361" t="s">
        <v>83</v>
      </c>
      <c r="G64" s="362" t="s">
        <v>681</v>
      </c>
      <c r="H64" s="363">
        <v>1</v>
      </c>
      <c r="I64" s="364"/>
      <c r="J64" s="365"/>
      <c r="K64" s="365"/>
      <c r="L64" s="365">
        <v>1</v>
      </c>
      <c r="M64" s="362" t="s">
        <v>1251</v>
      </c>
      <c r="N64" s="365" t="s">
        <v>1252</v>
      </c>
      <c r="P64" s="366" t="s">
        <v>1085</v>
      </c>
      <c r="Q64" s="364"/>
      <c r="S64" s="436">
        <f t="shared" si="1"/>
        <v>1</v>
      </c>
      <c r="U64" s="365" t="str">
        <f t="shared" si="0"/>
        <v>Open</v>
      </c>
    </row>
    <row r="65" spans="1:21" ht="45" hidden="1">
      <c r="A65" s="360" t="s">
        <v>1257</v>
      </c>
      <c r="B65" s="360" t="s">
        <v>1198</v>
      </c>
      <c r="C65" s="362" t="s">
        <v>632</v>
      </c>
      <c r="D65" s="362" t="s">
        <v>632</v>
      </c>
      <c r="E65" s="361" t="s">
        <v>1009</v>
      </c>
      <c r="F65" s="361" t="s">
        <v>85</v>
      </c>
      <c r="G65" s="362" t="s">
        <v>625</v>
      </c>
      <c r="H65" s="363">
        <v>1</v>
      </c>
      <c r="I65" s="364"/>
      <c r="J65" s="365">
        <v>1</v>
      </c>
      <c r="K65" s="365"/>
      <c r="L65" s="365"/>
      <c r="M65" s="362"/>
      <c r="N65" s="365" t="s">
        <v>1253</v>
      </c>
      <c r="Q65" s="376"/>
      <c r="S65" s="436">
        <f t="shared" si="1"/>
        <v>1</v>
      </c>
      <c r="U65" s="365" t="str">
        <f t="shared" si="0"/>
        <v>Pass</v>
      </c>
    </row>
    <row r="66" spans="1:21" ht="45" hidden="1">
      <c r="A66" s="360" t="s">
        <v>1257</v>
      </c>
      <c r="B66" s="360" t="s">
        <v>1198</v>
      </c>
      <c r="C66" s="362" t="s">
        <v>632</v>
      </c>
      <c r="D66" s="362" t="s">
        <v>632</v>
      </c>
      <c r="E66" s="361" t="s">
        <v>1009</v>
      </c>
      <c r="F66" s="361" t="s">
        <v>86</v>
      </c>
      <c r="G66" s="362" t="s">
        <v>1180</v>
      </c>
      <c r="H66" s="363">
        <v>1</v>
      </c>
      <c r="I66" s="364" t="s">
        <v>1254</v>
      </c>
      <c r="J66" s="365">
        <v>1</v>
      </c>
      <c r="K66" s="365"/>
      <c r="L66" s="365"/>
      <c r="M66" s="362"/>
      <c r="N66" s="365"/>
      <c r="O66" s="366" t="s">
        <v>1041</v>
      </c>
      <c r="P66" s="366" t="s">
        <v>1086</v>
      </c>
      <c r="Q66" s="364"/>
      <c r="S66" s="436">
        <f t="shared" si="1"/>
        <v>1</v>
      </c>
      <c r="U66" s="365" t="str">
        <f t="shared" ref="U66:U129" si="2">IF(J66=1,"Pass",IF(K66=1,"Fail","Open"))</f>
        <v>Pass</v>
      </c>
    </row>
    <row r="67" spans="1:21" ht="45" hidden="1">
      <c r="A67" s="360" t="s">
        <v>1257</v>
      </c>
      <c r="B67" s="360" t="s">
        <v>1198</v>
      </c>
      <c r="C67" s="362" t="s">
        <v>632</v>
      </c>
      <c r="D67" s="362" t="s">
        <v>632</v>
      </c>
      <c r="E67" s="361" t="s">
        <v>1009</v>
      </c>
      <c r="F67" s="361" t="s">
        <v>86</v>
      </c>
      <c r="G67" s="362" t="s">
        <v>814</v>
      </c>
      <c r="H67" s="363">
        <v>1</v>
      </c>
      <c r="I67" s="364"/>
      <c r="J67" s="365">
        <v>1</v>
      </c>
      <c r="K67" s="365"/>
      <c r="L67" s="365"/>
      <c r="M67" s="362"/>
      <c r="N67" s="365"/>
      <c r="Q67" s="364"/>
      <c r="S67" s="436">
        <f t="shared" ref="S67:S121" si="3">SUM(J67:L67)</f>
        <v>1</v>
      </c>
      <c r="U67" s="365" t="str">
        <f t="shared" si="2"/>
        <v>Pass</v>
      </c>
    </row>
    <row r="68" spans="1:21" ht="45" hidden="1">
      <c r="A68" s="360" t="s">
        <v>1257</v>
      </c>
      <c r="B68" s="360" t="s">
        <v>1198</v>
      </c>
      <c r="C68" s="362" t="s">
        <v>632</v>
      </c>
      <c r="D68" s="362" t="s">
        <v>632</v>
      </c>
      <c r="E68" s="361" t="s">
        <v>1009</v>
      </c>
      <c r="F68" s="361" t="s">
        <v>86</v>
      </c>
      <c r="G68" s="362" t="s">
        <v>815</v>
      </c>
      <c r="H68" s="363">
        <v>1</v>
      </c>
      <c r="I68" s="364"/>
      <c r="J68" s="365">
        <v>1</v>
      </c>
      <c r="K68" s="365"/>
      <c r="L68" s="365"/>
      <c r="M68" s="362"/>
      <c r="N68" s="365"/>
      <c r="O68" s="366" t="s">
        <v>1041</v>
      </c>
      <c r="P68" s="366" t="s">
        <v>1086</v>
      </c>
      <c r="Q68" s="364"/>
      <c r="S68" s="436">
        <f t="shared" si="3"/>
        <v>1</v>
      </c>
      <c r="U68" s="365" t="str">
        <f t="shared" si="2"/>
        <v>Pass</v>
      </c>
    </row>
    <row r="69" spans="1:21" ht="45" hidden="1">
      <c r="A69" s="360" t="s">
        <v>1257</v>
      </c>
      <c r="B69" s="360" t="s">
        <v>1198</v>
      </c>
      <c r="C69" s="362" t="s">
        <v>632</v>
      </c>
      <c r="D69" s="362" t="s">
        <v>632</v>
      </c>
      <c r="E69" s="361" t="s">
        <v>1009</v>
      </c>
      <c r="F69" s="361" t="s">
        <v>86</v>
      </c>
      <c r="G69" s="362" t="s">
        <v>816</v>
      </c>
      <c r="H69" s="363">
        <v>1</v>
      </c>
      <c r="I69" s="364"/>
      <c r="J69" s="365">
        <v>1</v>
      </c>
      <c r="K69" s="365"/>
      <c r="L69" s="365"/>
      <c r="M69" s="362"/>
      <c r="N69" s="365"/>
      <c r="Q69" s="364"/>
      <c r="S69" s="436">
        <f t="shared" si="3"/>
        <v>1</v>
      </c>
      <c r="U69" s="365" t="str">
        <f t="shared" si="2"/>
        <v>Pass</v>
      </c>
    </row>
    <row r="70" spans="1:21" ht="45" hidden="1">
      <c r="A70" s="360" t="s">
        <v>1257</v>
      </c>
      <c r="B70" s="360" t="s">
        <v>1198</v>
      </c>
      <c r="C70" s="362" t="s">
        <v>632</v>
      </c>
      <c r="D70" s="362" t="s">
        <v>632</v>
      </c>
      <c r="E70" s="361" t="s">
        <v>1009</v>
      </c>
      <c r="F70" s="361" t="s">
        <v>87</v>
      </c>
      <c r="G70" s="362" t="s">
        <v>626</v>
      </c>
      <c r="H70" s="363">
        <v>1</v>
      </c>
      <c r="I70" s="364"/>
      <c r="J70" s="365"/>
      <c r="K70" s="365"/>
      <c r="L70" s="365">
        <v>1</v>
      </c>
      <c r="M70" s="362" t="s">
        <v>1255</v>
      </c>
      <c r="N70" s="365"/>
      <c r="O70" s="366" t="s">
        <v>1042</v>
      </c>
      <c r="P70" s="366" t="s">
        <v>1087</v>
      </c>
      <c r="Q70" s="364"/>
      <c r="S70" s="436">
        <f t="shared" si="3"/>
        <v>1</v>
      </c>
      <c r="U70" s="365" t="str">
        <f t="shared" si="2"/>
        <v>Open</v>
      </c>
    </row>
    <row r="71" spans="1:21" ht="45" hidden="1">
      <c r="A71" s="360" t="s">
        <v>1257</v>
      </c>
      <c r="B71" s="360" t="s">
        <v>1198</v>
      </c>
      <c r="C71" s="362" t="s">
        <v>632</v>
      </c>
      <c r="D71" s="362" t="s">
        <v>632</v>
      </c>
      <c r="E71" s="361" t="s">
        <v>1009</v>
      </c>
      <c r="F71" s="361" t="s">
        <v>89</v>
      </c>
      <c r="G71" s="362" t="s">
        <v>633</v>
      </c>
      <c r="H71" s="363">
        <v>1</v>
      </c>
      <c r="I71" s="394" t="s">
        <v>1256</v>
      </c>
      <c r="J71" s="365">
        <v>1</v>
      </c>
      <c r="K71" s="365"/>
      <c r="L71" s="365"/>
      <c r="M71" s="362"/>
      <c r="N71" s="365"/>
      <c r="Q71" s="364"/>
      <c r="S71" s="436">
        <f t="shared" si="3"/>
        <v>1</v>
      </c>
      <c r="U71" s="365" t="str">
        <f t="shared" si="2"/>
        <v>Pass</v>
      </c>
    </row>
    <row r="72" spans="1:21" ht="45" hidden="1">
      <c r="A72" s="360" t="s">
        <v>1257</v>
      </c>
      <c r="B72" s="360" t="s">
        <v>1198</v>
      </c>
      <c r="C72" s="362" t="s">
        <v>632</v>
      </c>
      <c r="D72" s="362" t="s">
        <v>632</v>
      </c>
      <c r="E72" s="361" t="s">
        <v>1009</v>
      </c>
      <c r="F72" s="361" t="s">
        <v>90</v>
      </c>
      <c r="G72" s="362" t="s">
        <v>819</v>
      </c>
      <c r="H72" s="363">
        <v>1</v>
      </c>
      <c r="I72" s="364"/>
      <c r="J72" s="365">
        <v>1</v>
      </c>
      <c r="K72" s="365"/>
      <c r="L72" s="365"/>
      <c r="M72" s="362"/>
      <c r="N72" s="365"/>
      <c r="O72" s="395" t="s">
        <v>1044</v>
      </c>
      <c r="P72" s="366" t="s">
        <v>1089</v>
      </c>
      <c r="Q72" s="376"/>
      <c r="S72" s="436">
        <f t="shared" si="3"/>
        <v>1</v>
      </c>
      <c r="U72" s="365" t="str">
        <f t="shared" si="2"/>
        <v>Pass</v>
      </c>
    </row>
    <row r="73" spans="1:21" ht="120" hidden="1">
      <c r="A73" s="360" t="s">
        <v>1257</v>
      </c>
      <c r="B73" s="360" t="s">
        <v>1198</v>
      </c>
      <c r="C73" s="362" t="s">
        <v>217</v>
      </c>
      <c r="D73" s="362" t="s">
        <v>851</v>
      </c>
      <c r="E73" s="361" t="s">
        <v>821</v>
      </c>
      <c r="F73" s="361" t="s">
        <v>218</v>
      </c>
      <c r="G73" s="362" t="s">
        <v>751</v>
      </c>
      <c r="H73" s="384">
        <v>1</v>
      </c>
      <c r="I73" s="364"/>
      <c r="J73" s="365">
        <v>1</v>
      </c>
      <c r="K73" s="365"/>
      <c r="L73" s="365"/>
      <c r="M73" s="362"/>
      <c r="N73" s="365"/>
      <c r="O73" s="366" t="s">
        <v>1070</v>
      </c>
      <c r="Q73" s="376"/>
      <c r="S73" s="436">
        <f t="shared" si="3"/>
        <v>1</v>
      </c>
      <c r="U73" s="365" t="str">
        <f t="shared" si="2"/>
        <v>Pass</v>
      </c>
    </row>
    <row r="74" spans="1:21" ht="45" hidden="1">
      <c r="A74" s="360" t="s">
        <v>1257</v>
      </c>
      <c r="B74" s="360" t="s">
        <v>1198</v>
      </c>
      <c r="C74" s="362" t="s">
        <v>217</v>
      </c>
      <c r="D74" s="362" t="s">
        <v>851</v>
      </c>
      <c r="E74" s="361" t="s">
        <v>821</v>
      </c>
      <c r="F74" s="361" t="s">
        <v>218</v>
      </c>
      <c r="G74" s="362" t="s">
        <v>219</v>
      </c>
      <c r="H74" s="384">
        <v>1</v>
      </c>
      <c r="I74" s="364"/>
      <c r="J74" s="365">
        <v>1</v>
      </c>
      <c r="K74" s="365"/>
      <c r="L74" s="365"/>
      <c r="M74" s="362"/>
      <c r="N74" s="365"/>
      <c r="Q74" s="376"/>
      <c r="S74" s="436">
        <f t="shared" si="3"/>
        <v>1</v>
      </c>
      <c r="U74" s="365" t="str">
        <f t="shared" si="2"/>
        <v>Pass</v>
      </c>
    </row>
    <row r="75" spans="1:21" ht="45" hidden="1">
      <c r="A75" s="360" t="s">
        <v>1257</v>
      </c>
      <c r="B75" s="360" t="s">
        <v>1198</v>
      </c>
      <c r="C75" s="362" t="s">
        <v>217</v>
      </c>
      <c r="D75" s="362" t="s">
        <v>851</v>
      </c>
      <c r="E75" s="361" t="s">
        <v>821</v>
      </c>
      <c r="F75" s="361" t="s">
        <v>218</v>
      </c>
      <c r="G75" s="362" t="s">
        <v>220</v>
      </c>
      <c r="H75" s="384">
        <v>1</v>
      </c>
      <c r="I75" s="364"/>
      <c r="J75" s="365"/>
      <c r="K75" s="365"/>
      <c r="L75" s="365">
        <v>1</v>
      </c>
      <c r="M75" s="362" t="s">
        <v>1466</v>
      </c>
      <c r="N75" s="365"/>
      <c r="S75" s="436">
        <f t="shared" si="3"/>
        <v>1</v>
      </c>
      <c r="U75" s="365" t="str">
        <f t="shared" si="2"/>
        <v>Open</v>
      </c>
    </row>
    <row r="76" spans="1:21" ht="45" hidden="1">
      <c r="A76" s="360" t="s">
        <v>1257</v>
      </c>
      <c r="B76" s="360" t="s">
        <v>1198</v>
      </c>
      <c r="C76" s="362" t="s">
        <v>217</v>
      </c>
      <c r="D76" s="362" t="s">
        <v>851</v>
      </c>
      <c r="E76" s="361" t="s">
        <v>821</v>
      </c>
      <c r="F76" s="361" t="s">
        <v>218</v>
      </c>
      <c r="G76" s="362" t="s">
        <v>221</v>
      </c>
      <c r="H76" s="384">
        <v>1</v>
      </c>
      <c r="I76" s="364"/>
      <c r="J76" s="365">
        <v>1</v>
      </c>
      <c r="K76" s="365"/>
      <c r="L76" s="365"/>
      <c r="M76" s="362"/>
      <c r="N76" s="365"/>
      <c r="Q76" s="376"/>
      <c r="S76" s="436">
        <f t="shared" si="3"/>
        <v>1</v>
      </c>
      <c r="U76" s="365" t="str">
        <f t="shared" si="2"/>
        <v>Pass</v>
      </c>
    </row>
    <row r="77" spans="1:21" ht="45" hidden="1">
      <c r="A77" s="360" t="s">
        <v>1257</v>
      </c>
      <c r="B77" s="360" t="s">
        <v>1198</v>
      </c>
      <c r="C77" s="362" t="s">
        <v>217</v>
      </c>
      <c r="D77" s="362" t="s">
        <v>851</v>
      </c>
      <c r="E77" s="361" t="s">
        <v>821</v>
      </c>
      <c r="F77" s="361" t="s">
        <v>218</v>
      </c>
      <c r="G77" s="362" t="s">
        <v>222</v>
      </c>
      <c r="H77" s="384">
        <v>1</v>
      </c>
      <c r="I77" s="364"/>
      <c r="J77" s="365">
        <v>1</v>
      </c>
      <c r="K77" s="365"/>
      <c r="L77" s="365"/>
      <c r="M77" s="362"/>
      <c r="N77" s="365"/>
      <c r="Q77" s="376"/>
      <c r="S77" s="436">
        <f t="shared" si="3"/>
        <v>1</v>
      </c>
      <c r="U77" s="365" t="str">
        <f t="shared" si="2"/>
        <v>Pass</v>
      </c>
    </row>
    <row r="78" spans="1:21" ht="60" hidden="1">
      <c r="A78" s="360" t="s">
        <v>1257</v>
      </c>
      <c r="B78" s="360" t="s">
        <v>1198</v>
      </c>
      <c r="C78" s="362" t="s">
        <v>217</v>
      </c>
      <c r="D78" s="362" t="s">
        <v>851</v>
      </c>
      <c r="E78" s="361" t="s">
        <v>1004</v>
      </c>
      <c r="F78" s="361" t="s">
        <v>229</v>
      </c>
      <c r="G78" s="362" t="s">
        <v>753</v>
      </c>
      <c r="H78" s="384">
        <v>1</v>
      </c>
      <c r="I78" s="364"/>
      <c r="J78" s="365"/>
      <c r="K78" s="365"/>
      <c r="L78" s="365">
        <v>1</v>
      </c>
      <c r="M78" s="318" t="s">
        <v>1157</v>
      </c>
      <c r="N78" s="365"/>
      <c r="O78" s="366" t="s">
        <v>754</v>
      </c>
      <c r="Q78" s="364"/>
      <c r="S78" s="436">
        <f t="shared" si="3"/>
        <v>1</v>
      </c>
      <c r="U78" s="365" t="str">
        <f t="shared" si="2"/>
        <v>Open</v>
      </c>
    </row>
    <row r="79" spans="1:21" ht="60" hidden="1">
      <c r="A79" s="360" t="s">
        <v>1257</v>
      </c>
      <c r="B79" s="360" t="s">
        <v>1198</v>
      </c>
      <c r="C79" s="362" t="s">
        <v>217</v>
      </c>
      <c r="D79" s="362" t="s">
        <v>851</v>
      </c>
      <c r="E79" s="360" t="s">
        <v>853</v>
      </c>
      <c r="F79" s="361" t="s">
        <v>230</v>
      </c>
      <c r="G79" s="362" t="s">
        <v>243</v>
      </c>
      <c r="H79" s="384">
        <v>1</v>
      </c>
      <c r="I79" s="364"/>
      <c r="J79" s="365"/>
      <c r="K79" s="365"/>
      <c r="L79" s="365">
        <v>1</v>
      </c>
      <c r="M79" s="318" t="s">
        <v>1157</v>
      </c>
      <c r="N79" s="365"/>
      <c r="Q79" s="364"/>
      <c r="S79" s="436">
        <f t="shared" si="3"/>
        <v>1</v>
      </c>
      <c r="U79" s="365" t="str">
        <f t="shared" si="2"/>
        <v>Open</v>
      </c>
    </row>
    <row r="80" spans="1:21" ht="60" hidden="1">
      <c r="A80" s="360" t="s">
        <v>1257</v>
      </c>
      <c r="B80" s="360" t="s">
        <v>1198</v>
      </c>
      <c r="C80" s="362" t="s">
        <v>217</v>
      </c>
      <c r="D80" s="362" t="s">
        <v>851</v>
      </c>
      <c r="E80" s="360" t="s">
        <v>853</v>
      </c>
      <c r="F80" s="361" t="s">
        <v>230</v>
      </c>
      <c r="G80" s="362" t="s">
        <v>755</v>
      </c>
      <c r="H80" s="384">
        <v>1</v>
      </c>
      <c r="I80" s="364"/>
      <c r="J80" s="365"/>
      <c r="K80" s="365"/>
      <c r="L80" s="365">
        <v>1</v>
      </c>
      <c r="M80" s="318" t="s">
        <v>1157</v>
      </c>
      <c r="N80" s="365"/>
      <c r="Q80" s="364"/>
      <c r="S80" s="436">
        <f t="shared" si="3"/>
        <v>1</v>
      </c>
      <c r="U80" s="365" t="str">
        <f t="shared" si="2"/>
        <v>Open</v>
      </c>
    </row>
    <row r="81" spans="1:21" ht="75" hidden="1">
      <c r="A81" s="360" t="s">
        <v>1257</v>
      </c>
      <c r="B81" s="360" t="s">
        <v>1198</v>
      </c>
      <c r="C81" s="362" t="s">
        <v>217</v>
      </c>
      <c r="D81" s="362" t="s">
        <v>851</v>
      </c>
      <c r="E81" s="362" t="s">
        <v>245</v>
      </c>
      <c r="F81" s="361" t="s">
        <v>244</v>
      </c>
      <c r="G81" s="362" t="s">
        <v>856</v>
      </c>
      <c r="H81" s="384">
        <v>1</v>
      </c>
      <c r="I81" s="364"/>
      <c r="J81" s="365"/>
      <c r="K81" s="365"/>
      <c r="L81" s="365">
        <v>1</v>
      </c>
      <c r="M81" s="318" t="s">
        <v>1157</v>
      </c>
      <c r="N81" s="365"/>
      <c r="O81" s="366" t="s">
        <v>1047</v>
      </c>
      <c r="Q81" s="364"/>
      <c r="S81" s="436">
        <f t="shared" si="3"/>
        <v>1</v>
      </c>
      <c r="U81" s="365" t="str">
        <f t="shared" si="2"/>
        <v>Open</v>
      </c>
    </row>
    <row r="82" spans="1:21" ht="75" hidden="1">
      <c r="A82" s="360" t="s">
        <v>1268</v>
      </c>
      <c r="B82" s="360" t="s">
        <v>1198</v>
      </c>
      <c r="C82" s="361" t="s">
        <v>71</v>
      </c>
      <c r="D82" s="361" t="s">
        <v>809</v>
      </c>
      <c r="E82" s="361" t="s">
        <v>1009</v>
      </c>
      <c r="F82" s="361" t="s">
        <v>72</v>
      </c>
      <c r="G82" s="362" t="s">
        <v>661</v>
      </c>
      <c r="H82" s="363">
        <v>1</v>
      </c>
      <c r="I82" s="364"/>
      <c r="J82" s="365">
        <v>1</v>
      </c>
      <c r="K82" s="365"/>
      <c r="L82" s="365"/>
      <c r="M82" s="362" t="s">
        <v>1258</v>
      </c>
      <c r="N82" s="365"/>
      <c r="S82" s="436">
        <f t="shared" si="3"/>
        <v>1</v>
      </c>
      <c r="U82" s="365" t="str">
        <f t="shared" si="2"/>
        <v>Pass</v>
      </c>
    </row>
    <row r="83" spans="1:21" ht="75" hidden="1">
      <c r="A83" s="360" t="s">
        <v>1268</v>
      </c>
      <c r="B83" s="360" t="s">
        <v>1198</v>
      </c>
      <c r="C83" s="361" t="s">
        <v>71</v>
      </c>
      <c r="D83" s="361" t="s">
        <v>809</v>
      </c>
      <c r="E83" s="361" t="s">
        <v>1009</v>
      </c>
      <c r="F83" s="361" t="s">
        <v>72</v>
      </c>
      <c r="G83" s="362" t="s">
        <v>1011</v>
      </c>
      <c r="H83" s="363">
        <v>1</v>
      </c>
      <c r="I83" s="364"/>
      <c r="J83" s="365">
        <v>1</v>
      </c>
      <c r="K83" s="365"/>
      <c r="L83" s="365"/>
      <c r="M83" s="362"/>
      <c r="N83" s="365"/>
      <c r="Q83" s="376"/>
      <c r="S83" s="436">
        <f t="shared" si="3"/>
        <v>1</v>
      </c>
      <c r="U83" s="365" t="str">
        <f t="shared" si="2"/>
        <v>Pass</v>
      </c>
    </row>
    <row r="84" spans="1:21" ht="75" hidden="1">
      <c r="A84" s="360" t="s">
        <v>1268</v>
      </c>
      <c r="B84" s="360" t="s">
        <v>1198</v>
      </c>
      <c r="C84" s="361" t="s">
        <v>71</v>
      </c>
      <c r="D84" s="361" t="s">
        <v>809</v>
      </c>
      <c r="E84" s="361" t="s">
        <v>1009</v>
      </c>
      <c r="F84" s="361" t="s">
        <v>72</v>
      </c>
      <c r="G84" s="362" t="s">
        <v>662</v>
      </c>
      <c r="H84" s="363">
        <v>1</v>
      </c>
      <c r="I84" s="364"/>
      <c r="J84" s="365">
        <v>1</v>
      </c>
      <c r="K84" s="365"/>
      <c r="L84" s="365"/>
      <c r="M84" s="362"/>
      <c r="N84" s="365"/>
      <c r="Q84" s="376"/>
      <c r="S84" s="436">
        <f t="shared" si="3"/>
        <v>1</v>
      </c>
      <c r="U84" s="365" t="str">
        <f t="shared" si="2"/>
        <v>Pass</v>
      </c>
    </row>
    <row r="85" spans="1:21" ht="75" hidden="1">
      <c r="A85" s="360" t="s">
        <v>1268</v>
      </c>
      <c r="B85" s="360" t="s">
        <v>1198</v>
      </c>
      <c r="C85" s="361" t="s">
        <v>71</v>
      </c>
      <c r="D85" s="361" t="s">
        <v>809</v>
      </c>
      <c r="E85" s="361" t="s">
        <v>1009</v>
      </c>
      <c r="F85" s="361" t="s">
        <v>73</v>
      </c>
      <c r="G85" s="362" t="s">
        <v>1206</v>
      </c>
      <c r="H85" s="363">
        <v>1</v>
      </c>
      <c r="I85" s="364"/>
      <c r="J85" s="365">
        <v>1</v>
      </c>
      <c r="K85" s="365"/>
      <c r="L85" s="365"/>
      <c r="M85" s="362"/>
      <c r="N85" s="365"/>
      <c r="Q85" s="376"/>
      <c r="S85" s="436">
        <f t="shared" si="3"/>
        <v>1</v>
      </c>
      <c r="U85" s="365" t="str">
        <f t="shared" si="2"/>
        <v>Pass</v>
      </c>
    </row>
    <row r="86" spans="1:21" ht="75" hidden="1">
      <c r="A86" s="360" t="s">
        <v>1268</v>
      </c>
      <c r="B86" s="360" t="s">
        <v>1198</v>
      </c>
      <c r="C86" s="361" t="s">
        <v>71</v>
      </c>
      <c r="D86" s="361" t="s">
        <v>809</v>
      </c>
      <c r="E86" s="361" t="s">
        <v>1009</v>
      </c>
      <c r="F86" s="361" t="s">
        <v>73</v>
      </c>
      <c r="G86" s="362" t="s">
        <v>1208</v>
      </c>
      <c r="H86" s="363">
        <v>1</v>
      </c>
      <c r="I86" s="364"/>
      <c r="J86" s="365">
        <v>1</v>
      </c>
      <c r="K86" s="365"/>
      <c r="L86" s="365"/>
      <c r="M86" s="362"/>
      <c r="N86" s="365"/>
      <c r="Q86" s="376"/>
      <c r="S86" s="436">
        <f t="shared" si="3"/>
        <v>1</v>
      </c>
      <c r="U86" s="365" t="str">
        <f t="shared" si="2"/>
        <v>Pass</v>
      </c>
    </row>
    <row r="87" spans="1:21" ht="75" hidden="1">
      <c r="A87" s="360" t="s">
        <v>1268</v>
      </c>
      <c r="B87" s="360" t="s">
        <v>1198</v>
      </c>
      <c r="C87" s="361" t="s">
        <v>71</v>
      </c>
      <c r="D87" s="361" t="s">
        <v>809</v>
      </c>
      <c r="E87" s="361" t="s">
        <v>1009</v>
      </c>
      <c r="F87" s="361" t="s">
        <v>73</v>
      </c>
      <c r="G87" s="362" t="s">
        <v>1209</v>
      </c>
      <c r="H87" s="363">
        <v>1</v>
      </c>
      <c r="I87" s="364"/>
      <c r="J87" s="365">
        <v>1</v>
      </c>
      <c r="K87" s="365"/>
      <c r="L87" s="365"/>
      <c r="M87" s="362"/>
      <c r="N87" s="365"/>
      <c r="O87" s="366" t="s">
        <v>1034</v>
      </c>
      <c r="P87" s="366" t="s">
        <v>1081</v>
      </c>
      <c r="Q87" s="376"/>
      <c r="S87" s="436">
        <f t="shared" si="3"/>
        <v>1</v>
      </c>
      <c r="U87" s="365" t="str">
        <f t="shared" si="2"/>
        <v>Pass</v>
      </c>
    </row>
    <row r="88" spans="1:21" ht="75">
      <c r="A88" s="360" t="s">
        <v>1268</v>
      </c>
      <c r="B88" s="360" t="s">
        <v>1198</v>
      </c>
      <c r="C88" s="361" t="s">
        <v>71</v>
      </c>
      <c r="D88" s="361" t="s">
        <v>809</v>
      </c>
      <c r="E88" s="361" t="s">
        <v>1009</v>
      </c>
      <c r="F88" s="361" t="s">
        <v>73</v>
      </c>
      <c r="G88" s="362" t="s">
        <v>1212</v>
      </c>
      <c r="H88" s="363">
        <v>1</v>
      </c>
      <c r="I88" s="364"/>
      <c r="J88" s="365"/>
      <c r="K88" s="365"/>
      <c r="L88" s="365">
        <v>1</v>
      </c>
      <c r="M88" s="362" t="s">
        <v>1213</v>
      </c>
      <c r="N88" s="365"/>
      <c r="P88" s="366" t="s">
        <v>1176</v>
      </c>
      <c r="S88" s="436">
        <f t="shared" si="3"/>
        <v>1</v>
      </c>
      <c r="U88" s="365" t="str">
        <f t="shared" si="2"/>
        <v>Open</v>
      </c>
    </row>
    <row r="89" spans="1:21" ht="75" hidden="1">
      <c r="A89" s="360" t="s">
        <v>1268</v>
      </c>
      <c r="B89" s="360" t="s">
        <v>1198</v>
      </c>
      <c r="C89" s="361" t="s">
        <v>71</v>
      </c>
      <c r="D89" s="361" t="s">
        <v>809</v>
      </c>
      <c r="E89" s="361" t="s">
        <v>1009</v>
      </c>
      <c r="F89" s="361" t="s">
        <v>73</v>
      </c>
      <c r="G89" s="362" t="s">
        <v>1214</v>
      </c>
      <c r="H89" s="363">
        <v>1</v>
      </c>
      <c r="I89" s="364"/>
      <c r="J89" s="365">
        <v>1</v>
      </c>
      <c r="K89" s="365"/>
      <c r="L89" s="365"/>
      <c r="M89" s="362"/>
      <c r="N89" s="365"/>
      <c r="Q89" s="376"/>
      <c r="S89" s="436">
        <f t="shared" si="3"/>
        <v>1</v>
      </c>
      <c r="U89" s="365" t="str">
        <f t="shared" si="2"/>
        <v>Pass</v>
      </c>
    </row>
    <row r="90" spans="1:21" ht="75" hidden="1">
      <c r="A90" s="360" t="s">
        <v>1268</v>
      </c>
      <c r="B90" s="360" t="s">
        <v>1198</v>
      </c>
      <c r="C90" s="361" t="s">
        <v>71</v>
      </c>
      <c r="D90" s="361" t="s">
        <v>809</v>
      </c>
      <c r="E90" s="361" t="s">
        <v>1009</v>
      </c>
      <c r="F90" s="361" t="s">
        <v>73</v>
      </c>
      <c r="G90" s="362" t="s">
        <v>1216</v>
      </c>
      <c r="H90" s="363">
        <v>1</v>
      </c>
      <c r="I90" s="364"/>
      <c r="J90" s="365">
        <v>1</v>
      </c>
      <c r="K90" s="365"/>
      <c r="L90" s="365"/>
      <c r="M90" s="362"/>
      <c r="N90" s="365"/>
      <c r="Q90" s="376"/>
      <c r="S90" s="436">
        <f t="shared" si="3"/>
        <v>1</v>
      </c>
      <c r="U90" s="365" t="str">
        <f t="shared" si="2"/>
        <v>Pass</v>
      </c>
    </row>
    <row r="91" spans="1:21" ht="75" hidden="1">
      <c r="A91" s="360" t="s">
        <v>1268</v>
      </c>
      <c r="B91" s="360" t="s">
        <v>1198</v>
      </c>
      <c r="C91" s="361" t="s">
        <v>71</v>
      </c>
      <c r="D91" s="361" t="s">
        <v>809</v>
      </c>
      <c r="E91" s="361" t="s">
        <v>1009</v>
      </c>
      <c r="F91" s="361" t="s">
        <v>73</v>
      </c>
      <c r="G91" s="362" t="s">
        <v>396</v>
      </c>
      <c r="H91" s="363">
        <v>1</v>
      </c>
      <c r="I91" s="364"/>
      <c r="J91" s="365">
        <v>1</v>
      </c>
      <c r="K91" s="365"/>
      <c r="L91" s="365"/>
      <c r="M91" s="362"/>
      <c r="N91" s="365"/>
      <c r="Q91" s="376"/>
      <c r="S91" s="436">
        <f t="shared" si="3"/>
        <v>1</v>
      </c>
      <c r="U91" s="365" t="str">
        <f t="shared" si="2"/>
        <v>Pass</v>
      </c>
    </row>
    <row r="92" spans="1:21" ht="75" hidden="1">
      <c r="A92" s="360" t="s">
        <v>1268</v>
      </c>
      <c r="B92" s="360" t="s">
        <v>1198</v>
      </c>
      <c r="C92" s="361" t="s">
        <v>71</v>
      </c>
      <c r="D92" s="361" t="s">
        <v>809</v>
      </c>
      <c r="E92" s="361" t="s">
        <v>1009</v>
      </c>
      <c r="F92" s="361" t="s">
        <v>73</v>
      </c>
      <c r="G92" s="362" t="s">
        <v>398</v>
      </c>
      <c r="H92" s="363">
        <v>1</v>
      </c>
      <c r="I92" s="364"/>
      <c r="J92" s="365">
        <v>1</v>
      </c>
      <c r="K92" s="365"/>
      <c r="L92" s="365"/>
      <c r="M92" s="362"/>
      <c r="N92" s="365"/>
      <c r="Q92" s="376"/>
      <c r="S92" s="436">
        <f t="shared" si="3"/>
        <v>1</v>
      </c>
      <c r="U92" s="365" t="str">
        <f t="shared" si="2"/>
        <v>Pass</v>
      </c>
    </row>
    <row r="93" spans="1:21" ht="45" hidden="1">
      <c r="A93" s="360" t="s">
        <v>1268</v>
      </c>
      <c r="B93" s="360" t="s">
        <v>1198</v>
      </c>
      <c r="C93" s="361" t="s">
        <v>75</v>
      </c>
      <c r="D93" s="361" t="s">
        <v>813</v>
      </c>
      <c r="E93" s="361" t="s">
        <v>1009</v>
      </c>
      <c r="F93" s="361" t="s">
        <v>76</v>
      </c>
      <c r="G93" s="362" t="s">
        <v>665</v>
      </c>
      <c r="H93" s="363">
        <v>1</v>
      </c>
      <c r="I93" s="364"/>
      <c r="J93" s="365">
        <v>1</v>
      </c>
      <c r="K93" s="365"/>
      <c r="L93" s="365"/>
      <c r="M93" s="362"/>
      <c r="N93" s="365"/>
      <c r="Q93" s="376"/>
      <c r="S93" s="436">
        <f t="shared" si="3"/>
        <v>1</v>
      </c>
      <c r="U93" s="365" t="str">
        <f t="shared" si="2"/>
        <v>Pass</v>
      </c>
    </row>
    <row r="94" spans="1:21" ht="45" hidden="1">
      <c r="A94" s="360" t="s">
        <v>1268</v>
      </c>
      <c r="B94" s="360" t="s">
        <v>1198</v>
      </c>
      <c r="C94" s="361" t="s">
        <v>75</v>
      </c>
      <c r="D94" s="361" t="s">
        <v>813</v>
      </c>
      <c r="E94" s="361" t="s">
        <v>1009</v>
      </c>
      <c r="F94" s="361" t="s">
        <v>76</v>
      </c>
      <c r="G94" s="362" t="s">
        <v>666</v>
      </c>
      <c r="H94" s="363">
        <v>1</v>
      </c>
      <c r="I94" s="364"/>
      <c r="J94" s="365">
        <v>1</v>
      </c>
      <c r="K94" s="365"/>
      <c r="L94" s="365"/>
      <c r="M94" s="362"/>
      <c r="N94" s="365"/>
      <c r="O94" s="366" t="s">
        <v>1035</v>
      </c>
      <c r="Q94" s="376"/>
      <c r="S94" s="436">
        <f t="shared" si="3"/>
        <v>1</v>
      </c>
      <c r="U94" s="365" t="str">
        <f t="shared" si="2"/>
        <v>Pass</v>
      </c>
    </row>
    <row r="95" spans="1:21" ht="45" hidden="1">
      <c r="A95" s="360" t="s">
        <v>1268</v>
      </c>
      <c r="B95" s="360" t="s">
        <v>1198</v>
      </c>
      <c r="C95" s="361" t="s">
        <v>75</v>
      </c>
      <c r="D95" s="361" t="s">
        <v>813</v>
      </c>
      <c r="E95" s="361" t="s">
        <v>1009</v>
      </c>
      <c r="F95" s="361" t="s">
        <v>77</v>
      </c>
      <c r="G95" s="362" t="s">
        <v>671</v>
      </c>
      <c r="H95" s="363">
        <v>1</v>
      </c>
      <c r="I95" s="364"/>
      <c r="J95" s="365">
        <v>1</v>
      </c>
      <c r="K95" s="365"/>
      <c r="L95" s="365"/>
      <c r="M95" s="362"/>
      <c r="N95" s="365"/>
      <c r="O95" s="366" t="s">
        <v>1036</v>
      </c>
      <c r="Q95" s="376"/>
      <c r="S95" s="436">
        <f t="shared" si="3"/>
        <v>1</v>
      </c>
      <c r="U95" s="365" t="str">
        <f t="shared" si="2"/>
        <v>Pass</v>
      </c>
    </row>
    <row r="96" spans="1:21" ht="45" hidden="1">
      <c r="A96" s="360" t="s">
        <v>1268</v>
      </c>
      <c r="B96" s="360" t="s">
        <v>1198</v>
      </c>
      <c r="C96" s="361" t="s">
        <v>75</v>
      </c>
      <c r="D96" s="361" t="s">
        <v>813</v>
      </c>
      <c r="E96" s="361" t="s">
        <v>1009</v>
      </c>
      <c r="F96" s="361" t="s">
        <v>77</v>
      </c>
      <c r="G96" s="362" t="s">
        <v>1037</v>
      </c>
      <c r="H96" s="363">
        <v>1</v>
      </c>
      <c r="I96" s="364"/>
      <c r="J96" s="365">
        <v>1</v>
      </c>
      <c r="K96" s="365"/>
      <c r="L96" s="365"/>
      <c r="M96" s="362"/>
      <c r="N96" s="365"/>
      <c r="O96" s="366" t="s">
        <v>1177</v>
      </c>
      <c r="P96" s="366" t="s">
        <v>1082</v>
      </c>
      <c r="Q96" s="376"/>
      <c r="S96" s="436">
        <f t="shared" si="3"/>
        <v>1</v>
      </c>
      <c r="U96" s="365" t="str">
        <f t="shared" si="2"/>
        <v>Pass</v>
      </c>
    </row>
    <row r="97" spans="1:21" ht="45" hidden="1">
      <c r="A97" s="360" t="s">
        <v>1268</v>
      </c>
      <c r="B97" s="360" t="s">
        <v>1198</v>
      </c>
      <c r="C97" s="361" t="s">
        <v>75</v>
      </c>
      <c r="D97" s="361" t="s">
        <v>813</v>
      </c>
      <c r="E97" s="361" t="s">
        <v>1009</v>
      </c>
      <c r="F97" s="361" t="s">
        <v>77</v>
      </c>
      <c r="G97" s="362" t="s">
        <v>670</v>
      </c>
      <c r="H97" s="363">
        <v>1</v>
      </c>
      <c r="I97" s="364"/>
      <c r="J97" s="365">
        <v>1</v>
      </c>
      <c r="K97" s="365"/>
      <c r="L97" s="365"/>
      <c r="M97" s="362"/>
      <c r="N97" s="365"/>
      <c r="O97" s="366" t="s">
        <v>1038</v>
      </c>
      <c r="P97" s="366" t="s">
        <v>1152</v>
      </c>
      <c r="Q97" s="376"/>
      <c r="S97" s="436">
        <f t="shared" si="3"/>
        <v>1</v>
      </c>
      <c r="U97" s="365" t="str">
        <f t="shared" si="2"/>
        <v>Pass</v>
      </c>
    </row>
    <row r="98" spans="1:21" ht="45" hidden="1">
      <c r="A98" s="360" t="s">
        <v>1268</v>
      </c>
      <c r="B98" s="360" t="s">
        <v>1198</v>
      </c>
      <c r="C98" s="361" t="s">
        <v>75</v>
      </c>
      <c r="D98" s="361" t="s">
        <v>813</v>
      </c>
      <c r="E98" s="361" t="s">
        <v>1009</v>
      </c>
      <c r="F98" s="361" t="s">
        <v>78</v>
      </c>
      <c r="G98" s="362" t="s">
        <v>1178</v>
      </c>
      <c r="H98" s="363">
        <v>1</v>
      </c>
      <c r="I98" s="364"/>
      <c r="J98" s="365">
        <v>1</v>
      </c>
      <c r="K98" s="365"/>
      <c r="L98" s="365"/>
      <c r="M98" s="362"/>
      <c r="N98" s="365"/>
      <c r="Q98" s="376"/>
      <c r="S98" s="436">
        <f t="shared" si="3"/>
        <v>1</v>
      </c>
      <c r="U98" s="365" t="str">
        <f t="shared" si="2"/>
        <v>Pass</v>
      </c>
    </row>
    <row r="99" spans="1:21" ht="75">
      <c r="A99" s="360" t="s">
        <v>1268</v>
      </c>
      <c r="B99" s="360" t="s">
        <v>1198</v>
      </c>
      <c r="C99" s="361" t="s">
        <v>81</v>
      </c>
      <c r="D99" s="361" t="s">
        <v>81</v>
      </c>
      <c r="E99" s="361" t="s">
        <v>1009</v>
      </c>
      <c r="F99" s="361" t="s">
        <v>82</v>
      </c>
      <c r="G99" s="362" t="s">
        <v>676</v>
      </c>
      <c r="H99" s="363">
        <v>1</v>
      </c>
      <c r="I99" s="364"/>
      <c r="J99" s="365"/>
      <c r="K99" s="365"/>
      <c r="L99" s="365">
        <v>1</v>
      </c>
      <c r="M99" s="362" t="s">
        <v>1259</v>
      </c>
      <c r="N99" s="365"/>
      <c r="P99" s="366" t="s">
        <v>1084</v>
      </c>
      <c r="S99" s="436">
        <f t="shared" si="3"/>
        <v>1</v>
      </c>
      <c r="U99" s="365" t="str">
        <f t="shared" si="2"/>
        <v>Open</v>
      </c>
    </row>
    <row r="100" spans="1:21" ht="60" hidden="1">
      <c r="A100" s="360" t="s">
        <v>1268</v>
      </c>
      <c r="B100" s="360" t="s">
        <v>1198</v>
      </c>
      <c r="C100" s="361" t="s">
        <v>84</v>
      </c>
      <c r="D100" s="361" t="s">
        <v>81</v>
      </c>
      <c r="E100" s="361" t="s">
        <v>1009</v>
      </c>
      <c r="F100" s="361" t="s">
        <v>83</v>
      </c>
      <c r="G100" s="362" t="s">
        <v>1040</v>
      </c>
      <c r="H100" s="363">
        <v>1</v>
      </c>
      <c r="I100" s="364"/>
      <c r="J100" s="365">
        <v>1</v>
      </c>
      <c r="K100" s="365"/>
      <c r="L100" s="365"/>
      <c r="M100" s="362"/>
      <c r="N100" s="365"/>
      <c r="Q100" s="376"/>
      <c r="S100" s="436">
        <f t="shared" si="3"/>
        <v>1</v>
      </c>
      <c r="U100" s="365" t="str">
        <f t="shared" si="2"/>
        <v>Pass</v>
      </c>
    </row>
    <row r="101" spans="1:21" ht="60" hidden="1">
      <c r="A101" s="360" t="s">
        <v>1268</v>
      </c>
      <c r="B101" s="360" t="s">
        <v>1198</v>
      </c>
      <c r="C101" s="361" t="s">
        <v>84</v>
      </c>
      <c r="D101" s="361" t="s">
        <v>81</v>
      </c>
      <c r="E101" s="361" t="s">
        <v>1009</v>
      </c>
      <c r="F101" s="361" t="s">
        <v>83</v>
      </c>
      <c r="G101" s="362" t="s">
        <v>678</v>
      </c>
      <c r="H101" s="363">
        <v>1</v>
      </c>
      <c r="I101" s="364"/>
      <c r="J101" s="365">
        <v>1</v>
      </c>
      <c r="K101" s="365"/>
      <c r="L101" s="365"/>
      <c r="M101" s="362"/>
      <c r="N101" s="365"/>
      <c r="O101" s="366" t="s">
        <v>1039</v>
      </c>
      <c r="Q101" s="376"/>
      <c r="S101" s="436">
        <f t="shared" si="3"/>
        <v>1</v>
      </c>
      <c r="U101" s="365" t="str">
        <f t="shared" si="2"/>
        <v>Pass</v>
      </c>
    </row>
    <row r="102" spans="1:21" ht="60" hidden="1">
      <c r="A102" s="360" t="s">
        <v>1268</v>
      </c>
      <c r="B102" s="360" t="s">
        <v>1198</v>
      </c>
      <c r="C102" s="361" t="s">
        <v>84</v>
      </c>
      <c r="D102" s="361" t="s">
        <v>81</v>
      </c>
      <c r="E102" s="361" t="s">
        <v>1009</v>
      </c>
      <c r="F102" s="361" t="s">
        <v>817</v>
      </c>
      <c r="G102" s="362" t="s">
        <v>818</v>
      </c>
      <c r="H102" s="363">
        <v>1</v>
      </c>
      <c r="I102" s="364"/>
      <c r="J102" s="365">
        <v>1</v>
      </c>
      <c r="K102" s="365"/>
      <c r="L102" s="365"/>
      <c r="M102" s="362" t="s">
        <v>1260</v>
      </c>
      <c r="N102" s="365" t="s">
        <v>1261</v>
      </c>
      <c r="S102" s="436">
        <f t="shared" si="3"/>
        <v>1</v>
      </c>
      <c r="U102" s="365" t="str">
        <f t="shared" si="2"/>
        <v>Pass</v>
      </c>
    </row>
    <row r="103" spans="1:21" ht="75">
      <c r="A103" s="360" t="s">
        <v>1268</v>
      </c>
      <c r="B103" s="360" t="s">
        <v>1198</v>
      </c>
      <c r="C103" s="361" t="s">
        <v>84</v>
      </c>
      <c r="D103" s="361" t="s">
        <v>81</v>
      </c>
      <c r="E103" s="361" t="s">
        <v>821</v>
      </c>
      <c r="F103" s="361" t="s">
        <v>83</v>
      </c>
      <c r="G103" s="362" t="s">
        <v>679</v>
      </c>
      <c r="H103" s="363">
        <v>1</v>
      </c>
      <c r="I103" s="364"/>
      <c r="J103" s="365"/>
      <c r="K103" s="365"/>
      <c r="L103" s="365">
        <v>1</v>
      </c>
      <c r="M103" s="362" t="s">
        <v>1262</v>
      </c>
      <c r="N103" s="365" t="s">
        <v>1263</v>
      </c>
      <c r="S103" s="436">
        <f t="shared" si="3"/>
        <v>1</v>
      </c>
      <c r="U103" s="365" t="str">
        <f t="shared" si="2"/>
        <v>Open</v>
      </c>
    </row>
    <row r="104" spans="1:21" ht="60" hidden="1">
      <c r="A104" s="360" t="s">
        <v>1268</v>
      </c>
      <c r="B104" s="360" t="s">
        <v>1198</v>
      </c>
      <c r="C104" s="361" t="s">
        <v>84</v>
      </c>
      <c r="D104" s="361" t="s">
        <v>81</v>
      </c>
      <c r="E104" s="361" t="s">
        <v>1009</v>
      </c>
      <c r="F104" s="361" t="s">
        <v>83</v>
      </c>
      <c r="G104" s="362" t="s">
        <v>681</v>
      </c>
      <c r="H104" s="363">
        <v>1</v>
      </c>
      <c r="I104" s="364"/>
      <c r="J104" s="365">
        <v>1</v>
      </c>
      <c r="K104" s="365"/>
      <c r="L104" s="365"/>
      <c r="M104" s="362"/>
      <c r="N104" s="365"/>
      <c r="P104" s="366" t="s">
        <v>1085</v>
      </c>
      <c r="Q104" s="376"/>
      <c r="S104" s="436">
        <f t="shared" si="3"/>
        <v>1</v>
      </c>
      <c r="U104" s="365" t="str">
        <f t="shared" si="2"/>
        <v>Pass</v>
      </c>
    </row>
    <row r="105" spans="1:21" ht="45" hidden="1">
      <c r="A105" s="360" t="s">
        <v>1268</v>
      </c>
      <c r="B105" s="360" t="s">
        <v>1198</v>
      </c>
      <c r="C105" s="362" t="s">
        <v>632</v>
      </c>
      <c r="D105" s="362" t="s">
        <v>632</v>
      </c>
      <c r="E105" s="361" t="s">
        <v>1009</v>
      </c>
      <c r="F105" s="361" t="s">
        <v>85</v>
      </c>
      <c r="G105" s="362" t="s">
        <v>625</v>
      </c>
      <c r="H105" s="363">
        <v>1</v>
      </c>
      <c r="I105" s="364"/>
      <c r="J105" s="365">
        <v>1</v>
      </c>
      <c r="K105" s="365"/>
      <c r="L105" s="365"/>
      <c r="M105" s="362"/>
      <c r="N105" s="365" t="s">
        <v>1264</v>
      </c>
      <c r="Q105" s="376"/>
      <c r="S105" s="436">
        <f t="shared" si="3"/>
        <v>1</v>
      </c>
      <c r="U105" s="365" t="str">
        <f t="shared" si="2"/>
        <v>Pass</v>
      </c>
    </row>
    <row r="106" spans="1:21" ht="45" hidden="1">
      <c r="A106" s="360" t="s">
        <v>1268</v>
      </c>
      <c r="B106" s="360" t="s">
        <v>1198</v>
      </c>
      <c r="C106" s="362" t="s">
        <v>632</v>
      </c>
      <c r="D106" s="362" t="s">
        <v>632</v>
      </c>
      <c r="E106" s="361" t="s">
        <v>1009</v>
      </c>
      <c r="F106" s="361" t="s">
        <v>86</v>
      </c>
      <c r="G106" s="362" t="s">
        <v>1180</v>
      </c>
      <c r="H106" s="363">
        <v>1</v>
      </c>
      <c r="I106" s="364"/>
      <c r="J106" s="365">
        <v>1</v>
      </c>
      <c r="K106" s="365"/>
      <c r="L106" s="365"/>
      <c r="M106" s="362"/>
      <c r="N106" s="365"/>
      <c r="O106" s="366" t="s">
        <v>1041</v>
      </c>
      <c r="P106" s="366" t="s">
        <v>1086</v>
      </c>
      <c r="Q106" s="376"/>
      <c r="S106" s="436">
        <f t="shared" si="3"/>
        <v>1</v>
      </c>
      <c r="U106" s="365" t="str">
        <f t="shared" si="2"/>
        <v>Pass</v>
      </c>
    </row>
    <row r="107" spans="1:21" ht="45" hidden="1">
      <c r="A107" s="360" t="s">
        <v>1268</v>
      </c>
      <c r="B107" s="360" t="s">
        <v>1198</v>
      </c>
      <c r="C107" s="362" t="s">
        <v>632</v>
      </c>
      <c r="D107" s="362" t="s">
        <v>632</v>
      </c>
      <c r="E107" s="361" t="s">
        <v>1009</v>
      </c>
      <c r="F107" s="361" t="s">
        <v>86</v>
      </c>
      <c r="G107" s="362" t="s">
        <v>814</v>
      </c>
      <c r="H107" s="363">
        <v>1</v>
      </c>
      <c r="I107" s="364"/>
      <c r="J107" s="365">
        <v>1</v>
      </c>
      <c r="K107" s="365"/>
      <c r="L107" s="365"/>
      <c r="M107" s="362"/>
      <c r="N107" s="365"/>
      <c r="Q107" s="376"/>
      <c r="S107" s="436">
        <f t="shared" si="3"/>
        <v>1</v>
      </c>
      <c r="U107" s="365" t="str">
        <f t="shared" si="2"/>
        <v>Pass</v>
      </c>
    </row>
    <row r="108" spans="1:21" ht="45" hidden="1">
      <c r="A108" s="360" t="s">
        <v>1268</v>
      </c>
      <c r="B108" s="360" t="s">
        <v>1198</v>
      </c>
      <c r="C108" s="362" t="s">
        <v>632</v>
      </c>
      <c r="D108" s="362" t="s">
        <v>632</v>
      </c>
      <c r="E108" s="361" t="s">
        <v>1009</v>
      </c>
      <c r="F108" s="361" t="s">
        <v>86</v>
      </c>
      <c r="G108" s="362" t="s">
        <v>815</v>
      </c>
      <c r="H108" s="363">
        <v>1</v>
      </c>
      <c r="I108" s="364"/>
      <c r="J108" s="365">
        <v>1</v>
      </c>
      <c r="K108" s="365"/>
      <c r="L108" s="365"/>
      <c r="M108" s="362"/>
      <c r="N108" s="365"/>
      <c r="O108" s="366" t="s">
        <v>1041</v>
      </c>
      <c r="P108" s="366" t="s">
        <v>1086</v>
      </c>
      <c r="Q108" s="376"/>
      <c r="S108" s="436">
        <f t="shared" si="3"/>
        <v>1</v>
      </c>
      <c r="U108" s="365" t="str">
        <f t="shared" si="2"/>
        <v>Pass</v>
      </c>
    </row>
    <row r="109" spans="1:21" ht="45" hidden="1">
      <c r="A109" s="360" t="s">
        <v>1268</v>
      </c>
      <c r="B109" s="360" t="s">
        <v>1198</v>
      </c>
      <c r="C109" s="362" t="s">
        <v>632</v>
      </c>
      <c r="D109" s="362" t="s">
        <v>632</v>
      </c>
      <c r="E109" s="361" t="s">
        <v>1009</v>
      </c>
      <c r="F109" s="361" t="s">
        <v>86</v>
      </c>
      <c r="G109" s="362" t="s">
        <v>816</v>
      </c>
      <c r="H109" s="363">
        <v>1</v>
      </c>
      <c r="I109" s="364"/>
      <c r="J109" s="365">
        <v>1</v>
      </c>
      <c r="K109" s="365"/>
      <c r="L109" s="365"/>
      <c r="M109" s="362"/>
      <c r="N109" s="365"/>
      <c r="Q109" s="376"/>
      <c r="S109" s="436">
        <f t="shared" si="3"/>
        <v>1</v>
      </c>
      <c r="U109" s="365" t="str">
        <f t="shared" si="2"/>
        <v>Pass</v>
      </c>
    </row>
    <row r="110" spans="1:21" ht="45" hidden="1">
      <c r="A110" s="360" t="s">
        <v>1268</v>
      </c>
      <c r="B110" s="360" t="s">
        <v>1198</v>
      </c>
      <c r="C110" s="362" t="s">
        <v>632</v>
      </c>
      <c r="D110" s="362" t="s">
        <v>632</v>
      </c>
      <c r="E110" s="361" t="s">
        <v>1009</v>
      </c>
      <c r="F110" s="361" t="s">
        <v>87</v>
      </c>
      <c r="G110" s="362" t="s">
        <v>626</v>
      </c>
      <c r="H110" s="363">
        <v>1</v>
      </c>
      <c r="I110" s="364"/>
      <c r="J110" s="365">
        <v>1</v>
      </c>
      <c r="K110" s="365"/>
      <c r="L110" s="365"/>
      <c r="M110" s="362" t="s">
        <v>1265</v>
      </c>
      <c r="N110" s="365"/>
      <c r="O110" s="366" t="s">
        <v>1042</v>
      </c>
      <c r="P110" s="366" t="s">
        <v>1087</v>
      </c>
      <c r="S110" s="436">
        <f t="shared" si="3"/>
        <v>1</v>
      </c>
      <c r="U110" s="365" t="str">
        <f t="shared" si="2"/>
        <v>Pass</v>
      </c>
    </row>
    <row r="111" spans="1:21" ht="45">
      <c r="A111" s="360" t="s">
        <v>1268</v>
      </c>
      <c r="B111" s="360" t="s">
        <v>1198</v>
      </c>
      <c r="C111" s="362" t="s">
        <v>632</v>
      </c>
      <c r="D111" s="362" t="s">
        <v>632</v>
      </c>
      <c r="E111" s="361" t="s">
        <v>1009</v>
      </c>
      <c r="F111" s="361" t="s">
        <v>89</v>
      </c>
      <c r="G111" s="362" t="s">
        <v>633</v>
      </c>
      <c r="H111" s="363">
        <v>1</v>
      </c>
      <c r="I111" s="394"/>
      <c r="J111" s="365"/>
      <c r="K111" s="365"/>
      <c r="L111" s="365">
        <v>1</v>
      </c>
      <c r="M111" s="362" t="s">
        <v>1469</v>
      </c>
      <c r="N111" s="365"/>
      <c r="S111" s="436">
        <f t="shared" si="3"/>
        <v>1</v>
      </c>
      <c r="U111" s="365" t="str">
        <f t="shared" si="2"/>
        <v>Open</v>
      </c>
    </row>
    <row r="112" spans="1:21" ht="45">
      <c r="A112" s="360" t="s">
        <v>1268</v>
      </c>
      <c r="B112" s="360" t="s">
        <v>1198</v>
      </c>
      <c r="C112" s="362" t="s">
        <v>632</v>
      </c>
      <c r="D112" s="362" t="s">
        <v>632</v>
      </c>
      <c r="E112" s="361" t="s">
        <v>1009</v>
      </c>
      <c r="F112" s="361" t="s">
        <v>90</v>
      </c>
      <c r="G112" s="362" t="s">
        <v>819</v>
      </c>
      <c r="H112" s="363">
        <v>1</v>
      </c>
      <c r="I112" s="364"/>
      <c r="J112" s="365"/>
      <c r="K112" s="365"/>
      <c r="L112" s="365">
        <v>1</v>
      </c>
      <c r="M112" s="362" t="s">
        <v>1266</v>
      </c>
      <c r="N112" s="365"/>
      <c r="O112" s="395" t="s">
        <v>1044</v>
      </c>
      <c r="P112" s="366" t="s">
        <v>1089</v>
      </c>
      <c r="S112" s="436">
        <f t="shared" si="3"/>
        <v>1</v>
      </c>
      <c r="U112" s="365" t="str">
        <f t="shared" si="2"/>
        <v>Open</v>
      </c>
    </row>
    <row r="113" spans="1:21" ht="120">
      <c r="A113" s="360" t="s">
        <v>1268</v>
      </c>
      <c r="B113" s="360" t="s">
        <v>1198</v>
      </c>
      <c r="C113" s="362" t="s">
        <v>217</v>
      </c>
      <c r="D113" s="362" t="s">
        <v>851</v>
      </c>
      <c r="E113" s="361" t="s">
        <v>821</v>
      </c>
      <c r="F113" s="361" t="s">
        <v>218</v>
      </c>
      <c r="G113" s="362" t="s">
        <v>751</v>
      </c>
      <c r="H113" s="384">
        <v>1</v>
      </c>
      <c r="I113" s="364"/>
      <c r="J113" s="365"/>
      <c r="K113" s="365"/>
      <c r="L113" s="365">
        <v>1</v>
      </c>
      <c r="M113" s="362"/>
      <c r="N113" s="365"/>
      <c r="O113" s="366" t="s">
        <v>1070</v>
      </c>
      <c r="Q113" s="376"/>
      <c r="S113" s="436">
        <f t="shared" si="3"/>
        <v>1</v>
      </c>
      <c r="U113" s="365" t="str">
        <f t="shared" si="2"/>
        <v>Open</v>
      </c>
    </row>
    <row r="114" spans="1:21" ht="45">
      <c r="A114" s="360" t="s">
        <v>1268</v>
      </c>
      <c r="B114" s="360" t="s">
        <v>1198</v>
      </c>
      <c r="C114" s="362" t="s">
        <v>217</v>
      </c>
      <c r="D114" s="362" t="s">
        <v>851</v>
      </c>
      <c r="E114" s="361" t="s">
        <v>821</v>
      </c>
      <c r="F114" s="361" t="s">
        <v>218</v>
      </c>
      <c r="G114" s="362" t="s">
        <v>219</v>
      </c>
      <c r="H114" s="384">
        <v>1</v>
      </c>
      <c r="I114" s="364"/>
      <c r="J114" s="365"/>
      <c r="K114" s="365"/>
      <c r="L114" s="365">
        <v>1</v>
      </c>
      <c r="M114" s="362"/>
      <c r="N114" s="365"/>
      <c r="Q114" s="376"/>
      <c r="S114" s="436">
        <f t="shared" si="3"/>
        <v>1</v>
      </c>
      <c r="U114" s="365" t="str">
        <f t="shared" si="2"/>
        <v>Open</v>
      </c>
    </row>
    <row r="115" spans="1:21" ht="45">
      <c r="A115" s="360" t="s">
        <v>1268</v>
      </c>
      <c r="B115" s="360" t="s">
        <v>1198</v>
      </c>
      <c r="C115" s="362" t="s">
        <v>217</v>
      </c>
      <c r="D115" s="362" t="s">
        <v>851</v>
      </c>
      <c r="E115" s="361" t="s">
        <v>821</v>
      </c>
      <c r="F115" s="361" t="s">
        <v>218</v>
      </c>
      <c r="G115" s="362" t="s">
        <v>220</v>
      </c>
      <c r="H115" s="384">
        <v>1</v>
      </c>
      <c r="I115" s="364"/>
      <c r="J115" s="365"/>
      <c r="K115" s="365"/>
      <c r="L115" s="365">
        <v>1</v>
      </c>
      <c r="M115" s="362"/>
      <c r="N115" s="365"/>
      <c r="Q115" s="376"/>
      <c r="S115" s="436">
        <f t="shared" si="3"/>
        <v>1</v>
      </c>
      <c r="U115" s="365" t="str">
        <f t="shared" si="2"/>
        <v>Open</v>
      </c>
    </row>
    <row r="116" spans="1:21" ht="45">
      <c r="A116" s="360" t="s">
        <v>1268</v>
      </c>
      <c r="B116" s="360" t="s">
        <v>1198</v>
      </c>
      <c r="C116" s="362" t="s">
        <v>217</v>
      </c>
      <c r="D116" s="362" t="s">
        <v>851</v>
      </c>
      <c r="E116" s="361" t="s">
        <v>821</v>
      </c>
      <c r="F116" s="361" t="s">
        <v>218</v>
      </c>
      <c r="G116" s="362" t="s">
        <v>221</v>
      </c>
      <c r="H116" s="384">
        <v>1</v>
      </c>
      <c r="I116" s="364"/>
      <c r="J116" s="365"/>
      <c r="K116" s="365"/>
      <c r="L116" s="365">
        <v>1</v>
      </c>
      <c r="M116" s="362"/>
      <c r="N116" s="365"/>
      <c r="Q116" s="376"/>
      <c r="S116" s="436">
        <f t="shared" si="3"/>
        <v>1</v>
      </c>
      <c r="U116" s="365" t="str">
        <f t="shared" si="2"/>
        <v>Open</v>
      </c>
    </row>
    <row r="117" spans="1:21" ht="45">
      <c r="A117" s="360" t="s">
        <v>1268</v>
      </c>
      <c r="B117" s="360" t="s">
        <v>1198</v>
      </c>
      <c r="C117" s="362" t="s">
        <v>217</v>
      </c>
      <c r="D117" s="362" t="s">
        <v>851</v>
      </c>
      <c r="E117" s="361" t="s">
        <v>821</v>
      </c>
      <c r="F117" s="361" t="s">
        <v>218</v>
      </c>
      <c r="G117" s="362" t="s">
        <v>222</v>
      </c>
      <c r="H117" s="384">
        <v>1</v>
      </c>
      <c r="I117" s="364"/>
      <c r="J117" s="365"/>
      <c r="K117" s="365"/>
      <c r="L117" s="365">
        <v>1</v>
      </c>
      <c r="M117" s="362"/>
      <c r="N117" s="365"/>
      <c r="Q117" s="376"/>
      <c r="S117" s="436">
        <f t="shared" si="3"/>
        <v>1</v>
      </c>
      <c r="U117" s="365" t="str">
        <f t="shared" si="2"/>
        <v>Open</v>
      </c>
    </row>
    <row r="118" spans="1:21" ht="45">
      <c r="A118" s="360" t="s">
        <v>1268</v>
      </c>
      <c r="B118" s="360" t="s">
        <v>1198</v>
      </c>
      <c r="C118" s="362" t="s">
        <v>217</v>
      </c>
      <c r="D118" s="362" t="s">
        <v>851</v>
      </c>
      <c r="E118" s="361" t="s">
        <v>1004</v>
      </c>
      <c r="F118" s="361" t="s">
        <v>229</v>
      </c>
      <c r="G118" s="362" t="s">
        <v>753</v>
      </c>
      <c r="H118" s="384">
        <v>1</v>
      </c>
      <c r="I118" s="364"/>
      <c r="J118" s="365"/>
      <c r="K118" s="365"/>
      <c r="L118" s="365">
        <v>1</v>
      </c>
      <c r="M118" s="362"/>
      <c r="N118" s="365"/>
      <c r="O118" s="366" t="s">
        <v>754</v>
      </c>
      <c r="Q118" s="376"/>
      <c r="S118" s="436">
        <f t="shared" si="3"/>
        <v>1</v>
      </c>
      <c r="U118" s="365" t="str">
        <f t="shared" si="2"/>
        <v>Open</v>
      </c>
    </row>
    <row r="119" spans="1:21" ht="30">
      <c r="A119" s="360" t="s">
        <v>1268</v>
      </c>
      <c r="B119" s="360" t="s">
        <v>1198</v>
      </c>
      <c r="C119" s="362" t="s">
        <v>217</v>
      </c>
      <c r="D119" s="362" t="s">
        <v>851</v>
      </c>
      <c r="E119" s="360" t="s">
        <v>853</v>
      </c>
      <c r="F119" s="361" t="s">
        <v>230</v>
      </c>
      <c r="G119" s="362" t="s">
        <v>243</v>
      </c>
      <c r="H119" s="384">
        <v>1</v>
      </c>
      <c r="I119" s="364"/>
      <c r="J119" s="365"/>
      <c r="K119" s="365"/>
      <c r="L119" s="365">
        <v>1</v>
      </c>
      <c r="M119" s="362"/>
      <c r="N119" s="365"/>
      <c r="Q119" s="376"/>
      <c r="S119" s="436">
        <f t="shared" si="3"/>
        <v>1</v>
      </c>
      <c r="U119" s="365" t="str">
        <f t="shared" si="2"/>
        <v>Open</v>
      </c>
    </row>
    <row r="120" spans="1:21" ht="30">
      <c r="A120" s="360" t="s">
        <v>1268</v>
      </c>
      <c r="B120" s="360" t="s">
        <v>1198</v>
      </c>
      <c r="C120" s="362" t="s">
        <v>217</v>
      </c>
      <c r="D120" s="362" t="s">
        <v>851</v>
      </c>
      <c r="E120" s="360" t="s">
        <v>853</v>
      </c>
      <c r="F120" s="361" t="s">
        <v>230</v>
      </c>
      <c r="G120" s="362" t="s">
        <v>755</v>
      </c>
      <c r="H120" s="384">
        <v>1</v>
      </c>
      <c r="I120" s="364"/>
      <c r="J120" s="365"/>
      <c r="K120" s="365"/>
      <c r="L120" s="365">
        <v>1</v>
      </c>
      <c r="M120" s="362"/>
      <c r="N120" s="365"/>
      <c r="Q120" s="376"/>
      <c r="S120" s="436">
        <f t="shared" si="3"/>
        <v>1</v>
      </c>
      <c r="U120" s="365" t="str">
        <f t="shared" si="2"/>
        <v>Open</v>
      </c>
    </row>
    <row r="121" spans="1:21" ht="75">
      <c r="A121" s="360" t="s">
        <v>1268</v>
      </c>
      <c r="B121" s="360" t="s">
        <v>1198</v>
      </c>
      <c r="C121" s="362" t="s">
        <v>217</v>
      </c>
      <c r="D121" s="362" t="s">
        <v>851</v>
      </c>
      <c r="E121" s="362" t="s">
        <v>245</v>
      </c>
      <c r="F121" s="361" t="s">
        <v>244</v>
      </c>
      <c r="G121" s="362" t="s">
        <v>856</v>
      </c>
      <c r="H121" s="384">
        <v>1</v>
      </c>
      <c r="I121" s="364"/>
      <c r="J121" s="365"/>
      <c r="K121" s="365"/>
      <c r="L121" s="365">
        <v>1</v>
      </c>
      <c r="M121" s="362"/>
      <c r="N121" s="365" t="s">
        <v>1267</v>
      </c>
      <c r="O121" s="366" t="s">
        <v>1047</v>
      </c>
      <c r="Q121" s="376"/>
      <c r="S121" s="436">
        <f t="shared" si="3"/>
        <v>1</v>
      </c>
      <c r="U121" s="365" t="str">
        <f t="shared" si="2"/>
        <v>Open</v>
      </c>
    </row>
    <row r="122" spans="1:21" ht="60">
      <c r="A122" s="360" t="s">
        <v>1268</v>
      </c>
      <c r="B122" s="360" t="s">
        <v>1199</v>
      </c>
      <c r="C122" s="362" t="s">
        <v>93</v>
      </c>
      <c r="D122" s="362" t="s">
        <v>93</v>
      </c>
      <c r="E122" s="361" t="s">
        <v>821</v>
      </c>
      <c r="F122" s="361" t="s">
        <v>95</v>
      </c>
      <c r="G122" s="362" t="s">
        <v>399</v>
      </c>
      <c r="H122" s="363">
        <v>1</v>
      </c>
      <c r="I122" s="364"/>
      <c r="J122" s="365"/>
      <c r="K122" s="365"/>
      <c r="L122" s="365">
        <v>1</v>
      </c>
      <c r="M122" s="362" t="s">
        <v>1157</v>
      </c>
      <c r="N122" s="365"/>
      <c r="Q122" s="376" t="s">
        <v>1226</v>
      </c>
      <c r="R122" s="436" t="str">
        <f>IF(Q122="G",ZTE!$A$6,IF(Q122="L",ZTE!$A$3,IF(JBU!Q131="C",ZTE!$A$2,IF(JBU!Q131="U",ZTE!$A$4,IF(JBU!Q131="I",ZTE!$A$5,"")))))</f>
        <v>Location: We can not find the requested criteria in your documents. Please confirm that your bid is compliant with this criteria and show us the reference in your submitted documents.</v>
      </c>
      <c r="S122" s="436">
        <f t="shared" ref="S122:S185" si="4">SUM(J122:L122)</f>
        <v>1</v>
      </c>
      <c r="U122" s="365" t="str">
        <f t="shared" si="2"/>
        <v>Open</v>
      </c>
    </row>
    <row r="123" spans="1:21" ht="45" hidden="1">
      <c r="A123" s="360" t="s">
        <v>1268</v>
      </c>
      <c r="B123" s="360" t="s">
        <v>1199</v>
      </c>
      <c r="C123" s="362" t="s">
        <v>93</v>
      </c>
      <c r="D123" s="362" t="s">
        <v>93</v>
      </c>
      <c r="E123" s="361" t="s">
        <v>821</v>
      </c>
      <c r="F123" s="361" t="s">
        <v>95</v>
      </c>
      <c r="G123" s="362" t="s">
        <v>400</v>
      </c>
      <c r="H123" s="363">
        <v>1</v>
      </c>
      <c r="I123" s="364" t="s">
        <v>1353</v>
      </c>
      <c r="J123" s="365">
        <v>1</v>
      </c>
      <c r="K123" s="365"/>
      <c r="L123" s="365"/>
      <c r="M123" s="364" t="s">
        <v>1462</v>
      </c>
      <c r="N123" s="365"/>
      <c r="Q123" s="376"/>
      <c r="R123" s="436" t="str">
        <f>IF(Q123="G",ZTE!$A$6,IF(Q123="L",ZTE!$A$3,IF(JBU!Q132="C",ZTE!$A$2,IF(JBU!Q132="U",ZTE!$A$4,IF(JBU!Q132="I",ZTE!$A$5,"")))))</f>
        <v/>
      </c>
      <c r="S123" s="436">
        <f t="shared" si="4"/>
        <v>1</v>
      </c>
      <c r="U123" s="365" t="str">
        <f t="shared" si="2"/>
        <v>Pass</v>
      </c>
    </row>
    <row r="124" spans="1:21" ht="45" hidden="1">
      <c r="A124" s="360" t="s">
        <v>1268</v>
      </c>
      <c r="B124" s="360" t="s">
        <v>1199</v>
      </c>
      <c r="C124" s="362" t="s">
        <v>93</v>
      </c>
      <c r="D124" s="362" t="s">
        <v>93</v>
      </c>
      <c r="E124" s="361" t="s">
        <v>821</v>
      </c>
      <c r="F124" s="361" t="s">
        <v>95</v>
      </c>
      <c r="G124" s="362" t="s">
        <v>401</v>
      </c>
      <c r="H124" s="363">
        <v>1</v>
      </c>
      <c r="I124" s="364" t="s">
        <v>1353</v>
      </c>
      <c r="J124" s="365">
        <v>1</v>
      </c>
      <c r="K124" s="365"/>
      <c r="L124" s="365"/>
      <c r="M124" s="364" t="s">
        <v>1462</v>
      </c>
      <c r="N124" s="365"/>
      <c r="Q124" s="376"/>
      <c r="R124" s="436" t="str">
        <f>IF(Q124="G",ZTE!$A$6,IF(Q124="L",ZTE!$A$3,IF(JBU!Q133="C",ZTE!$A$2,IF(JBU!Q133="U",ZTE!$A$4,IF(JBU!Q133="I",ZTE!$A$5,"")))))</f>
        <v/>
      </c>
      <c r="S124" s="436">
        <f t="shared" si="4"/>
        <v>1</v>
      </c>
      <c r="U124" s="365" t="str">
        <f t="shared" si="2"/>
        <v>Pass</v>
      </c>
    </row>
    <row r="125" spans="1:21" ht="45" hidden="1">
      <c r="A125" s="360" t="s">
        <v>1268</v>
      </c>
      <c r="B125" s="360" t="s">
        <v>1199</v>
      </c>
      <c r="C125" s="362" t="s">
        <v>93</v>
      </c>
      <c r="D125" s="362" t="s">
        <v>93</v>
      </c>
      <c r="E125" s="361" t="s">
        <v>821</v>
      </c>
      <c r="F125" s="361" t="s">
        <v>95</v>
      </c>
      <c r="G125" s="362" t="s">
        <v>402</v>
      </c>
      <c r="H125" s="363">
        <v>1</v>
      </c>
      <c r="I125" s="364" t="s">
        <v>1353</v>
      </c>
      <c r="J125" s="365">
        <v>1</v>
      </c>
      <c r="K125" s="365"/>
      <c r="L125" s="365"/>
      <c r="M125" s="364" t="s">
        <v>1462</v>
      </c>
      <c r="N125" s="365"/>
      <c r="Q125" s="376"/>
      <c r="R125" s="436" t="str">
        <f>IF(Q125="G",ZTE!$A$6,IF(Q125="L",ZTE!$A$3,IF(JBU!Q134="C",ZTE!$A$2,IF(JBU!Q134="U",ZTE!$A$4,IF(JBU!Q134="I",ZTE!$A$5,"")))))</f>
        <v/>
      </c>
      <c r="S125" s="436">
        <f t="shared" si="4"/>
        <v>1</v>
      </c>
      <c r="U125" s="365" t="str">
        <f t="shared" si="2"/>
        <v>Pass</v>
      </c>
    </row>
    <row r="126" spans="1:21" ht="45" hidden="1">
      <c r="A126" s="360" t="s">
        <v>1268</v>
      </c>
      <c r="B126" s="360" t="s">
        <v>1199</v>
      </c>
      <c r="C126" s="362" t="s">
        <v>93</v>
      </c>
      <c r="D126" s="362" t="s">
        <v>93</v>
      </c>
      <c r="E126" s="361" t="s">
        <v>821</v>
      </c>
      <c r="F126" s="361" t="s">
        <v>95</v>
      </c>
      <c r="G126" s="362" t="s">
        <v>1183</v>
      </c>
      <c r="H126" s="363">
        <v>1</v>
      </c>
      <c r="I126" s="364" t="s">
        <v>1353</v>
      </c>
      <c r="J126" s="365">
        <v>1</v>
      </c>
      <c r="K126" s="365"/>
      <c r="L126" s="365"/>
      <c r="M126" s="362" t="s">
        <v>1462</v>
      </c>
      <c r="N126" s="365"/>
      <c r="Q126" s="376"/>
      <c r="R126" s="436" t="str">
        <f>IF(Q126="G",ZTE!$A$6,IF(Q126="L",ZTE!$A$3,IF(JBU!Q135="C",ZTE!$A$2,IF(JBU!Q135="U",ZTE!$A$4,IF(JBU!Q135="I",ZTE!$A$5,"")))))</f>
        <v/>
      </c>
      <c r="S126" s="436">
        <f t="shared" si="4"/>
        <v>1</v>
      </c>
      <c r="U126" s="365" t="str">
        <f t="shared" si="2"/>
        <v>Pass</v>
      </c>
    </row>
    <row r="127" spans="1:21" ht="45" hidden="1">
      <c r="A127" s="360" t="s">
        <v>1268</v>
      </c>
      <c r="B127" s="360" t="s">
        <v>1199</v>
      </c>
      <c r="C127" s="362" t="s">
        <v>93</v>
      </c>
      <c r="D127" s="362" t="s">
        <v>93</v>
      </c>
      <c r="E127" s="361" t="s">
        <v>821</v>
      </c>
      <c r="F127" s="361" t="s">
        <v>95</v>
      </c>
      <c r="G127" s="362" t="s">
        <v>1184</v>
      </c>
      <c r="H127" s="363">
        <v>1</v>
      </c>
      <c r="I127" s="364" t="s">
        <v>1353</v>
      </c>
      <c r="J127" s="365">
        <v>1</v>
      </c>
      <c r="K127" s="365"/>
      <c r="L127" s="365"/>
      <c r="M127" s="364" t="s">
        <v>1462</v>
      </c>
      <c r="N127" s="365"/>
      <c r="Q127" s="376"/>
      <c r="R127" s="436" t="str">
        <f>IF(Q127="G",ZTE!$A$6,IF(Q127="L",ZTE!$A$3,IF(JBU!Q136="C",ZTE!$A$2,IF(JBU!Q136="U",ZTE!$A$4,IF(JBU!Q136="I",ZTE!$A$5,"")))))</f>
        <v/>
      </c>
      <c r="S127" s="436">
        <f t="shared" si="4"/>
        <v>1</v>
      </c>
      <c r="U127" s="365" t="str">
        <f t="shared" si="2"/>
        <v>Pass</v>
      </c>
    </row>
    <row r="128" spans="1:21" ht="45" hidden="1">
      <c r="A128" s="360" t="s">
        <v>1268</v>
      </c>
      <c r="B128" s="360" t="s">
        <v>1199</v>
      </c>
      <c r="C128" s="362" t="s">
        <v>93</v>
      </c>
      <c r="D128" s="362" t="s">
        <v>93</v>
      </c>
      <c r="E128" s="361" t="s">
        <v>821</v>
      </c>
      <c r="F128" s="361" t="s">
        <v>95</v>
      </c>
      <c r="G128" s="362" t="s">
        <v>1186</v>
      </c>
      <c r="H128" s="363">
        <v>1</v>
      </c>
      <c r="I128" s="364" t="s">
        <v>1353</v>
      </c>
      <c r="J128" s="365">
        <v>1</v>
      </c>
      <c r="K128" s="365"/>
      <c r="L128" s="365"/>
      <c r="M128" s="364" t="s">
        <v>1462</v>
      </c>
      <c r="N128" s="365"/>
      <c r="P128" s="366" t="s">
        <v>1090</v>
      </c>
      <c r="Q128" s="376"/>
      <c r="R128" s="436" t="str">
        <f>IF(Q128="G",ZTE!$A$6,IF(Q128="L",ZTE!$A$3,IF(JBU!Q137="C",ZTE!$A$2,IF(JBU!Q137="U",ZTE!$A$4,IF(JBU!Q137="I",ZTE!$A$5,"")))))</f>
        <v/>
      </c>
      <c r="S128" s="436">
        <f t="shared" si="4"/>
        <v>1</v>
      </c>
      <c r="U128" s="365" t="str">
        <f t="shared" si="2"/>
        <v>Pass</v>
      </c>
    </row>
    <row r="129" spans="1:21" ht="45" hidden="1">
      <c r="A129" s="360" t="s">
        <v>1268</v>
      </c>
      <c r="B129" s="360" t="s">
        <v>1199</v>
      </c>
      <c r="C129" s="362" t="s">
        <v>93</v>
      </c>
      <c r="D129" s="362" t="s">
        <v>93</v>
      </c>
      <c r="E129" s="361" t="s">
        <v>821</v>
      </c>
      <c r="F129" s="361" t="s">
        <v>95</v>
      </c>
      <c r="G129" s="362" t="s">
        <v>408</v>
      </c>
      <c r="H129" s="363">
        <v>1</v>
      </c>
      <c r="I129" s="364" t="s">
        <v>1353</v>
      </c>
      <c r="J129" s="365">
        <v>1</v>
      </c>
      <c r="K129" s="365"/>
      <c r="L129" s="365"/>
      <c r="M129" s="364" t="s">
        <v>1462</v>
      </c>
      <c r="N129" s="365"/>
      <c r="Q129" s="376"/>
      <c r="R129" s="436" t="str">
        <f>IF(Q129="G",ZTE!$A$6,IF(Q129="L",ZTE!$A$3,IF(JBU!Q138="C",ZTE!$A$2,IF(JBU!Q138="U",ZTE!$A$4,IF(JBU!Q138="I",ZTE!$A$5,"")))))</f>
        <v/>
      </c>
      <c r="S129" s="436">
        <f t="shared" si="4"/>
        <v>1</v>
      </c>
      <c r="U129" s="365" t="str">
        <f t="shared" si="2"/>
        <v>Pass</v>
      </c>
    </row>
    <row r="130" spans="1:21" ht="45" hidden="1">
      <c r="A130" s="360" t="s">
        <v>1268</v>
      </c>
      <c r="B130" s="360" t="s">
        <v>1199</v>
      </c>
      <c r="C130" s="362" t="s">
        <v>93</v>
      </c>
      <c r="D130" s="362" t="s">
        <v>93</v>
      </c>
      <c r="E130" s="361" t="s">
        <v>821</v>
      </c>
      <c r="F130" s="361" t="s">
        <v>95</v>
      </c>
      <c r="G130" s="362" t="s">
        <v>409</v>
      </c>
      <c r="H130" s="363">
        <v>1</v>
      </c>
      <c r="I130" s="364" t="s">
        <v>1353</v>
      </c>
      <c r="J130" s="365">
        <v>1</v>
      </c>
      <c r="K130" s="365"/>
      <c r="L130" s="365"/>
      <c r="M130" s="364" t="s">
        <v>1462</v>
      </c>
      <c r="N130" s="365"/>
      <c r="Q130" s="376"/>
      <c r="R130" s="436" t="str">
        <f>IF(Q130="G",ZTE!$A$6,IF(Q130="L",ZTE!$A$3,IF(JBU!Q139="C",ZTE!$A$2,IF(JBU!Q139="U",ZTE!$A$4,IF(JBU!Q139="I",ZTE!$A$5,"")))))</f>
        <v/>
      </c>
      <c r="S130" s="436">
        <f t="shared" si="4"/>
        <v>1</v>
      </c>
      <c r="U130" s="365" t="str">
        <f t="shared" ref="U130:U193" si="5">IF(J130=1,"Pass",IF(K130=1,"Fail","Open"))</f>
        <v>Pass</v>
      </c>
    </row>
    <row r="131" spans="1:21" ht="45" hidden="1">
      <c r="A131" s="360" t="s">
        <v>1268</v>
      </c>
      <c r="B131" s="360" t="s">
        <v>1199</v>
      </c>
      <c r="C131" s="362" t="s">
        <v>93</v>
      </c>
      <c r="D131" s="362" t="s">
        <v>93</v>
      </c>
      <c r="E131" s="361" t="s">
        <v>821</v>
      </c>
      <c r="F131" s="361" t="s">
        <v>95</v>
      </c>
      <c r="G131" s="362" t="s">
        <v>410</v>
      </c>
      <c r="H131" s="363">
        <v>1</v>
      </c>
      <c r="I131" s="364" t="s">
        <v>1353</v>
      </c>
      <c r="J131" s="365">
        <v>1</v>
      </c>
      <c r="K131" s="365"/>
      <c r="L131" s="365"/>
      <c r="M131" s="364" t="s">
        <v>1462</v>
      </c>
      <c r="N131" s="365"/>
      <c r="Q131" s="376"/>
      <c r="R131" s="436" t="str">
        <f>IF(Q131="G",ZTE!$A$6,IF(Q131="L",ZTE!$A$3,IF(JBU!Q140="C",ZTE!$A$2,IF(JBU!Q140="U",ZTE!$A$4,IF(JBU!Q140="I",ZTE!$A$5,"")))))</f>
        <v/>
      </c>
      <c r="S131" s="436">
        <f t="shared" si="4"/>
        <v>1</v>
      </c>
      <c r="U131" s="365" t="str">
        <f t="shared" si="5"/>
        <v>Pass</v>
      </c>
    </row>
    <row r="132" spans="1:21" ht="45" hidden="1">
      <c r="A132" s="360" t="s">
        <v>1268</v>
      </c>
      <c r="B132" s="360" t="s">
        <v>1199</v>
      </c>
      <c r="C132" s="362" t="s">
        <v>93</v>
      </c>
      <c r="D132" s="362" t="s">
        <v>93</v>
      </c>
      <c r="E132" s="361" t="s">
        <v>821</v>
      </c>
      <c r="F132" s="361" t="s">
        <v>95</v>
      </c>
      <c r="G132" s="362" t="s">
        <v>411</v>
      </c>
      <c r="H132" s="363">
        <v>1</v>
      </c>
      <c r="I132" s="364" t="s">
        <v>1353</v>
      </c>
      <c r="J132" s="365">
        <v>1</v>
      </c>
      <c r="K132" s="365"/>
      <c r="L132" s="365"/>
      <c r="M132" s="364" t="s">
        <v>1462</v>
      </c>
      <c r="N132" s="365"/>
      <c r="Q132" s="376"/>
      <c r="R132" s="436" t="str">
        <f>IF(Q132="G",ZTE!$A$6,IF(Q132="L",ZTE!$A$3,IF(JBU!Q141="C",ZTE!$A$2,IF(JBU!Q141="U",ZTE!$A$4,IF(JBU!Q141="I",ZTE!$A$5,"")))))</f>
        <v/>
      </c>
      <c r="S132" s="436">
        <f t="shared" si="4"/>
        <v>1</v>
      </c>
      <c r="U132" s="365" t="str">
        <f t="shared" si="5"/>
        <v>Pass</v>
      </c>
    </row>
    <row r="133" spans="1:21" ht="45" hidden="1">
      <c r="A133" s="360" t="s">
        <v>1268</v>
      </c>
      <c r="B133" s="360" t="s">
        <v>1199</v>
      </c>
      <c r="C133" s="362" t="s">
        <v>93</v>
      </c>
      <c r="D133" s="362" t="s">
        <v>93</v>
      </c>
      <c r="E133" s="361" t="s">
        <v>821</v>
      </c>
      <c r="F133" s="361" t="s">
        <v>95</v>
      </c>
      <c r="G133" s="362" t="s">
        <v>412</v>
      </c>
      <c r="H133" s="363">
        <v>1</v>
      </c>
      <c r="I133" s="364" t="s">
        <v>1353</v>
      </c>
      <c r="J133" s="365">
        <v>1</v>
      </c>
      <c r="K133" s="365"/>
      <c r="L133" s="365"/>
      <c r="M133" s="364" t="s">
        <v>1462</v>
      </c>
      <c r="N133" s="365"/>
      <c r="P133" s="366" t="s">
        <v>1091</v>
      </c>
      <c r="Q133" s="376"/>
      <c r="R133" s="436" t="str">
        <f>IF(Q133="G",ZTE!$A$6,IF(Q133="L",ZTE!$A$3,IF(JBU!Q142="C",ZTE!$A$2,IF(JBU!Q142="U",ZTE!$A$4,IF(JBU!Q142="I",ZTE!$A$5,"")))))</f>
        <v/>
      </c>
      <c r="S133" s="436">
        <f t="shared" si="4"/>
        <v>1</v>
      </c>
      <c r="U133" s="365" t="str">
        <f t="shared" si="5"/>
        <v>Pass</v>
      </c>
    </row>
    <row r="134" spans="1:21" ht="45" hidden="1">
      <c r="A134" s="360" t="s">
        <v>1268</v>
      </c>
      <c r="B134" s="360" t="s">
        <v>1199</v>
      </c>
      <c r="C134" s="362" t="s">
        <v>93</v>
      </c>
      <c r="D134" s="362" t="s">
        <v>93</v>
      </c>
      <c r="E134" s="361" t="s">
        <v>821</v>
      </c>
      <c r="F134" s="361" t="s">
        <v>95</v>
      </c>
      <c r="G134" s="362" t="s">
        <v>1013</v>
      </c>
      <c r="H134" s="363">
        <v>1</v>
      </c>
      <c r="I134" s="364" t="s">
        <v>1353</v>
      </c>
      <c r="J134" s="365">
        <v>1</v>
      </c>
      <c r="K134" s="365"/>
      <c r="L134" s="365"/>
      <c r="M134" s="364" t="s">
        <v>1462</v>
      </c>
      <c r="N134" s="365"/>
      <c r="O134" s="366" t="s">
        <v>1045</v>
      </c>
      <c r="P134" s="366" t="s">
        <v>1092</v>
      </c>
      <c r="Q134" s="376"/>
      <c r="R134" s="436" t="str">
        <f>IF(Q134="G",ZTE!$A$6,IF(Q134="L",ZTE!$A$3,IF(JBU!Q143="C",ZTE!$A$2,IF(JBU!Q143="U",ZTE!$A$4,IF(JBU!Q143="I",ZTE!$A$5,"")))))</f>
        <v/>
      </c>
      <c r="S134" s="436">
        <f t="shared" si="4"/>
        <v>1</v>
      </c>
      <c r="U134" s="365" t="str">
        <f t="shared" si="5"/>
        <v>Pass</v>
      </c>
    </row>
    <row r="135" spans="1:21" ht="45" hidden="1">
      <c r="A135" s="360" t="s">
        <v>1268</v>
      </c>
      <c r="B135" s="360" t="s">
        <v>1199</v>
      </c>
      <c r="C135" s="362" t="s">
        <v>93</v>
      </c>
      <c r="D135" s="362" t="s">
        <v>93</v>
      </c>
      <c r="E135" s="361" t="s">
        <v>821</v>
      </c>
      <c r="F135" s="361" t="s">
        <v>95</v>
      </c>
      <c r="G135" s="362" t="s">
        <v>635</v>
      </c>
      <c r="H135" s="363">
        <v>1</v>
      </c>
      <c r="I135" s="364" t="s">
        <v>1353</v>
      </c>
      <c r="J135" s="365">
        <v>1</v>
      </c>
      <c r="K135" s="365"/>
      <c r="L135" s="365"/>
      <c r="M135" s="364" t="s">
        <v>1462</v>
      </c>
      <c r="N135" s="365"/>
      <c r="P135" s="366" t="s">
        <v>1093</v>
      </c>
      <c r="Q135" s="376"/>
      <c r="R135" s="436" t="str">
        <f>IF(Q135="G",ZTE!$A$6,IF(Q135="L",ZTE!$A$3,IF(JBU!Q144="C",ZTE!$A$2,IF(JBU!Q144="U",ZTE!$A$4,IF(JBU!Q144="I",ZTE!$A$5,"")))))</f>
        <v/>
      </c>
      <c r="S135" s="436">
        <f t="shared" si="4"/>
        <v>1</v>
      </c>
      <c r="U135" s="365" t="str">
        <f t="shared" si="5"/>
        <v>Pass</v>
      </c>
    </row>
    <row r="136" spans="1:21" ht="60">
      <c r="A136" s="360" t="s">
        <v>1268</v>
      </c>
      <c r="B136" s="360" t="s">
        <v>1199</v>
      </c>
      <c r="C136" s="362" t="s">
        <v>93</v>
      </c>
      <c r="D136" s="362" t="s">
        <v>93</v>
      </c>
      <c r="E136" s="361" t="s">
        <v>821</v>
      </c>
      <c r="F136" s="361" t="s">
        <v>95</v>
      </c>
      <c r="G136" s="362" t="s">
        <v>418</v>
      </c>
      <c r="H136" s="363">
        <v>1</v>
      </c>
      <c r="I136" s="364"/>
      <c r="J136" s="365"/>
      <c r="K136" s="365"/>
      <c r="L136" s="365">
        <v>1</v>
      </c>
      <c r="M136" s="362" t="s">
        <v>1157</v>
      </c>
      <c r="N136" s="365"/>
      <c r="Q136" s="376" t="s">
        <v>1226</v>
      </c>
      <c r="R136" s="436" t="str">
        <f>IF(Q136="G",ZTE!$A$6,IF(Q136="L",ZTE!$A$3,IF(JBU!Q145="C",ZTE!$A$2,IF(JBU!Q145="U",ZTE!$A$4,IF(JBU!Q145="I",ZTE!$A$5,"")))))</f>
        <v>Location: We can not find the requested criteria in your documents. Please confirm that your bid is compliant with this criteria and show us the reference in your submitted documents.</v>
      </c>
      <c r="S136" s="436">
        <f t="shared" si="4"/>
        <v>1</v>
      </c>
      <c r="U136" s="365" t="str">
        <f t="shared" si="5"/>
        <v>Open</v>
      </c>
    </row>
    <row r="137" spans="1:21" ht="60">
      <c r="A137" s="360" t="s">
        <v>1268</v>
      </c>
      <c r="B137" s="360" t="s">
        <v>1199</v>
      </c>
      <c r="C137" s="362" t="s">
        <v>93</v>
      </c>
      <c r="D137" s="362" t="s">
        <v>93</v>
      </c>
      <c r="E137" s="361" t="s">
        <v>821</v>
      </c>
      <c r="F137" s="361" t="s">
        <v>95</v>
      </c>
      <c r="G137" s="362" t="s">
        <v>1188</v>
      </c>
      <c r="H137" s="363">
        <v>1</v>
      </c>
      <c r="I137" s="364"/>
      <c r="J137" s="365"/>
      <c r="K137" s="365"/>
      <c r="L137" s="365">
        <v>1</v>
      </c>
      <c r="M137" s="362" t="s">
        <v>1157</v>
      </c>
      <c r="N137" s="365"/>
      <c r="P137" s="366" t="s">
        <v>1096</v>
      </c>
      <c r="Q137" s="376" t="s">
        <v>1226</v>
      </c>
      <c r="R137" s="436" t="str">
        <f>IF(Q137="G",ZTE!$A$6,IF(Q137="L",ZTE!$A$3,IF(JBU!Q146="C",ZTE!$A$2,IF(JBU!Q146="U",ZTE!$A$4,IF(JBU!Q146="I",ZTE!$A$5,"")))))</f>
        <v>Location: We can not find the requested criteria in your documents. Please confirm that your bid is compliant with this criteria and show us the reference in your submitted documents.</v>
      </c>
      <c r="S137" s="436">
        <f t="shared" si="4"/>
        <v>1</v>
      </c>
      <c r="U137" s="365" t="str">
        <f t="shared" si="5"/>
        <v>Open</v>
      </c>
    </row>
    <row r="138" spans="1:21" ht="45" hidden="1">
      <c r="A138" s="360" t="s">
        <v>1268</v>
      </c>
      <c r="B138" s="360" t="s">
        <v>1199</v>
      </c>
      <c r="C138" s="362" t="s">
        <v>93</v>
      </c>
      <c r="D138" s="362" t="s">
        <v>93</v>
      </c>
      <c r="E138" s="361" t="s">
        <v>821</v>
      </c>
      <c r="F138" s="361" t="s">
        <v>95</v>
      </c>
      <c r="G138" s="362" t="s">
        <v>419</v>
      </c>
      <c r="H138" s="363">
        <v>1</v>
      </c>
      <c r="I138" s="364" t="s">
        <v>1353</v>
      </c>
      <c r="J138" s="365">
        <v>1</v>
      </c>
      <c r="K138" s="365"/>
      <c r="L138" s="365"/>
      <c r="M138" s="364" t="s">
        <v>1462</v>
      </c>
      <c r="N138" s="365"/>
      <c r="Q138" s="376"/>
      <c r="R138" s="436" t="str">
        <f>IF(Q138="G",ZTE!$A$6,IF(Q138="L",ZTE!$A$3,IF(JBU!Q147="C",ZTE!$A$2,IF(JBU!Q147="U",ZTE!$A$4,IF(JBU!Q147="I",ZTE!$A$5,"")))))</f>
        <v/>
      </c>
      <c r="S138" s="436">
        <f t="shared" si="4"/>
        <v>1</v>
      </c>
      <c r="U138" s="365" t="str">
        <f t="shared" si="5"/>
        <v>Pass</v>
      </c>
    </row>
    <row r="139" spans="1:21" ht="45" hidden="1">
      <c r="A139" s="360" t="s">
        <v>1268</v>
      </c>
      <c r="B139" s="360" t="s">
        <v>1199</v>
      </c>
      <c r="C139" s="362" t="s">
        <v>93</v>
      </c>
      <c r="D139" s="362" t="s">
        <v>93</v>
      </c>
      <c r="E139" s="361" t="s">
        <v>821</v>
      </c>
      <c r="F139" s="361" t="s">
        <v>95</v>
      </c>
      <c r="G139" s="362" t="s">
        <v>1189</v>
      </c>
      <c r="H139" s="363">
        <v>1</v>
      </c>
      <c r="I139" s="364"/>
      <c r="J139" s="365">
        <v>1</v>
      </c>
      <c r="K139" s="365"/>
      <c r="L139" s="365"/>
      <c r="M139" s="364" t="s">
        <v>1462</v>
      </c>
      <c r="N139" s="365"/>
      <c r="Q139" s="376"/>
      <c r="R139" s="436" t="str">
        <f>IF(Q139="G",ZTE!$A$6,IF(Q139="L",ZTE!$A$3,IF(JBU!Q148="C",ZTE!$A$2,IF(JBU!Q148="U",ZTE!$A$4,IF(JBU!Q148="I",ZTE!$A$5,"")))))</f>
        <v/>
      </c>
      <c r="S139" s="436">
        <f t="shared" si="4"/>
        <v>1</v>
      </c>
      <c r="U139" s="365" t="str">
        <f t="shared" si="5"/>
        <v>Pass</v>
      </c>
    </row>
    <row r="140" spans="1:21" ht="60">
      <c r="A140" s="360" t="s">
        <v>1268</v>
      </c>
      <c r="B140" s="360" t="s">
        <v>1199</v>
      </c>
      <c r="C140" s="362" t="s">
        <v>93</v>
      </c>
      <c r="D140" s="362" t="s">
        <v>93</v>
      </c>
      <c r="E140" s="361" t="s">
        <v>821</v>
      </c>
      <c r="F140" s="361" t="s">
        <v>95</v>
      </c>
      <c r="G140" s="362" t="s">
        <v>420</v>
      </c>
      <c r="H140" s="363">
        <v>1</v>
      </c>
      <c r="I140" s="364"/>
      <c r="J140" s="365"/>
      <c r="K140" s="365"/>
      <c r="L140" s="365">
        <v>1</v>
      </c>
      <c r="M140" s="362" t="s">
        <v>1157</v>
      </c>
      <c r="N140" s="365"/>
      <c r="Q140" s="376" t="s">
        <v>1226</v>
      </c>
      <c r="R140" s="436" t="str">
        <f>IF(Q140="G",ZTE!$A$6,IF(Q140="L",ZTE!$A$3,IF(JBU!Q149="C",ZTE!$A$2,IF(JBU!Q149="U",ZTE!$A$4,IF(JBU!Q149="I",ZTE!$A$5,"")))))</f>
        <v>Location: We can not find the requested criteria in your documents. Please confirm that your bid is compliant with this criteria and show us the reference in your submitted documents.</v>
      </c>
      <c r="S140" s="436">
        <f t="shared" si="4"/>
        <v>1</v>
      </c>
      <c r="U140" s="365" t="str">
        <f t="shared" si="5"/>
        <v>Open</v>
      </c>
    </row>
    <row r="141" spans="1:21" ht="75" hidden="1">
      <c r="A141" s="360" t="s">
        <v>1268</v>
      </c>
      <c r="B141" s="360" t="s">
        <v>1199</v>
      </c>
      <c r="C141" s="362" t="s">
        <v>93</v>
      </c>
      <c r="D141" s="362" t="s">
        <v>93</v>
      </c>
      <c r="E141" s="361" t="s">
        <v>822</v>
      </c>
      <c r="F141" s="361" t="s">
        <v>96</v>
      </c>
      <c r="G141" s="362" t="s">
        <v>97</v>
      </c>
      <c r="H141" s="363">
        <v>1</v>
      </c>
      <c r="I141" s="364"/>
      <c r="J141" s="365">
        <v>1</v>
      </c>
      <c r="K141" s="365"/>
      <c r="L141" s="365"/>
      <c r="M141" s="364" t="s">
        <v>1462</v>
      </c>
      <c r="N141" s="365"/>
      <c r="O141" s="366" t="s">
        <v>1047</v>
      </c>
      <c r="P141" s="366" t="s">
        <v>1131</v>
      </c>
      <c r="Q141" s="376"/>
      <c r="R141" s="436" t="str">
        <f>IF(Q141="G",ZTE!$A$6,IF(Q141="L",ZTE!$A$3,IF(JBU!Q150="C",ZTE!$A$2,IF(JBU!Q150="U",ZTE!$A$4,IF(JBU!Q150="I",ZTE!$A$5,"")))))</f>
        <v/>
      </c>
      <c r="S141" s="436">
        <f t="shared" si="4"/>
        <v>1</v>
      </c>
      <c r="U141" s="365" t="str">
        <f t="shared" si="5"/>
        <v>Pass</v>
      </c>
    </row>
    <row r="142" spans="1:21" ht="75">
      <c r="A142" s="360" t="s">
        <v>1268</v>
      </c>
      <c r="B142" s="360" t="s">
        <v>1199</v>
      </c>
      <c r="C142" s="362" t="s">
        <v>93</v>
      </c>
      <c r="D142" s="362" t="s">
        <v>93</v>
      </c>
      <c r="E142" s="361" t="s">
        <v>822</v>
      </c>
      <c r="F142" s="361" t="s">
        <v>96</v>
      </c>
      <c r="G142" s="362" t="s">
        <v>98</v>
      </c>
      <c r="H142" s="384">
        <v>1</v>
      </c>
      <c r="I142" s="364"/>
      <c r="J142" s="365"/>
      <c r="K142" s="365"/>
      <c r="L142" s="365">
        <v>1</v>
      </c>
      <c r="M142" s="362" t="s">
        <v>1157</v>
      </c>
      <c r="N142" s="365"/>
      <c r="O142" s="366" t="s">
        <v>1047</v>
      </c>
      <c r="P142" s="366" t="s">
        <v>1097</v>
      </c>
      <c r="Q142" s="376" t="s">
        <v>1226</v>
      </c>
      <c r="R142" s="436" t="str">
        <f>IF(Q142="G",ZTE!$A$6,IF(Q142="L",ZTE!$A$3,IF(JBU!Q151="C",ZTE!$A$2,IF(JBU!Q151="U",ZTE!$A$4,IF(JBU!Q151="I",ZTE!$A$5,"")))))</f>
        <v>Location: We can not find the requested criteria in your documents. Please confirm that your bid is compliant with this criteria and show us the reference in your submitted documents.</v>
      </c>
      <c r="S142" s="436">
        <f t="shared" si="4"/>
        <v>1</v>
      </c>
      <c r="U142" s="365" t="str">
        <f t="shared" si="5"/>
        <v>Open</v>
      </c>
    </row>
    <row r="143" spans="1:21" ht="75">
      <c r="A143" s="360" t="s">
        <v>1268</v>
      </c>
      <c r="B143" s="360" t="s">
        <v>1199</v>
      </c>
      <c r="C143" s="362" t="s">
        <v>93</v>
      </c>
      <c r="D143" s="362" t="s">
        <v>93</v>
      </c>
      <c r="E143" s="361" t="s">
        <v>822</v>
      </c>
      <c r="F143" s="361" t="s">
        <v>96</v>
      </c>
      <c r="G143" s="362" t="s">
        <v>99</v>
      </c>
      <c r="H143" s="363">
        <v>1</v>
      </c>
      <c r="I143" s="364"/>
      <c r="J143" s="365"/>
      <c r="K143" s="365"/>
      <c r="L143" s="365">
        <v>1</v>
      </c>
      <c r="M143" s="362" t="s">
        <v>1157</v>
      </c>
      <c r="N143" s="365"/>
      <c r="O143" s="366" t="s">
        <v>1047</v>
      </c>
      <c r="P143" s="366" t="s">
        <v>1131</v>
      </c>
      <c r="Q143" s="376" t="s">
        <v>1226</v>
      </c>
      <c r="R143" s="436" t="str">
        <f>IF(Q143="G",ZTE!$A$6,IF(Q143="L",ZTE!$A$3,IF(JBU!Q152="C",ZTE!$A$2,IF(JBU!Q152="U",ZTE!$A$4,IF(JBU!Q152="I",ZTE!$A$5,"")))))</f>
        <v>Location: We can not find the requested criteria in your documents. Please confirm that your bid is compliant with this criteria and show us the reference in your submitted documents.</v>
      </c>
      <c r="S143" s="436">
        <f t="shared" si="4"/>
        <v>1</v>
      </c>
      <c r="U143" s="365" t="str">
        <f t="shared" si="5"/>
        <v>Open</v>
      </c>
    </row>
    <row r="144" spans="1:21" ht="75" hidden="1">
      <c r="A144" s="360" t="s">
        <v>1268</v>
      </c>
      <c r="B144" s="360" t="s">
        <v>1199</v>
      </c>
      <c r="C144" s="362" t="s">
        <v>93</v>
      </c>
      <c r="D144" s="362" t="s">
        <v>93</v>
      </c>
      <c r="E144" s="361" t="s">
        <v>822</v>
      </c>
      <c r="F144" s="361" t="s">
        <v>96</v>
      </c>
      <c r="G144" s="362" t="s">
        <v>100</v>
      </c>
      <c r="H144" s="363">
        <v>1</v>
      </c>
      <c r="I144" s="364"/>
      <c r="J144" s="365">
        <v>1</v>
      </c>
      <c r="K144" s="365"/>
      <c r="L144" s="365"/>
      <c r="M144" s="364" t="s">
        <v>1462</v>
      </c>
      <c r="N144" s="365"/>
      <c r="O144" s="366" t="s">
        <v>1047</v>
      </c>
      <c r="P144" s="366" t="s">
        <v>1131</v>
      </c>
      <c r="Q144" s="376"/>
      <c r="R144" s="436" t="str">
        <f>IF(Q144="G",ZTE!$A$6,IF(Q144="L",ZTE!$A$3,IF(JBU!Q153="C",ZTE!$A$2,IF(JBU!Q153="U",ZTE!$A$4,IF(JBU!Q153="I",ZTE!$A$5,"")))))</f>
        <v/>
      </c>
      <c r="S144" s="436">
        <f t="shared" si="4"/>
        <v>1</v>
      </c>
      <c r="U144" s="365" t="str">
        <f t="shared" si="5"/>
        <v>Pass</v>
      </c>
    </row>
    <row r="145" spans="1:21" ht="75">
      <c r="A145" s="360" t="s">
        <v>1268</v>
      </c>
      <c r="B145" s="360" t="s">
        <v>1199</v>
      </c>
      <c r="C145" s="362" t="s">
        <v>93</v>
      </c>
      <c r="D145" s="362" t="s">
        <v>93</v>
      </c>
      <c r="E145" s="361" t="s">
        <v>822</v>
      </c>
      <c r="F145" s="361" t="s">
        <v>96</v>
      </c>
      <c r="G145" s="362" t="s">
        <v>101</v>
      </c>
      <c r="H145" s="363">
        <v>1</v>
      </c>
      <c r="I145" s="364"/>
      <c r="J145" s="365"/>
      <c r="K145" s="365"/>
      <c r="L145" s="365">
        <v>1</v>
      </c>
      <c r="M145" s="362" t="s">
        <v>1157</v>
      </c>
      <c r="N145" s="365"/>
      <c r="O145" s="366" t="s">
        <v>1047</v>
      </c>
      <c r="P145" s="398" t="s">
        <v>1132</v>
      </c>
      <c r="Q145" s="376" t="s">
        <v>1226</v>
      </c>
      <c r="R145" s="436" t="str">
        <f>IF(Q145="G",ZTE!$A$6,IF(Q145="L",ZTE!$A$3,IF(JBU!Q154="C",ZTE!$A$2,IF(JBU!Q154="U",ZTE!$A$4,IF(JBU!Q154="I",ZTE!$A$5,"")))))</f>
        <v>Location: We can not find the requested criteria in your documents. Please confirm that your bid is compliant with this criteria and show us the reference in your submitted documents.</v>
      </c>
      <c r="S145" s="436">
        <f t="shared" si="4"/>
        <v>1</v>
      </c>
      <c r="U145" s="365" t="str">
        <f t="shared" si="5"/>
        <v>Open</v>
      </c>
    </row>
    <row r="146" spans="1:21" ht="75">
      <c r="A146" s="360" t="s">
        <v>1268</v>
      </c>
      <c r="B146" s="360" t="s">
        <v>1199</v>
      </c>
      <c r="C146" s="362" t="s">
        <v>93</v>
      </c>
      <c r="D146" s="362" t="s">
        <v>93</v>
      </c>
      <c r="E146" s="361" t="s">
        <v>822</v>
      </c>
      <c r="F146" s="361" t="s">
        <v>96</v>
      </c>
      <c r="G146" s="362" t="s">
        <v>102</v>
      </c>
      <c r="H146" s="363">
        <v>1</v>
      </c>
      <c r="I146" s="364"/>
      <c r="J146" s="365"/>
      <c r="K146" s="365"/>
      <c r="L146" s="365">
        <v>1</v>
      </c>
      <c r="M146" s="362" t="s">
        <v>1157</v>
      </c>
      <c r="N146" s="365"/>
      <c r="O146" s="366" t="s">
        <v>1047</v>
      </c>
      <c r="P146" s="366" t="s">
        <v>1131</v>
      </c>
      <c r="Q146" s="376" t="s">
        <v>1226</v>
      </c>
      <c r="R146" s="436" t="str">
        <f>IF(Q146="G",ZTE!$A$6,IF(Q146="L",ZTE!$A$3,IF(JBU!Q155="C",ZTE!$A$2,IF(JBU!Q155="U",ZTE!$A$4,IF(JBU!Q155="I",ZTE!$A$5,"")))))</f>
        <v>Location: We can not find the requested criteria in your documents. Please confirm that your bid is compliant with this criteria and show us the reference in your submitted documents.</v>
      </c>
      <c r="S146" s="436">
        <f t="shared" si="4"/>
        <v>1</v>
      </c>
      <c r="U146" s="365" t="str">
        <f t="shared" si="5"/>
        <v>Open</v>
      </c>
    </row>
    <row r="147" spans="1:21" ht="75">
      <c r="A147" s="360" t="s">
        <v>1268</v>
      </c>
      <c r="B147" s="360" t="s">
        <v>1199</v>
      </c>
      <c r="C147" s="362" t="s">
        <v>93</v>
      </c>
      <c r="D147" s="362" t="s">
        <v>93</v>
      </c>
      <c r="E147" s="361" t="s">
        <v>822</v>
      </c>
      <c r="F147" s="361" t="s">
        <v>96</v>
      </c>
      <c r="G147" s="362" t="s">
        <v>103</v>
      </c>
      <c r="H147" s="363">
        <v>1</v>
      </c>
      <c r="I147" s="364"/>
      <c r="J147" s="365"/>
      <c r="K147" s="365"/>
      <c r="L147" s="365">
        <v>1</v>
      </c>
      <c r="M147" s="362" t="s">
        <v>1157</v>
      </c>
      <c r="N147" s="365"/>
      <c r="O147" s="366" t="s">
        <v>1047</v>
      </c>
      <c r="P147" s="366" t="s">
        <v>1131</v>
      </c>
      <c r="Q147" s="376" t="s">
        <v>1226</v>
      </c>
      <c r="R147" s="436" t="str">
        <f>IF(Q147="G",ZTE!$A$6,IF(Q147="L",ZTE!$A$3,IF(JBU!Q156="C",ZTE!$A$2,IF(JBU!Q156="U",ZTE!$A$4,IF(JBU!Q156="I",ZTE!$A$5,"")))))</f>
        <v>Location: We can not find the requested criteria in your documents. Please confirm that your bid is compliant with this criteria and show us the reference in your submitted documents.</v>
      </c>
      <c r="S147" s="436">
        <f t="shared" si="4"/>
        <v>1</v>
      </c>
      <c r="U147" s="365" t="str">
        <f t="shared" si="5"/>
        <v>Open</v>
      </c>
    </row>
    <row r="148" spans="1:21" ht="135">
      <c r="A148" s="360" t="s">
        <v>1268</v>
      </c>
      <c r="B148" s="360" t="s">
        <v>1199</v>
      </c>
      <c r="C148" s="362" t="s">
        <v>93</v>
      </c>
      <c r="D148" s="362" t="s">
        <v>93</v>
      </c>
      <c r="E148" s="361" t="s">
        <v>823</v>
      </c>
      <c r="F148" s="361" t="s">
        <v>104</v>
      </c>
      <c r="G148" s="362" t="s">
        <v>1016</v>
      </c>
      <c r="H148" s="363">
        <v>1</v>
      </c>
      <c r="I148" s="364" t="s">
        <v>1354</v>
      </c>
      <c r="J148" s="365"/>
      <c r="K148" s="365"/>
      <c r="L148" s="365">
        <v>1</v>
      </c>
      <c r="M148" s="362" t="s">
        <v>1462</v>
      </c>
      <c r="N148" s="365"/>
      <c r="O148" s="366" t="s">
        <v>1034</v>
      </c>
      <c r="P148" s="366" t="s">
        <v>1142</v>
      </c>
      <c r="Q148" s="376" t="s">
        <v>1271</v>
      </c>
      <c r="R148" s="436" t="str">
        <f>IF(Q148="G",ZTE!$A$6,IF(Q148="L",ZTE!$A$3,IF(JBU!Q157="C",ZTE!$A$2,IF(JBU!Q157="U",ZTE!$A$4,IF(JBU!Q157="I",ZTE!$A$5,"")))))</f>
        <v/>
      </c>
      <c r="S148" s="436">
        <f t="shared" si="4"/>
        <v>1</v>
      </c>
      <c r="U148" s="365" t="str">
        <f t="shared" si="5"/>
        <v>Open</v>
      </c>
    </row>
    <row r="149" spans="1:21" ht="45">
      <c r="A149" s="360" t="s">
        <v>1268</v>
      </c>
      <c r="B149" s="360" t="s">
        <v>1199</v>
      </c>
      <c r="C149" s="362" t="s">
        <v>93</v>
      </c>
      <c r="D149" s="362" t="s">
        <v>93</v>
      </c>
      <c r="E149" s="361" t="s">
        <v>823</v>
      </c>
      <c r="F149" s="361" t="s">
        <v>104</v>
      </c>
      <c r="G149" s="362" t="s">
        <v>683</v>
      </c>
      <c r="H149" s="363">
        <v>1</v>
      </c>
      <c r="I149" s="364" t="s">
        <v>1354</v>
      </c>
      <c r="J149" s="365"/>
      <c r="K149" s="365"/>
      <c r="L149" s="365">
        <v>1</v>
      </c>
      <c r="M149" s="362" t="s">
        <v>1462</v>
      </c>
      <c r="N149" s="365"/>
      <c r="O149" s="366" t="s">
        <v>1034</v>
      </c>
      <c r="P149" s="366" t="s">
        <v>1142</v>
      </c>
      <c r="Q149" s="376" t="s">
        <v>1271</v>
      </c>
      <c r="R149" s="436" t="str">
        <f>IF(Q149="G",ZTE!$A$6,IF(Q149="L",ZTE!$A$3,IF(JBU!Q158="C",ZTE!$A$2,IF(JBU!Q158="U",ZTE!$A$4,IF(JBU!Q158="I",ZTE!$A$5,"")))))</f>
        <v/>
      </c>
      <c r="S149" s="436">
        <f t="shared" si="4"/>
        <v>1</v>
      </c>
      <c r="U149" s="365" t="str">
        <f t="shared" si="5"/>
        <v>Open</v>
      </c>
    </row>
    <row r="150" spans="1:21" ht="45">
      <c r="A150" s="360" t="s">
        <v>1268</v>
      </c>
      <c r="B150" s="360" t="s">
        <v>1199</v>
      </c>
      <c r="C150" s="362" t="s">
        <v>93</v>
      </c>
      <c r="D150" s="362" t="s">
        <v>93</v>
      </c>
      <c r="E150" s="361" t="s">
        <v>823</v>
      </c>
      <c r="F150" s="361" t="s">
        <v>104</v>
      </c>
      <c r="G150" s="362" t="s">
        <v>684</v>
      </c>
      <c r="H150" s="363">
        <v>1</v>
      </c>
      <c r="I150" s="364" t="s">
        <v>1354</v>
      </c>
      <c r="J150" s="365"/>
      <c r="K150" s="365"/>
      <c r="L150" s="365">
        <v>1</v>
      </c>
      <c r="M150" s="362" t="s">
        <v>1462</v>
      </c>
      <c r="N150" s="365"/>
      <c r="O150" s="366" t="s">
        <v>1034</v>
      </c>
      <c r="P150" s="366" t="s">
        <v>1142</v>
      </c>
      <c r="Q150" s="376" t="s">
        <v>1271</v>
      </c>
      <c r="R150" s="436" t="str">
        <f>IF(Q150="G",ZTE!$A$6,IF(Q150="L",ZTE!$A$3,IF(JBU!Q159="C",ZTE!$A$2,IF(JBU!Q159="U",ZTE!$A$4,IF(JBU!Q159="I",ZTE!$A$5,"")))))</f>
        <v/>
      </c>
      <c r="S150" s="436">
        <f t="shared" si="4"/>
        <v>1</v>
      </c>
      <c r="U150" s="365" t="str">
        <f t="shared" si="5"/>
        <v>Open</v>
      </c>
    </row>
    <row r="151" spans="1:21" ht="45">
      <c r="A151" s="360" t="s">
        <v>1268</v>
      </c>
      <c r="B151" s="360" t="s">
        <v>1199</v>
      </c>
      <c r="C151" s="362" t="s">
        <v>93</v>
      </c>
      <c r="D151" s="362" t="s">
        <v>93</v>
      </c>
      <c r="E151" s="361" t="s">
        <v>942</v>
      </c>
      <c r="F151" s="361" t="s">
        <v>105</v>
      </c>
      <c r="G151" s="362" t="s">
        <v>1190</v>
      </c>
      <c r="H151" s="363">
        <v>1</v>
      </c>
      <c r="I151" s="364" t="s">
        <v>1354</v>
      </c>
      <c r="J151" s="365"/>
      <c r="K151" s="365"/>
      <c r="L151" s="365">
        <v>1</v>
      </c>
      <c r="M151" s="362" t="s">
        <v>1462</v>
      </c>
      <c r="N151" s="365"/>
      <c r="O151" s="366" t="s">
        <v>1034</v>
      </c>
      <c r="P151" s="366" t="s">
        <v>1098</v>
      </c>
      <c r="Q151" s="376" t="s">
        <v>1271</v>
      </c>
      <c r="R151" s="436" t="str">
        <f>IF(Q151="G",ZTE!$A$6,IF(Q151="L",ZTE!$A$3,IF(JBU!Q160="C",ZTE!$A$2,IF(JBU!Q160="U",ZTE!$A$4,IF(JBU!Q160="I",ZTE!$A$5,"")))))</f>
        <v/>
      </c>
      <c r="S151" s="436">
        <f t="shared" si="4"/>
        <v>1</v>
      </c>
      <c r="U151" s="365" t="str">
        <f t="shared" si="5"/>
        <v>Open</v>
      </c>
    </row>
    <row r="152" spans="1:21" ht="45" hidden="1">
      <c r="A152" s="360" t="s">
        <v>1268</v>
      </c>
      <c r="B152" s="360" t="s">
        <v>1199</v>
      </c>
      <c r="C152" s="362" t="s">
        <v>93</v>
      </c>
      <c r="D152" s="361" t="s">
        <v>999</v>
      </c>
      <c r="E152" s="361" t="s">
        <v>1002</v>
      </c>
      <c r="F152" s="361" t="s">
        <v>106</v>
      </c>
      <c r="G152" s="362" t="s">
        <v>685</v>
      </c>
      <c r="H152" s="363">
        <v>1</v>
      </c>
      <c r="I152" s="364" t="s">
        <v>1354</v>
      </c>
      <c r="J152" s="365">
        <v>1</v>
      </c>
      <c r="K152" s="365"/>
      <c r="L152" s="365"/>
      <c r="M152" s="362" t="s">
        <v>1462</v>
      </c>
      <c r="N152" s="365"/>
      <c r="Q152" s="376"/>
      <c r="R152" s="436" t="str">
        <f>IF(Q152="G",ZTE!$A$6,IF(Q152="L",ZTE!$A$3,IF(JBU!Q161="C",ZTE!$A$2,IF(JBU!Q161="U",ZTE!$A$4,IF(JBU!Q161="I",ZTE!$A$5,"")))))</f>
        <v/>
      </c>
      <c r="S152" s="436">
        <f t="shared" si="4"/>
        <v>1</v>
      </c>
      <c r="U152" s="365" t="str">
        <f t="shared" si="5"/>
        <v>Pass</v>
      </c>
    </row>
    <row r="153" spans="1:21" ht="45">
      <c r="A153" s="360" t="s">
        <v>1268</v>
      </c>
      <c r="B153" s="360" t="s">
        <v>1199</v>
      </c>
      <c r="C153" s="362" t="s">
        <v>93</v>
      </c>
      <c r="D153" s="362" t="s">
        <v>93</v>
      </c>
      <c r="E153" s="361" t="s">
        <v>823</v>
      </c>
      <c r="F153" s="361" t="s">
        <v>107</v>
      </c>
      <c r="G153" s="362" t="s">
        <v>686</v>
      </c>
      <c r="H153" s="363">
        <v>1</v>
      </c>
      <c r="I153" s="364" t="s">
        <v>1354</v>
      </c>
      <c r="J153" s="365"/>
      <c r="K153" s="365"/>
      <c r="L153" s="365">
        <v>1</v>
      </c>
      <c r="M153" s="362" t="s">
        <v>1158</v>
      </c>
      <c r="N153" s="365"/>
      <c r="Q153" s="376" t="s">
        <v>1271</v>
      </c>
      <c r="R153" s="436" t="str">
        <f>IF(Q153="G",ZTE!$A$6,IF(Q153="L",ZTE!$A$3,IF(JBU!Q162="C",ZTE!$A$2,IF(JBU!Q162="U",ZTE!$A$4,IF(JBU!Q162="I",ZTE!$A$5,"")))))</f>
        <v/>
      </c>
      <c r="S153" s="436">
        <f t="shared" si="4"/>
        <v>1</v>
      </c>
      <c r="U153" s="365" t="str">
        <f t="shared" si="5"/>
        <v>Open</v>
      </c>
    </row>
    <row r="154" spans="1:21" ht="60">
      <c r="A154" s="360" t="s">
        <v>1268</v>
      </c>
      <c r="B154" s="360" t="s">
        <v>1199</v>
      </c>
      <c r="C154" s="362" t="s">
        <v>93</v>
      </c>
      <c r="D154" s="362" t="s">
        <v>1003</v>
      </c>
      <c r="E154" s="361" t="s">
        <v>773</v>
      </c>
      <c r="F154" s="361" t="s">
        <v>108</v>
      </c>
      <c r="G154" s="362" t="s">
        <v>687</v>
      </c>
      <c r="H154" s="363">
        <v>1</v>
      </c>
      <c r="I154" s="364" t="s">
        <v>1355</v>
      </c>
      <c r="J154" s="365"/>
      <c r="K154" s="365"/>
      <c r="L154" s="365">
        <v>1</v>
      </c>
      <c r="M154" s="362" t="s">
        <v>1157</v>
      </c>
      <c r="N154" s="365" t="s">
        <v>1356</v>
      </c>
      <c r="O154" s="366" t="s">
        <v>688</v>
      </c>
      <c r="Q154" s="376" t="s">
        <v>1226</v>
      </c>
      <c r="R154" s="436" t="str">
        <f>IF(Q154="G",ZTE!$A$6,IF(Q154="L",ZTE!$A$3,IF(JBU!Q163="C",ZTE!$A$2,IF(JBU!Q163="U",ZTE!$A$4,IF(JBU!Q163="I",ZTE!$A$5,"")))))</f>
        <v>Location: We can not find the requested criteria in your documents. Please confirm that your bid is compliant with this criteria and show us the reference in your submitted documents.</v>
      </c>
      <c r="S154" s="436">
        <f t="shared" si="4"/>
        <v>1</v>
      </c>
      <c r="U154" s="365" t="str">
        <f t="shared" si="5"/>
        <v>Open</v>
      </c>
    </row>
    <row r="155" spans="1:21" ht="45">
      <c r="A155" s="360" t="s">
        <v>1268</v>
      </c>
      <c r="B155" s="360" t="s">
        <v>1199</v>
      </c>
      <c r="C155" s="362" t="s">
        <v>109</v>
      </c>
      <c r="D155" s="362" t="s">
        <v>109</v>
      </c>
      <c r="E155" s="361" t="s">
        <v>1009</v>
      </c>
      <c r="F155" s="361" t="s">
        <v>110</v>
      </c>
      <c r="G155" s="362" t="s">
        <v>689</v>
      </c>
      <c r="H155" s="363">
        <v>1</v>
      </c>
      <c r="I155" s="364" t="s">
        <v>1357</v>
      </c>
      <c r="J155" s="365"/>
      <c r="K155" s="365"/>
      <c r="L155" s="365">
        <v>1</v>
      </c>
      <c r="M155" s="362" t="s">
        <v>1462</v>
      </c>
      <c r="N155" s="365"/>
      <c r="P155" s="366" t="s">
        <v>1099</v>
      </c>
      <c r="Q155" s="376" t="s">
        <v>1271</v>
      </c>
      <c r="R155" s="436" t="str">
        <f>IF(Q155="G",ZTE!$A$6,IF(Q155="L",ZTE!$A$3,IF(JBU!Q164="C",ZTE!$A$2,IF(JBU!Q164="U",ZTE!$A$4,IF(JBU!Q164="I",ZTE!$A$5,"")))))</f>
        <v/>
      </c>
      <c r="S155" s="436">
        <f t="shared" si="4"/>
        <v>1</v>
      </c>
      <c r="U155" s="365" t="str">
        <f t="shared" si="5"/>
        <v>Open</v>
      </c>
    </row>
    <row r="156" spans="1:21" ht="90">
      <c r="A156" s="360" t="s">
        <v>1268</v>
      </c>
      <c r="B156" s="360" t="s">
        <v>1199</v>
      </c>
      <c r="C156" s="362" t="s">
        <v>109</v>
      </c>
      <c r="D156" s="362" t="s">
        <v>109</v>
      </c>
      <c r="E156" s="361" t="s">
        <v>821</v>
      </c>
      <c r="F156" s="361" t="s">
        <v>111</v>
      </c>
      <c r="G156" s="362" t="s">
        <v>424</v>
      </c>
      <c r="H156" s="363">
        <v>1</v>
      </c>
      <c r="I156" s="364"/>
      <c r="J156" s="365"/>
      <c r="K156" s="365"/>
      <c r="L156" s="365">
        <v>1</v>
      </c>
      <c r="M156" s="362" t="s">
        <v>1462</v>
      </c>
      <c r="N156" s="365"/>
      <c r="O156" s="366" t="s">
        <v>1048</v>
      </c>
      <c r="P156" s="366" t="s">
        <v>1100</v>
      </c>
      <c r="Q156" s="376" t="s">
        <v>1271</v>
      </c>
      <c r="R156" s="436" t="str">
        <f>IF(Q156="G",ZTE!$A$6,IF(Q156="L",ZTE!$A$3,IF(JBU!Q165="C",ZTE!$A$2,IF(JBU!Q165="U",ZTE!$A$4,IF(JBU!Q165="I",ZTE!$A$5,"")))))</f>
        <v/>
      </c>
      <c r="S156" s="436">
        <f t="shared" si="4"/>
        <v>1</v>
      </c>
      <c r="U156" s="365" t="str">
        <f t="shared" si="5"/>
        <v>Open</v>
      </c>
    </row>
    <row r="157" spans="1:21" ht="45">
      <c r="A157" s="360" t="s">
        <v>1268</v>
      </c>
      <c r="B157" s="360" t="s">
        <v>1199</v>
      </c>
      <c r="C157" s="362" t="s">
        <v>109</v>
      </c>
      <c r="D157" s="362" t="s">
        <v>109</v>
      </c>
      <c r="E157" s="361" t="s">
        <v>821</v>
      </c>
      <c r="F157" s="361" t="s">
        <v>111</v>
      </c>
      <c r="G157" s="362" t="s">
        <v>425</v>
      </c>
      <c r="H157" s="363">
        <v>1</v>
      </c>
      <c r="I157" s="364"/>
      <c r="J157" s="365"/>
      <c r="K157" s="365"/>
      <c r="L157" s="365">
        <v>1</v>
      </c>
      <c r="M157" s="362" t="s">
        <v>1158</v>
      </c>
      <c r="N157" s="365"/>
      <c r="Q157" s="376" t="s">
        <v>1271</v>
      </c>
      <c r="R157" s="436" t="str">
        <f>IF(Q157="G",ZTE!$A$6,IF(Q157="L",ZTE!$A$3,IF(JBU!Q166="C",ZTE!$A$2,IF(JBU!Q166="U",ZTE!$A$4,IF(JBU!Q166="I",ZTE!$A$5,"")))))</f>
        <v/>
      </c>
      <c r="S157" s="436">
        <f t="shared" si="4"/>
        <v>1</v>
      </c>
      <c r="U157" s="365" t="str">
        <f t="shared" si="5"/>
        <v>Open</v>
      </c>
    </row>
    <row r="158" spans="1:21" ht="45">
      <c r="A158" s="360" t="s">
        <v>1268</v>
      </c>
      <c r="B158" s="360" t="s">
        <v>1199</v>
      </c>
      <c r="C158" s="362" t="s">
        <v>109</v>
      </c>
      <c r="D158" s="362" t="s">
        <v>109</v>
      </c>
      <c r="E158" s="361" t="s">
        <v>821</v>
      </c>
      <c r="F158" s="361" t="s">
        <v>111</v>
      </c>
      <c r="G158" s="362" t="s">
        <v>426</v>
      </c>
      <c r="H158" s="363">
        <v>1</v>
      </c>
      <c r="I158" s="364"/>
      <c r="J158" s="365"/>
      <c r="K158" s="365"/>
      <c r="L158" s="365">
        <v>1</v>
      </c>
      <c r="M158" s="362" t="s">
        <v>1462</v>
      </c>
      <c r="N158" s="365"/>
      <c r="O158" s="366" t="s">
        <v>1048</v>
      </c>
      <c r="P158" s="366" t="s">
        <v>1100</v>
      </c>
      <c r="Q158" s="376" t="s">
        <v>1271</v>
      </c>
      <c r="R158" s="436" t="str">
        <f>IF(Q158="G",ZTE!$A$6,IF(Q158="L",ZTE!$A$3,IF(JBU!Q167="C",ZTE!$A$2,IF(JBU!Q167="U",ZTE!$A$4,IF(JBU!Q167="I",ZTE!$A$5,"")))))</f>
        <v/>
      </c>
      <c r="S158" s="436">
        <f t="shared" si="4"/>
        <v>1</v>
      </c>
      <c r="U158" s="365" t="str">
        <f t="shared" si="5"/>
        <v>Open</v>
      </c>
    </row>
    <row r="159" spans="1:21" ht="60">
      <c r="A159" s="360" t="s">
        <v>1268</v>
      </c>
      <c r="B159" s="360" t="s">
        <v>1199</v>
      </c>
      <c r="C159" s="362" t="s">
        <v>109</v>
      </c>
      <c r="D159" s="362" t="s">
        <v>109</v>
      </c>
      <c r="E159" s="361" t="s">
        <v>821</v>
      </c>
      <c r="F159" s="361" t="s">
        <v>111</v>
      </c>
      <c r="G159" s="362" t="s">
        <v>941</v>
      </c>
      <c r="H159" s="363">
        <v>1</v>
      </c>
      <c r="I159" s="364"/>
      <c r="J159" s="365"/>
      <c r="K159" s="365"/>
      <c r="L159" s="365">
        <v>1</v>
      </c>
      <c r="M159" s="362" t="s">
        <v>1157</v>
      </c>
      <c r="N159" s="365"/>
      <c r="O159" s="366" t="s">
        <v>1051</v>
      </c>
      <c r="P159" s="366" t="s">
        <v>1101</v>
      </c>
      <c r="Q159" s="376" t="s">
        <v>1226</v>
      </c>
      <c r="R159" s="436" t="str">
        <f>IF(Q159="G",ZTE!$A$6,IF(Q159="L",ZTE!$A$3,IF(JBU!Q168="C",ZTE!$A$2,IF(JBU!Q168="U",ZTE!$A$4,IF(JBU!Q168="I",ZTE!$A$5,"")))))</f>
        <v>Location: We can not find the requested criteria in your documents. Please confirm that your bid is compliant with this criteria and show us the reference in your submitted documents.</v>
      </c>
      <c r="S159" s="436">
        <f t="shared" si="4"/>
        <v>1</v>
      </c>
      <c r="U159" s="365" t="str">
        <f t="shared" si="5"/>
        <v>Open</v>
      </c>
    </row>
    <row r="160" spans="1:21" ht="60">
      <c r="A160" s="360" t="s">
        <v>1268</v>
      </c>
      <c r="B160" s="360" t="s">
        <v>1199</v>
      </c>
      <c r="C160" s="362" t="s">
        <v>109</v>
      </c>
      <c r="D160" s="362" t="s">
        <v>109</v>
      </c>
      <c r="E160" s="361" t="s">
        <v>821</v>
      </c>
      <c r="F160" s="361" t="s">
        <v>111</v>
      </c>
      <c r="G160" s="362" t="s">
        <v>427</v>
      </c>
      <c r="H160" s="363">
        <v>1</v>
      </c>
      <c r="I160" s="364"/>
      <c r="J160" s="365"/>
      <c r="K160" s="365"/>
      <c r="L160" s="365">
        <v>1</v>
      </c>
      <c r="M160" s="362" t="s">
        <v>1157</v>
      </c>
      <c r="N160" s="365"/>
      <c r="O160" s="366" t="s">
        <v>1034</v>
      </c>
      <c r="P160" s="366" t="s">
        <v>1102</v>
      </c>
      <c r="Q160" s="376" t="s">
        <v>1226</v>
      </c>
      <c r="R160" s="436" t="str">
        <f>IF(Q160="G",ZTE!$A$6,IF(Q160="L",ZTE!$A$3,IF(JBU!Q169="C",ZTE!$A$2,IF(JBU!Q169="U",ZTE!$A$4,IF(JBU!Q169="I",ZTE!$A$5,"")))))</f>
        <v>Location: We can not find the requested criteria in your documents. Please confirm that your bid is compliant with this criteria and show us the reference in your submitted documents.</v>
      </c>
      <c r="S160" s="436">
        <f t="shared" si="4"/>
        <v>1</v>
      </c>
      <c r="U160" s="365" t="str">
        <f t="shared" si="5"/>
        <v>Open</v>
      </c>
    </row>
    <row r="161" spans="1:21" ht="60">
      <c r="A161" s="360" t="s">
        <v>1268</v>
      </c>
      <c r="B161" s="360" t="s">
        <v>1199</v>
      </c>
      <c r="C161" s="362" t="s">
        <v>109</v>
      </c>
      <c r="D161" s="362" t="s">
        <v>109</v>
      </c>
      <c r="E161" s="361" t="s">
        <v>821</v>
      </c>
      <c r="F161" s="361" t="s">
        <v>111</v>
      </c>
      <c r="G161" s="362" t="s">
        <v>428</v>
      </c>
      <c r="H161" s="363">
        <v>1</v>
      </c>
      <c r="I161" s="364"/>
      <c r="J161" s="365"/>
      <c r="K161" s="365"/>
      <c r="L161" s="365">
        <v>1</v>
      </c>
      <c r="M161" s="362" t="s">
        <v>1157</v>
      </c>
      <c r="N161" s="365"/>
      <c r="Q161" s="376" t="s">
        <v>1226</v>
      </c>
      <c r="R161" s="436" t="str">
        <f>IF(Q161="G",ZTE!$A$6,IF(Q161="L",ZTE!$A$3,IF(JBU!Q170="C",ZTE!$A$2,IF(JBU!Q170="U",ZTE!$A$4,IF(JBU!Q170="I",ZTE!$A$5,"")))))</f>
        <v>Location: We can not find the requested criteria in your documents. Please confirm that your bid is compliant with this criteria and show us the reference in your submitted documents.</v>
      </c>
      <c r="S161" s="436">
        <f t="shared" si="4"/>
        <v>1</v>
      </c>
      <c r="U161" s="365" t="str">
        <f t="shared" si="5"/>
        <v>Open</v>
      </c>
    </row>
    <row r="162" spans="1:21" ht="75">
      <c r="A162" s="360" t="s">
        <v>1268</v>
      </c>
      <c r="B162" s="360" t="s">
        <v>1199</v>
      </c>
      <c r="C162" s="362" t="s">
        <v>109</v>
      </c>
      <c r="D162" s="362" t="s">
        <v>109</v>
      </c>
      <c r="E162" s="361" t="s">
        <v>821</v>
      </c>
      <c r="F162" s="361" t="s">
        <v>111</v>
      </c>
      <c r="G162" s="362" t="s">
        <v>692</v>
      </c>
      <c r="H162" s="384">
        <v>1</v>
      </c>
      <c r="I162" s="364"/>
      <c r="J162" s="365"/>
      <c r="K162" s="365"/>
      <c r="L162" s="365">
        <v>1</v>
      </c>
      <c r="M162" s="362" t="s">
        <v>1157</v>
      </c>
      <c r="N162" s="365"/>
      <c r="O162" s="366" t="s">
        <v>1052</v>
      </c>
      <c r="P162" s="366" t="s">
        <v>1105</v>
      </c>
      <c r="Q162" s="376" t="s">
        <v>1226</v>
      </c>
      <c r="R162" s="436" t="str">
        <f>IF(Q162="G",ZTE!$A$6,IF(Q162="L",ZTE!$A$3,IF(JBU!Q171="C",ZTE!$A$2,IF(JBU!Q171="U",ZTE!$A$4,IF(JBU!Q171="I",ZTE!$A$5,"")))))</f>
        <v>Location: We can not find the requested criteria in your documents. Please confirm that your bid is compliant with this criteria and show us the reference in your submitted documents.</v>
      </c>
      <c r="S162" s="436">
        <f t="shared" si="4"/>
        <v>1</v>
      </c>
      <c r="U162" s="365" t="str">
        <f t="shared" si="5"/>
        <v>Open</v>
      </c>
    </row>
    <row r="163" spans="1:21" ht="45" hidden="1">
      <c r="A163" s="360" t="s">
        <v>1268</v>
      </c>
      <c r="B163" s="360" t="s">
        <v>1199</v>
      </c>
      <c r="C163" s="362" t="s">
        <v>109</v>
      </c>
      <c r="D163" s="362" t="s">
        <v>109</v>
      </c>
      <c r="E163" s="361" t="s">
        <v>821</v>
      </c>
      <c r="F163" s="361" t="s">
        <v>111</v>
      </c>
      <c r="G163" s="362" t="s">
        <v>432</v>
      </c>
      <c r="H163" s="363">
        <v>1</v>
      </c>
      <c r="I163" s="364"/>
      <c r="J163" s="365">
        <v>1</v>
      </c>
      <c r="K163" s="365"/>
      <c r="L163" s="365"/>
      <c r="M163" s="364" t="s">
        <v>1462</v>
      </c>
      <c r="N163" s="365"/>
      <c r="P163" s="366" t="s">
        <v>1109</v>
      </c>
      <c r="Q163" s="376"/>
      <c r="R163" s="436" t="str">
        <f>IF(Q163="G",ZTE!$A$6,IF(Q163="L",ZTE!$A$3,IF(JBU!Q172="C",ZTE!$A$2,IF(JBU!Q172="U",ZTE!$A$4,IF(JBU!Q172="I",ZTE!$A$5,"")))))</f>
        <v>Compliance: We assume that your proposal is in compliance with this criteria. Please confirm that your bid is compliant with this criteria.</v>
      </c>
      <c r="S163" s="436">
        <f t="shared" si="4"/>
        <v>1</v>
      </c>
      <c r="U163" s="365" t="str">
        <f t="shared" si="5"/>
        <v>Pass</v>
      </c>
    </row>
    <row r="164" spans="1:21" ht="70.349999999999994" customHeight="1">
      <c r="A164" s="360" t="s">
        <v>1268</v>
      </c>
      <c r="B164" s="360" t="s">
        <v>1199</v>
      </c>
      <c r="C164" s="362" t="s">
        <v>109</v>
      </c>
      <c r="D164" s="362" t="s">
        <v>109</v>
      </c>
      <c r="E164" s="361" t="s">
        <v>704</v>
      </c>
      <c r="F164" s="361" t="s">
        <v>112</v>
      </c>
      <c r="G164" s="362" t="s">
        <v>114</v>
      </c>
      <c r="H164" s="363">
        <v>1</v>
      </c>
      <c r="I164" s="364"/>
      <c r="J164" s="365"/>
      <c r="K164" s="365"/>
      <c r="L164" s="365">
        <v>1</v>
      </c>
      <c r="M164" s="364" t="s">
        <v>1518</v>
      </c>
      <c r="N164" s="365"/>
      <c r="O164" s="366" t="s">
        <v>1047</v>
      </c>
      <c r="Q164" s="376"/>
      <c r="R164" s="436" t="str">
        <f>IF(Q164="G",ZTE!$A$6,IF(Q164="L",ZTE!$A$3,IF(JBU!Q173="C",ZTE!$A$2,IF(JBU!Q173="U",ZTE!$A$4,IF(JBU!Q173="I",ZTE!$A$5,"")))))</f>
        <v>Compliance: We assume that your proposal is in compliance with this criteria. Please confirm that your bid is compliant with this criteria.</v>
      </c>
      <c r="S164" s="436">
        <f t="shared" si="4"/>
        <v>1</v>
      </c>
      <c r="U164" s="365" t="str">
        <f t="shared" si="5"/>
        <v>Open</v>
      </c>
    </row>
    <row r="165" spans="1:21" ht="57" customHeight="1">
      <c r="A165" s="360" t="s">
        <v>1268</v>
      </c>
      <c r="B165" s="360" t="s">
        <v>1199</v>
      </c>
      <c r="C165" s="362" t="s">
        <v>121</v>
      </c>
      <c r="D165" s="362" t="s">
        <v>121</v>
      </c>
      <c r="E165" s="361" t="s">
        <v>704</v>
      </c>
      <c r="F165" s="361" t="s">
        <v>129</v>
      </c>
      <c r="G165" s="362" t="s">
        <v>130</v>
      </c>
      <c r="H165" s="363">
        <v>1</v>
      </c>
      <c r="I165" s="364"/>
      <c r="J165" s="365"/>
      <c r="K165" s="365"/>
      <c r="L165" s="365">
        <v>1</v>
      </c>
      <c r="M165" s="364" t="s">
        <v>1518</v>
      </c>
      <c r="N165" s="365"/>
      <c r="O165" s="366" t="s">
        <v>1047</v>
      </c>
      <c r="P165" s="366" t="s">
        <v>1134</v>
      </c>
      <c r="Q165" s="376"/>
      <c r="R165" s="436" t="str">
        <f>IF(Q165="G",ZTE!$A$6,IF(Q165="L",ZTE!$A$3,IF(JBU!Q174="C",ZTE!$A$2,IF(JBU!Q174="U",ZTE!$A$4,IF(JBU!Q174="I",ZTE!$A$5,"")))))</f>
        <v/>
      </c>
      <c r="S165" s="436">
        <f t="shared" si="4"/>
        <v>1</v>
      </c>
      <c r="U165" s="365" t="str">
        <f t="shared" si="5"/>
        <v>Open</v>
      </c>
    </row>
    <row r="166" spans="1:21" ht="48" customHeight="1">
      <c r="A166" s="360" t="s">
        <v>1268</v>
      </c>
      <c r="B166" s="360" t="s">
        <v>1199</v>
      </c>
      <c r="C166" s="362" t="s">
        <v>121</v>
      </c>
      <c r="D166" s="362" t="s">
        <v>121</v>
      </c>
      <c r="E166" s="361" t="s">
        <v>704</v>
      </c>
      <c r="F166" s="361" t="s">
        <v>129</v>
      </c>
      <c r="G166" s="362" t="s">
        <v>131</v>
      </c>
      <c r="H166" s="363">
        <v>1</v>
      </c>
      <c r="I166" s="364"/>
      <c r="J166" s="365"/>
      <c r="K166" s="365"/>
      <c r="L166" s="365">
        <v>1</v>
      </c>
      <c r="M166" s="364" t="s">
        <v>1518</v>
      </c>
      <c r="N166" s="365"/>
      <c r="O166" s="366" t="s">
        <v>1047</v>
      </c>
      <c r="P166" s="366" t="s">
        <v>1135</v>
      </c>
      <c r="Q166" s="376"/>
      <c r="R166" s="436" t="str">
        <f>IF(Q166="G",ZTE!$A$6,IF(Q166="L",ZTE!$A$3,IF(JBU!Q175="C",ZTE!$A$2,IF(JBU!Q175="U",ZTE!$A$4,IF(JBU!Q175="I",ZTE!$A$5,"")))))</f>
        <v/>
      </c>
      <c r="S166" s="436">
        <f t="shared" si="4"/>
        <v>1</v>
      </c>
      <c r="U166" s="365" t="str">
        <f t="shared" si="5"/>
        <v>Open</v>
      </c>
    </row>
    <row r="167" spans="1:21" ht="45" hidden="1">
      <c r="A167" s="360" t="s">
        <v>1268</v>
      </c>
      <c r="B167" s="360" t="s">
        <v>1199</v>
      </c>
      <c r="C167" s="362" t="s">
        <v>824</v>
      </c>
      <c r="D167" s="362" t="s">
        <v>824</v>
      </c>
      <c r="E167" s="361" t="s">
        <v>821</v>
      </c>
      <c r="F167" s="361" t="s">
        <v>133</v>
      </c>
      <c r="G167" s="362" t="s">
        <v>434</v>
      </c>
      <c r="H167" s="363">
        <v>1</v>
      </c>
      <c r="I167" s="364"/>
      <c r="J167" s="365">
        <v>1</v>
      </c>
      <c r="K167" s="365"/>
      <c r="L167" s="365"/>
      <c r="M167" s="364" t="s">
        <v>1156</v>
      </c>
      <c r="N167" s="365"/>
      <c r="O167" s="366" t="s">
        <v>1057</v>
      </c>
      <c r="P167" s="366" t="s">
        <v>1119</v>
      </c>
      <c r="Q167" s="376"/>
      <c r="R167" s="436" t="str">
        <f>IF(Q167="G",ZTE!$A$6,IF(Q167="L",ZTE!$A$3,IF(JBU!Q176="C",ZTE!$A$2,IF(JBU!Q176="U",ZTE!$A$4,IF(JBU!Q176="I",ZTE!$A$5,"")))))</f>
        <v>Compliance: We assume that your proposal is in compliance with this criteria. Please confirm that your bid is compliant with this criteria.</v>
      </c>
      <c r="S167" s="436">
        <f t="shared" si="4"/>
        <v>1</v>
      </c>
      <c r="U167" s="365" t="str">
        <f t="shared" si="5"/>
        <v>Pass</v>
      </c>
    </row>
    <row r="168" spans="1:21" ht="45" hidden="1">
      <c r="A168" s="360" t="s">
        <v>1268</v>
      </c>
      <c r="B168" s="360" t="s">
        <v>1199</v>
      </c>
      <c r="C168" s="362" t="s">
        <v>824</v>
      </c>
      <c r="D168" s="362" t="s">
        <v>824</v>
      </c>
      <c r="E168" s="361" t="s">
        <v>821</v>
      </c>
      <c r="F168" s="361" t="s">
        <v>133</v>
      </c>
      <c r="G168" s="362" t="s">
        <v>1195</v>
      </c>
      <c r="H168" s="363">
        <v>1</v>
      </c>
      <c r="I168" s="364"/>
      <c r="J168" s="365">
        <v>1</v>
      </c>
      <c r="K168" s="365"/>
      <c r="L168" s="365"/>
      <c r="M168" s="364" t="s">
        <v>1462</v>
      </c>
      <c r="N168" s="365"/>
      <c r="O168" s="366" t="s">
        <v>1058</v>
      </c>
      <c r="P168" s="366" t="s">
        <v>1120</v>
      </c>
      <c r="Q168" s="376"/>
      <c r="R168" s="436" t="str">
        <f>IF(Q168="G",ZTE!$A$6,IF(Q168="L",ZTE!$A$3,IF(JBU!Q177="C",ZTE!$A$2,IF(JBU!Q177="U",ZTE!$A$4,IF(JBU!Q177="I",ZTE!$A$5,"")))))</f>
        <v/>
      </c>
      <c r="S168" s="436">
        <f t="shared" si="4"/>
        <v>1</v>
      </c>
      <c r="U168" s="365" t="str">
        <f t="shared" si="5"/>
        <v>Pass</v>
      </c>
    </row>
    <row r="169" spans="1:21" ht="60">
      <c r="A169" s="360" t="s">
        <v>1268</v>
      </c>
      <c r="B169" s="360" t="s">
        <v>1199</v>
      </c>
      <c r="C169" s="362" t="s">
        <v>824</v>
      </c>
      <c r="D169" s="362" t="s">
        <v>824</v>
      </c>
      <c r="E169" s="361" t="s">
        <v>821</v>
      </c>
      <c r="F169" s="361" t="s">
        <v>133</v>
      </c>
      <c r="G169" s="362" t="s">
        <v>435</v>
      </c>
      <c r="H169" s="363">
        <v>1</v>
      </c>
      <c r="I169" s="364"/>
      <c r="J169" s="365"/>
      <c r="K169" s="365"/>
      <c r="L169" s="365">
        <v>1</v>
      </c>
      <c r="M169" s="364" t="s">
        <v>1157</v>
      </c>
      <c r="N169" s="365" t="s">
        <v>1358</v>
      </c>
      <c r="Q169" s="376" t="s">
        <v>1226</v>
      </c>
      <c r="R169" s="436" t="str">
        <f>IF(Q169="G",ZTE!$A$6,IF(Q169="L",ZTE!$A$3,IF(JBU!Q178="C",ZTE!$A$2,IF(JBU!Q178="U",ZTE!$A$4,IF(JBU!Q178="I",ZTE!$A$5,"")))))</f>
        <v>Location: We can not find the requested criteria in your documents. Please confirm that your bid is compliant with this criteria and show us the reference in your submitted documents.</v>
      </c>
      <c r="S169" s="436">
        <f t="shared" si="4"/>
        <v>1</v>
      </c>
      <c r="U169" s="365" t="str">
        <f t="shared" si="5"/>
        <v>Open</v>
      </c>
    </row>
    <row r="170" spans="1:21" ht="45" hidden="1">
      <c r="A170" s="360" t="s">
        <v>1268</v>
      </c>
      <c r="B170" s="360" t="s">
        <v>1199</v>
      </c>
      <c r="C170" s="362" t="s">
        <v>824</v>
      </c>
      <c r="D170" s="362" t="s">
        <v>824</v>
      </c>
      <c r="E170" s="361" t="s">
        <v>821</v>
      </c>
      <c r="F170" s="361" t="s">
        <v>133</v>
      </c>
      <c r="G170" s="362" t="s">
        <v>437</v>
      </c>
      <c r="H170" s="363">
        <v>1</v>
      </c>
      <c r="I170" s="364"/>
      <c r="J170" s="365">
        <v>1</v>
      </c>
      <c r="K170" s="365"/>
      <c r="L170" s="365"/>
      <c r="M170" s="364" t="s">
        <v>1462</v>
      </c>
      <c r="N170" s="365"/>
      <c r="Q170" s="376"/>
      <c r="R170" s="436" t="str">
        <f>IF(Q170="G",ZTE!$A$6,IF(Q170="L",ZTE!$A$3,IF(JBU!Q179="C",ZTE!$A$2,IF(JBU!Q179="U",ZTE!$A$4,IF(JBU!Q179="I",ZTE!$A$5,"")))))</f>
        <v/>
      </c>
      <c r="S170" s="436">
        <f t="shared" si="4"/>
        <v>1</v>
      </c>
      <c r="U170" s="365" t="str">
        <f t="shared" si="5"/>
        <v>Pass</v>
      </c>
    </row>
    <row r="171" spans="1:21" ht="45" hidden="1">
      <c r="A171" s="360" t="s">
        <v>1268</v>
      </c>
      <c r="B171" s="360" t="s">
        <v>1199</v>
      </c>
      <c r="C171" s="362" t="s">
        <v>824</v>
      </c>
      <c r="D171" s="362" t="s">
        <v>824</v>
      </c>
      <c r="E171" s="361" t="s">
        <v>821</v>
      </c>
      <c r="F171" s="361" t="s">
        <v>133</v>
      </c>
      <c r="G171" s="362" t="s">
        <v>451</v>
      </c>
      <c r="H171" s="363">
        <v>1</v>
      </c>
      <c r="I171" s="364"/>
      <c r="J171" s="365">
        <v>1</v>
      </c>
      <c r="K171" s="365"/>
      <c r="L171" s="365"/>
      <c r="M171" s="364" t="s">
        <v>1462</v>
      </c>
      <c r="N171" s="365"/>
      <c r="Q171" s="376"/>
      <c r="R171" s="436" t="str">
        <f>IF(Q171="G",ZTE!$A$6,IF(Q171="L",ZTE!$A$3,IF(JBU!Q180="C",ZTE!$A$2,IF(JBU!Q180="U",ZTE!$A$4,IF(JBU!Q180="I",ZTE!$A$5,"")))))</f>
        <v/>
      </c>
      <c r="S171" s="436">
        <f t="shared" si="4"/>
        <v>1</v>
      </c>
      <c r="U171" s="365" t="str">
        <f t="shared" si="5"/>
        <v>Pass</v>
      </c>
    </row>
    <row r="172" spans="1:21" ht="60">
      <c r="A172" s="360" t="s">
        <v>1268</v>
      </c>
      <c r="B172" s="360" t="s">
        <v>1199</v>
      </c>
      <c r="C172" s="362" t="s">
        <v>824</v>
      </c>
      <c r="D172" s="362" t="s">
        <v>824</v>
      </c>
      <c r="E172" s="361" t="s">
        <v>825</v>
      </c>
      <c r="F172" s="361" t="s">
        <v>134</v>
      </c>
      <c r="G172" s="362" t="s">
        <v>458</v>
      </c>
      <c r="H172" s="363">
        <v>1</v>
      </c>
      <c r="I172" s="364"/>
      <c r="J172" s="365"/>
      <c r="K172" s="365"/>
      <c r="L172" s="365">
        <v>1</v>
      </c>
      <c r="M172" s="364" t="s">
        <v>1157</v>
      </c>
      <c r="N172" s="365" t="s">
        <v>1358</v>
      </c>
      <c r="Q172" s="376" t="s">
        <v>1226</v>
      </c>
      <c r="R172" s="436" t="str">
        <f>IF(Q172="G",ZTE!$A$6,IF(Q172="L",ZTE!$A$3,IF(JBU!Q181="C",ZTE!$A$2,IF(JBU!Q181="U",ZTE!$A$4,IF(JBU!Q181="I",ZTE!$A$5,"")))))</f>
        <v>Location: We can not find the requested criteria in your documents. Please confirm that your bid is compliant with this criteria and show us the reference in your submitted documents.</v>
      </c>
      <c r="S172" s="436">
        <f t="shared" si="4"/>
        <v>1</v>
      </c>
      <c r="U172" s="365" t="str">
        <f t="shared" si="5"/>
        <v>Open</v>
      </c>
    </row>
    <row r="173" spans="1:21" ht="60">
      <c r="A173" s="360" t="s">
        <v>1268</v>
      </c>
      <c r="B173" s="360" t="s">
        <v>1199</v>
      </c>
      <c r="C173" s="362" t="s">
        <v>824</v>
      </c>
      <c r="D173" s="362" t="s">
        <v>824</v>
      </c>
      <c r="E173" s="361" t="s">
        <v>825</v>
      </c>
      <c r="F173" s="361" t="s">
        <v>134</v>
      </c>
      <c r="G173" s="362" t="s">
        <v>461</v>
      </c>
      <c r="H173" s="363">
        <v>1</v>
      </c>
      <c r="I173" s="364"/>
      <c r="J173" s="365"/>
      <c r="K173" s="365"/>
      <c r="L173" s="365">
        <v>1</v>
      </c>
      <c r="M173" s="364" t="s">
        <v>1157</v>
      </c>
      <c r="N173" s="365"/>
      <c r="Q173" s="376" t="s">
        <v>1226</v>
      </c>
      <c r="R173" s="436" t="str">
        <f>IF(Q173="G",ZTE!$A$6,IF(Q173="L",ZTE!$A$3,IF(JBU!Q182="C",ZTE!$A$2,IF(JBU!Q182="U",ZTE!$A$4,IF(JBU!Q182="I",ZTE!$A$5,"")))))</f>
        <v>Location: We can not find the requested criteria in your documents. Please confirm that your bid is compliant with this criteria and show us the reference in your submitted documents.</v>
      </c>
      <c r="S173" s="436">
        <f t="shared" si="4"/>
        <v>1</v>
      </c>
      <c r="U173" s="365" t="str">
        <f t="shared" si="5"/>
        <v>Open</v>
      </c>
    </row>
    <row r="174" spans="1:21" ht="30" hidden="1">
      <c r="A174" s="360" t="s">
        <v>1268</v>
      </c>
      <c r="B174" s="360" t="s">
        <v>1199</v>
      </c>
      <c r="C174" s="362" t="s">
        <v>824</v>
      </c>
      <c r="D174" s="362" t="s">
        <v>824</v>
      </c>
      <c r="E174" s="361" t="s">
        <v>825</v>
      </c>
      <c r="F174" s="361" t="s">
        <v>827</v>
      </c>
      <c r="G174" s="362" t="s">
        <v>462</v>
      </c>
      <c r="H174" s="363">
        <v>1</v>
      </c>
      <c r="I174" s="364"/>
      <c r="J174" s="365">
        <v>1</v>
      </c>
      <c r="K174" s="365"/>
      <c r="L174" s="365"/>
      <c r="M174" s="364" t="s">
        <v>1462</v>
      </c>
      <c r="N174" s="365"/>
      <c r="Q174" s="376"/>
      <c r="R174" s="436" t="str">
        <f>IF(Q174="G",ZTE!$A$6,IF(Q174="L",ZTE!$A$3,IF(JBU!Q183="C",ZTE!$A$2,IF(JBU!Q183="U",ZTE!$A$4,IF(JBU!Q183="I",ZTE!$A$5,"")))))</f>
        <v/>
      </c>
      <c r="S174" s="436">
        <f t="shared" si="4"/>
        <v>1</v>
      </c>
      <c r="U174" s="365" t="str">
        <f t="shared" si="5"/>
        <v>Pass</v>
      </c>
    </row>
    <row r="175" spans="1:21" ht="56.1" customHeight="1">
      <c r="A175" s="360" t="s">
        <v>1268</v>
      </c>
      <c r="B175" s="360" t="s">
        <v>1199</v>
      </c>
      <c r="C175" s="362" t="s">
        <v>824</v>
      </c>
      <c r="D175" s="362" t="s">
        <v>824</v>
      </c>
      <c r="E175" s="362" t="s">
        <v>704</v>
      </c>
      <c r="F175" s="361" t="s">
        <v>135</v>
      </c>
      <c r="G175" s="362" t="s">
        <v>136</v>
      </c>
      <c r="H175" s="363">
        <v>1</v>
      </c>
      <c r="I175" s="364"/>
      <c r="J175" s="365"/>
      <c r="K175" s="365"/>
      <c r="L175" s="365">
        <v>1</v>
      </c>
      <c r="M175" s="364" t="s">
        <v>1518</v>
      </c>
      <c r="N175" s="365"/>
      <c r="O175" s="366" t="s">
        <v>1047</v>
      </c>
      <c r="P175" s="366" t="s">
        <v>1136</v>
      </c>
      <c r="Q175" s="376"/>
      <c r="R175" s="436" t="str">
        <f>IF(Q175="G",ZTE!$A$6,IF(Q175="L",ZTE!$A$3,IF(JBU!Q184="C",ZTE!$A$2,IF(JBU!Q184="U",ZTE!$A$4,IF(JBU!Q184="I",ZTE!$A$5,"")))))</f>
        <v/>
      </c>
      <c r="S175" s="436">
        <f t="shared" si="4"/>
        <v>1</v>
      </c>
      <c r="U175" s="365" t="str">
        <f t="shared" si="5"/>
        <v>Open</v>
      </c>
    </row>
    <row r="176" spans="1:21" ht="45.6" customHeight="1">
      <c r="A176" s="360" t="s">
        <v>1268</v>
      </c>
      <c r="B176" s="360" t="s">
        <v>1199</v>
      </c>
      <c r="C176" s="362" t="s">
        <v>824</v>
      </c>
      <c r="D176" s="362" t="s">
        <v>824</v>
      </c>
      <c r="E176" s="362" t="s">
        <v>704</v>
      </c>
      <c r="F176" s="361" t="s">
        <v>135</v>
      </c>
      <c r="G176" s="362" t="s">
        <v>137</v>
      </c>
      <c r="H176" s="363">
        <v>1</v>
      </c>
      <c r="I176" s="364"/>
      <c r="J176" s="365"/>
      <c r="K176" s="365"/>
      <c r="L176" s="365">
        <v>1</v>
      </c>
      <c r="M176" s="364" t="s">
        <v>1518</v>
      </c>
      <c r="N176" s="365"/>
      <c r="O176" s="366" t="s">
        <v>1047</v>
      </c>
      <c r="P176" s="366" t="s">
        <v>1137</v>
      </c>
      <c r="Q176" s="376"/>
      <c r="R176" s="436" t="str">
        <f>IF(Q176="G",ZTE!$A$6,IF(Q176="L",ZTE!$A$3,IF(JBU!Q185="C",ZTE!$A$2,IF(JBU!Q185="U",ZTE!$A$4,IF(JBU!Q185="I",ZTE!$A$5,"")))))</f>
        <v/>
      </c>
      <c r="S176" s="436">
        <f t="shared" si="4"/>
        <v>1</v>
      </c>
      <c r="U176" s="365" t="str">
        <f t="shared" si="5"/>
        <v>Open</v>
      </c>
    </row>
    <row r="177" spans="1:21" ht="62.1" customHeight="1">
      <c r="A177" s="360" t="s">
        <v>1268</v>
      </c>
      <c r="B177" s="360" t="s">
        <v>1199</v>
      </c>
      <c r="C177" s="362" t="s">
        <v>824</v>
      </c>
      <c r="D177" s="362" t="s">
        <v>824</v>
      </c>
      <c r="E177" s="362" t="s">
        <v>704</v>
      </c>
      <c r="F177" s="361" t="s">
        <v>135</v>
      </c>
      <c r="G177" s="362" t="s">
        <v>138</v>
      </c>
      <c r="H177" s="363">
        <v>1</v>
      </c>
      <c r="I177" s="364"/>
      <c r="J177" s="365"/>
      <c r="K177" s="365"/>
      <c r="L177" s="365">
        <v>1</v>
      </c>
      <c r="M177" s="364" t="s">
        <v>1518</v>
      </c>
      <c r="N177" s="365"/>
      <c r="O177" s="366" t="s">
        <v>1047</v>
      </c>
      <c r="P177" s="366" t="s">
        <v>1138</v>
      </c>
      <c r="Q177" s="376"/>
      <c r="R177" s="436" t="str">
        <f>IF(Q177="G",ZTE!$A$6,IF(Q177="L",ZTE!$A$3,IF(JBU!Q186="C",ZTE!$A$2,IF(JBU!Q186="U",ZTE!$A$4,IF(JBU!Q186="I",ZTE!$A$5,"")))))</f>
        <v/>
      </c>
      <c r="S177" s="436">
        <f t="shared" si="4"/>
        <v>1</v>
      </c>
      <c r="U177" s="365" t="str">
        <f t="shared" si="5"/>
        <v>Open</v>
      </c>
    </row>
    <row r="178" spans="1:21" ht="60" customHeight="1">
      <c r="A178" s="360" t="s">
        <v>1268</v>
      </c>
      <c r="B178" s="360" t="s">
        <v>1199</v>
      </c>
      <c r="C178" s="362" t="s">
        <v>42</v>
      </c>
      <c r="D178" s="362" t="s">
        <v>784</v>
      </c>
      <c r="E178" s="361" t="s">
        <v>994</v>
      </c>
      <c r="F178" s="361" t="s">
        <v>139</v>
      </c>
      <c r="G178" s="362" t="s">
        <v>826</v>
      </c>
      <c r="H178" s="363">
        <v>1</v>
      </c>
      <c r="I178" s="364"/>
      <c r="J178" s="365"/>
      <c r="K178" s="365"/>
      <c r="L178" s="365">
        <v>1</v>
      </c>
      <c r="M178" s="364" t="s">
        <v>1156</v>
      </c>
      <c r="N178" s="365" t="s">
        <v>1359</v>
      </c>
      <c r="Q178" s="376"/>
      <c r="R178" s="436" t="str">
        <f>IF(Q178="G",ZTE!$A$6,IF(Q178="L",ZTE!$A$3,IF(JBU!Q187="C",ZTE!$A$2,IF(JBU!Q187="U",ZTE!$A$4,IF(JBU!Q187="I",ZTE!$A$5,"")))))</f>
        <v>Unclear: We do not understand your proposal, please detail your proposal. Especially confirm that you are compliant with our requested criteria.</v>
      </c>
      <c r="S178" s="436">
        <f t="shared" si="4"/>
        <v>1</v>
      </c>
      <c r="U178" s="365" t="str">
        <f t="shared" si="5"/>
        <v>Open</v>
      </c>
    </row>
    <row r="179" spans="1:21" ht="60">
      <c r="A179" s="360" t="s">
        <v>1268</v>
      </c>
      <c r="B179" s="360" t="s">
        <v>1199</v>
      </c>
      <c r="C179" s="362" t="s">
        <v>42</v>
      </c>
      <c r="D179" s="362" t="s">
        <v>42</v>
      </c>
      <c r="E179" s="362" t="s">
        <v>995</v>
      </c>
      <c r="F179" s="361" t="s">
        <v>140</v>
      </c>
      <c r="G179" s="362" t="s">
        <v>463</v>
      </c>
      <c r="H179" s="363">
        <v>1</v>
      </c>
      <c r="I179" s="364"/>
      <c r="J179" s="365"/>
      <c r="K179" s="365"/>
      <c r="L179" s="365">
        <v>1</v>
      </c>
      <c r="M179" s="364" t="s">
        <v>1157</v>
      </c>
      <c r="N179" s="365"/>
      <c r="P179" s="366" t="s">
        <v>1123</v>
      </c>
      <c r="Q179" s="376" t="s">
        <v>1226</v>
      </c>
      <c r="R179" s="436" t="str">
        <f>IF(Q179="G",ZTE!$A$6,IF(Q179="L",ZTE!$A$3,IF(JBU!Q188="C",ZTE!$A$2,IF(JBU!Q188="U",ZTE!$A$4,IF(JBU!Q188="I",ZTE!$A$5,"")))))</f>
        <v>Location: We can not find the requested criteria in your documents. Please confirm that your bid is compliant with this criteria and show us the reference in your submitted documents.</v>
      </c>
      <c r="S179" s="436">
        <f t="shared" si="4"/>
        <v>1</v>
      </c>
      <c r="U179" s="365" t="str">
        <f t="shared" si="5"/>
        <v>Open</v>
      </c>
    </row>
    <row r="180" spans="1:21" ht="60">
      <c r="A180" s="360" t="s">
        <v>1268</v>
      </c>
      <c r="B180" s="360" t="s">
        <v>1199</v>
      </c>
      <c r="C180" s="362" t="s">
        <v>42</v>
      </c>
      <c r="D180" s="362" t="s">
        <v>42</v>
      </c>
      <c r="E180" s="362" t="s">
        <v>995</v>
      </c>
      <c r="F180" s="361" t="s">
        <v>140</v>
      </c>
      <c r="G180" s="362" t="s">
        <v>451</v>
      </c>
      <c r="H180" s="363">
        <v>1</v>
      </c>
      <c r="I180" s="364"/>
      <c r="J180" s="365"/>
      <c r="K180" s="365"/>
      <c r="L180" s="365">
        <v>1</v>
      </c>
      <c r="M180" s="364" t="s">
        <v>1157</v>
      </c>
      <c r="N180" s="365"/>
      <c r="P180" s="366" t="s">
        <v>1124</v>
      </c>
      <c r="Q180" s="376" t="s">
        <v>1226</v>
      </c>
      <c r="R180" s="436" t="str">
        <f>IF(Q180="G",ZTE!$A$6,IF(Q180="L",ZTE!$A$3,IF(JBU!Q189="C",ZTE!$A$2,IF(JBU!Q189="U",ZTE!$A$4,IF(JBU!Q189="I",ZTE!$A$5,"")))))</f>
        <v>Location: We can not find the requested criteria in your documents. Please confirm that your bid is compliant with this criteria and show us the reference in your submitted documents.</v>
      </c>
      <c r="S180" s="436">
        <f t="shared" si="4"/>
        <v>1</v>
      </c>
      <c r="U180" s="365" t="str">
        <f t="shared" si="5"/>
        <v>Open</v>
      </c>
    </row>
    <row r="181" spans="1:21" ht="60">
      <c r="A181" s="360" t="s">
        <v>1268</v>
      </c>
      <c r="B181" s="360" t="s">
        <v>1199</v>
      </c>
      <c r="C181" s="362" t="s">
        <v>42</v>
      </c>
      <c r="D181" s="362" t="s">
        <v>42</v>
      </c>
      <c r="E181" s="362" t="s">
        <v>995</v>
      </c>
      <c r="F181" s="361" t="s">
        <v>140</v>
      </c>
      <c r="G181" s="362" t="s">
        <v>467</v>
      </c>
      <c r="H181" s="363">
        <v>1</v>
      </c>
      <c r="I181" s="364"/>
      <c r="J181" s="365"/>
      <c r="K181" s="365"/>
      <c r="L181" s="365">
        <v>1</v>
      </c>
      <c r="M181" s="364" t="s">
        <v>1462</v>
      </c>
      <c r="N181" s="365"/>
      <c r="Q181" s="376" t="s">
        <v>1271</v>
      </c>
      <c r="R181" s="436" t="str">
        <f>IF(Q181="G",ZTE!$A$6,IF(Q181="L",ZTE!$A$3,IF(JBU!Q190="C",ZTE!$A$2,IF(JBU!Q190="U",ZTE!$A$4,IF(JBU!Q190="I",ZTE!$A$5,"")))))</f>
        <v>Compliance: We assume that your proposal is in compliance with this criteria. Please confirm that your bid is compliant with this criteria.</v>
      </c>
      <c r="S181" s="436">
        <f t="shared" si="4"/>
        <v>1</v>
      </c>
      <c r="U181" s="365" t="str">
        <f t="shared" si="5"/>
        <v>Open</v>
      </c>
    </row>
    <row r="182" spans="1:21" ht="60">
      <c r="A182" s="360" t="s">
        <v>1268</v>
      </c>
      <c r="B182" s="360" t="s">
        <v>1199</v>
      </c>
      <c r="C182" s="362" t="s">
        <v>42</v>
      </c>
      <c r="D182" s="362" t="s">
        <v>42</v>
      </c>
      <c r="E182" s="362" t="s">
        <v>995</v>
      </c>
      <c r="F182" s="361" t="s">
        <v>140</v>
      </c>
      <c r="G182" s="362" t="s">
        <v>468</v>
      </c>
      <c r="H182" s="363">
        <v>1</v>
      </c>
      <c r="I182" s="364"/>
      <c r="J182" s="365"/>
      <c r="K182" s="365"/>
      <c r="L182" s="365">
        <v>1</v>
      </c>
      <c r="M182" s="364" t="s">
        <v>1518</v>
      </c>
      <c r="N182" s="365"/>
      <c r="Q182" s="376"/>
      <c r="R182" s="436" t="str">
        <f>IF(Q182="G",ZTE!$A$6,IF(Q182="L",ZTE!$A$3,IF(JBU!Q191="C",ZTE!$A$2,IF(JBU!Q191="U",ZTE!$A$4,IF(JBU!Q191="I",ZTE!$A$5,"")))))</f>
        <v/>
      </c>
      <c r="S182" s="436">
        <f t="shared" si="4"/>
        <v>1</v>
      </c>
      <c r="U182" s="365" t="str">
        <f t="shared" si="5"/>
        <v>Open</v>
      </c>
    </row>
    <row r="183" spans="1:21" ht="60">
      <c r="A183" s="360" t="s">
        <v>1268</v>
      </c>
      <c r="B183" s="360" t="s">
        <v>1199</v>
      </c>
      <c r="C183" s="362" t="s">
        <v>42</v>
      </c>
      <c r="D183" s="362" t="s">
        <v>42</v>
      </c>
      <c r="E183" s="362" t="s">
        <v>995</v>
      </c>
      <c r="F183" s="361" t="s">
        <v>140</v>
      </c>
      <c r="G183" s="362" t="s">
        <v>473</v>
      </c>
      <c r="H183" s="363">
        <v>1</v>
      </c>
      <c r="I183" s="364"/>
      <c r="J183" s="365"/>
      <c r="K183" s="365"/>
      <c r="L183" s="365">
        <v>1</v>
      </c>
      <c r="M183" s="364" t="s">
        <v>1157</v>
      </c>
      <c r="N183" s="365"/>
      <c r="O183" s="366" t="s">
        <v>1061</v>
      </c>
      <c r="P183" s="366" t="s">
        <v>1127</v>
      </c>
      <c r="Q183" s="376" t="s">
        <v>1226</v>
      </c>
      <c r="R183" s="436" t="str">
        <f>IF(Q183="G",ZTE!$A$6,IF(Q183="L",ZTE!$A$3,IF(JBU!Q192="C",ZTE!$A$2,IF(JBU!Q192="U",ZTE!$A$4,IF(JBU!Q192="I",ZTE!$A$5,"")))))</f>
        <v>Location: We can not find the requested criteria in your documents. Please confirm that your bid is compliant with this criteria and show us the reference in your submitted documents.</v>
      </c>
      <c r="S183" s="436">
        <f t="shared" si="4"/>
        <v>1</v>
      </c>
      <c r="U183" s="365" t="str">
        <f t="shared" si="5"/>
        <v>Open</v>
      </c>
    </row>
    <row r="184" spans="1:21" ht="60">
      <c r="A184" s="360" t="s">
        <v>1268</v>
      </c>
      <c r="B184" s="360" t="s">
        <v>1199</v>
      </c>
      <c r="C184" s="362" t="s">
        <v>42</v>
      </c>
      <c r="D184" s="361" t="s">
        <v>781</v>
      </c>
      <c r="E184" s="361" t="s">
        <v>1004</v>
      </c>
      <c r="F184" s="361" t="s">
        <v>140</v>
      </c>
      <c r="G184" s="362" t="s">
        <v>706</v>
      </c>
      <c r="H184" s="363">
        <v>1</v>
      </c>
      <c r="I184" s="364"/>
      <c r="J184" s="365"/>
      <c r="K184" s="365"/>
      <c r="L184" s="365">
        <v>1</v>
      </c>
      <c r="M184" s="364" t="s">
        <v>1157</v>
      </c>
      <c r="N184" s="365" t="s">
        <v>1359</v>
      </c>
      <c r="Q184" s="376" t="s">
        <v>1226</v>
      </c>
      <c r="R184" s="436" t="str">
        <f>IF(Q184="G",ZTE!$A$6,IF(Q184="L",ZTE!$A$3,IF(JBU!Q193="C",ZTE!$A$2,IF(JBU!Q193="U",ZTE!$A$4,IF(JBU!Q193="I",ZTE!$A$5,"")))))</f>
        <v>Location: We can not find the requested criteria in your documents. Please confirm that your bid is compliant with this criteria and show us the reference in your submitted documents.</v>
      </c>
      <c r="S184" s="436">
        <f t="shared" si="4"/>
        <v>1</v>
      </c>
      <c r="U184" s="365" t="str">
        <f t="shared" si="5"/>
        <v>Open</v>
      </c>
    </row>
    <row r="185" spans="1:21" ht="60">
      <c r="A185" s="360" t="s">
        <v>1268</v>
      </c>
      <c r="B185" s="360" t="s">
        <v>1199</v>
      </c>
      <c r="C185" s="362" t="s">
        <v>42</v>
      </c>
      <c r="D185" s="362" t="s">
        <v>42</v>
      </c>
      <c r="E185" s="361" t="s">
        <v>829</v>
      </c>
      <c r="F185" s="361" t="s">
        <v>141</v>
      </c>
      <c r="G185" s="362" t="s">
        <v>475</v>
      </c>
      <c r="H185" s="363">
        <v>1</v>
      </c>
      <c r="I185" s="364"/>
      <c r="J185" s="365"/>
      <c r="K185" s="365"/>
      <c r="L185" s="365">
        <v>1</v>
      </c>
      <c r="M185" s="364" t="s">
        <v>1157</v>
      </c>
      <c r="N185" s="365"/>
      <c r="Q185" s="376" t="s">
        <v>1226</v>
      </c>
      <c r="R185" s="436" t="str">
        <f>IF(Q185="G",ZTE!$A$6,IF(Q185="L",ZTE!$A$3,IF(JBU!Q194="C",ZTE!$A$2,IF(JBU!Q194="U",ZTE!$A$4,IF(JBU!Q194="I",ZTE!$A$5,"")))))</f>
        <v>Location: We can not find the requested criteria in your documents. Please confirm that your bid is compliant with this criteria and show us the reference in your submitted documents.</v>
      </c>
      <c r="S185" s="436">
        <f t="shared" si="4"/>
        <v>1</v>
      </c>
      <c r="U185" s="365" t="str">
        <f t="shared" si="5"/>
        <v>Open</v>
      </c>
    </row>
    <row r="186" spans="1:21" ht="60">
      <c r="A186" s="360" t="s">
        <v>1268</v>
      </c>
      <c r="B186" s="360" t="s">
        <v>1199</v>
      </c>
      <c r="C186" s="362" t="s">
        <v>42</v>
      </c>
      <c r="D186" s="362" t="s">
        <v>42</v>
      </c>
      <c r="E186" s="361" t="s">
        <v>829</v>
      </c>
      <c r="F186" s="361" t="s">
        <v>141</v>
      </c>
      <c r="G186" s="362" t="s">
        <v>476</v>
      </c>
      <c r="H186" s="363">
        <v>1</v>
      </c>
      <c r="I186" s="364"/>
      <c r="J186" s="365"/>
      <c r="K186" s="365"/>
      <c r="L186" s="365">
        <v>1</v>
      </c>
      <c r="M186" s="364" t="s">
        <v>1157</v>
      </c>
      <c r="N186" s="365"/>
      <c r="Q186" s="376" t="s">
        <v>1226</v>
      </c>
      <c r="R186" s="436" t="str">
        <f>IF(Q186="G",ZTE!$A$6,IF(Q186="L",ZTE!$A$3,IF(JBU!Q195="C",ZTE!$A$2,IF(JBU!Q195="U",ZTE!$A$4,IF(JBU!Q195="I",ZTE!$A$5,"")))))</f>
        <v>Location: We can not find the requested criteria in your documents. Please confirm that your bid is compliant with this criteria and show us the reference in your submitted documents.</v>
      </c>
      <c r="S186" s="436">
        <f t="shared" ref="S186:S249" si="6">SUM(J186:L186)</f>
        <v>1</v>
      </c>
      <c r="U186" s="365" t="str">
        <f t="shared" si="5"/>
        <v>Open</v>
      </c>
    </row>
    <row r="187" spans="1:21" ht="60">
      <c r="A187" s="360" t="s">
        <v>1268</v>
      </c>
      <c r="B187" s="360" t="s">
        <v>1199</v>
      </c>
      <c r="C187" s="362" t="s">
        <v>42</v>
      </c>
      <c r="D187" s="362" t="s">
        <v>42</v>
      </c>
      <c r="E187" s="361" t="s">
        <v>829</v>
      </c>
      <c r="F187" s="361" t="s">
        <v>141</v>
      </c>
      <c r="G187" s="362" t="s">
        <v>477</v>
      </c>
      <c r="H187" s="363">
        <v>1</v>
      </c>
      <c r="I187" s="364"/>
      <c r="J187" s="365"/>
      <c r="K187" s="365"/>
      <c r="L187" s="365">
        <v>1</v>
      </c>
      <c r="M187" s="364" t="s">
        <v>1157</v>
      </c>
      <c r="N187" s="365"/>
      <c r="Q187" s="376" t="s">
        <v>1226</v>
      </c>
      <c r="R187" s="436" t="str">
        <f>IF(Q187="G",ZTE!$A$6,IF(Q187="L",ZTE!$A$3,IF(JBU!Q196="C",ZTE!$A$2,IF(JBU!Q196="U",ZTE!$A$4,IF(JBU!Q196="I",ZTE!$A$5,"")))))</f>
        <v>Location: We can not find the requested criteria in your documents. Please confirm that your bid is compliant with this criteria and show us the reference in your submitted documents.</v>
      </c>
      <c r="S187" s="436">
        <f t="shared" si="6"/>
        <v>1</v>
      </c>
      <c r="U187" s="365" t="str">
        <f t="shared" si="5"/>
        <v>Open</v>
      </c>
    </row>
    <row r="188" spans="1:21" ht="45" hidden="1">
      <c r="A188" s="360" t="s">
        <v>1268</v>
      </c>
      <c r="B188" s="360" t="s">
        <v>1199</v>
      </c>
      <c r="C188" s="362" t="s">
        <v>42</v>
      </c>
      <c r="D188" s="362" t="s">
        <v>42</v>
      </c>
      <c r="E188" s="361" t="s">
        <v>829</v>
      </c>
      <c r="F188" s="361" t="s">
        <v>141</v>
      </c>
      <c r="G188" s="362" t="s">
        <v>478</v>
      </c>
      <c r="H188" s="363">
        <v>1</v>
      </c>
      <c r="I188" s="364"/>
      <c r="J188" s="365">
        <v>1</v>
      </c>
      <c r="K188" s="365"/>
      <c r="L188" s="365"/>
      <c r="M188" s="364" t="s">
        <v>1156</v>
      </c>
      <c r="N188" s="365"/>
      <c r="O188" s="366" t="s">
        <v>1063</v>
      </c>
      <c r="Q188" s="376"/>
      <c r="R188" s="436" t="str">
        <f>IF(Q188="G",ZTE!$A$6,IF(Q188="L",ZTE!$A$3,IF(JBU!Q197="C",ZTE!$A$2,IF(JBU!Q197="U",ZTE!$A$4,IF(JBU!Q197="I",ZTE!$A$5,"")))))</f>
        <v/>
      </c>
      <c r="S188" s="436">
        <f t="shared" si="6"/>
        <v>1</v>
      </c>
      <c r="U188" s="365" t="str">
        <f t="shared" si="5"/>
        <v>Pass</v>
      </c>
    </row>
    <row r="189" spans="1:21" ht="60">
      <c r="A189" s="360" t="s">
        <v>1268</v>
      </c>
      <c r="B189" s="360" t="s">
        <v>1199</v>
      </c>
      <c r="C189" s="362" t="s">
        <v>42</v>
      </c>
      <c r="D189" s="362" t="s">
        <v>42</v>
      </c>
      <c r="E189" s="361" t="s">
        <v>829</v>
      </c>
      <c r="F189" s="361" t="s">
        <v>141</v>
      </c>
      <c r="G189" s="362" t="s">
        <v>479</v>
      </c>
      <c r="H189" s="363">
        <v>1</v>
      </c>
      <c r="I189" s="364"/>
      <c r="J189" s="365"/>
      <c r="K189" s="365"/>
      <c r="L189" s="365">
        <v>1</v>
      </c>
      <c r="M189" s="364" t="s">
        <v>1157</v>
      </c>
      <c r="N189" s="365"/>
      <c r="O189" s="366" t="s">
        <v>1063</v>
      </c>
      <c r="Q189" s="376" t="s">
        <v>1226</v>
      </c>
      <c r="R189" s="436" t="str">
        <f>IF(Q189="G",ZTE!$A$6,IF(Q189="L",ZTE!$A$3,IF(JBU!Q198="C",ZTE!$A$2,IF(JBU!Q198="U",ZTE!$A$4,IF(JBU!Q198="I",ZTE!$A$5,"")))))</f>
        <v>Location: We can not find the requested criteria in your documents. Please confirm that your bid is compliant with this criteria and show us the reference in your submitted documents.</v>
      </c>
      <c r="S189" s="436">
        <f t="shared" si="6"/>
        <v>1</v>
      </c>
      <c r="U189" s="365" t="str">
        <f t="shared" si="5"/>
        <v>Open</v>
      </c>
    </row>
    <row r="190" spans="1:21" ht="60">
      <c r="A190" s="360" t="s">
        <v>1268</v>
      </c>
      <c r="B190" s="360" t="s">
        <v>1199</v>
      </c>
      <c r="C190" s="362" t="s">
        <v>42</v>
      </c>
      <c r="D190" s="362" t="s">
        <v>42</v>
      </c>
      <c r="E190" s="361" t="s">
        <v>829</v>
      </c>
      <c r="F190" s="361" t="s">
        <v>141</v>
      </c>
      <c r="G190" s="362" t="s">
        <v>480</v>
      </c>
      <c r="H190" s="363">
        <v>1</v>
      </c>
      <c r="I190" s="364"/>
      <c r="J190" s="365"/>
      <c r="K190" s="365"/>
      <c r="L190" s="365">
        <v>1</v>
      </c>
      <c r="M190" s="364" t="s">
        <v>1157</v>
      </c>
      <c r="N190" s="365"/>
      <c r="O190" s="366" t="s">
        <v>1063</v>
      </c>
      <c r="Q190" s="376" t="s">
        <v>1226</v>
      </c>
      <c r="R190" s="436" t="str">
        <f>IF(Q190="G",ZTE!$A$6,IF(Q190="L",ZTE!$A$3,IF(JBU!Q199="C",ZTE!$A$2,IF(JBU!Q199="U",ZTE!$A$4,IF(JBU!Q199="I",ZTE!$A$5,"")))))</f>
        <v>Location: We can not find the requested criteria in your documents. Please confirm that your bid is compliant with this criteria and show us the reference in your submitted documents.</v>
      </c>
      <c r="S190" s="436">
        <f t="shared" si="6"/>
        <v>1</v>
      </c>
      <c r="U190" s="365" t="str">
        <f t="shared" si="5"/>
        <v>Open</v>
      </c>
    </row>
    <row r="191" spans="1:21" ht="60">
      <c r="A191" s="360" t="s">
        <v>1268</v>
      </c>
      <c r="B191" s="360" t="s">
        <v>1199</v>
      </c>
      <c r="C191" s="362" t="s">
        <v>42</v>
      </c>
      <c r="D191" s="362" t="s">
        <v>42</v>
      </c>
      <c r="E191" s="361" t="s">
        <v>829</v>
      </c>
      <c r="F191" s="361" t="s">
        <v>141</v>
      </c>
      <c r="G191" s="362" t="s">
        <v>481</v>
      </c>
      <c r="H191" s="363">
        <v>1</v>
      </c>
      <c r="I191" s="364"/>
      <c r="J191" s="365"/>
      <c r="K191" s="365"/>
      <c r="L191" s="365">
        <v>1</v>
      </c>
      <c r="M191" s="364" t="s">
        <v>1157</v>
      </c>
      <c r="N191" s="365"/>
      <c r="O191" s="366" t="s">
        <v>1063</v>
      </c>
      <c r="Q191" s="376" t="s">
        <v>1226</v>
      </c>
      <c r="R191" s="436" t="str">
        <f>IF(Q191="G",ZTE!$A$6,IF(Q191="L",ZTE!$A$3,IF(JBU!Q200="C",ZTE!$A$2,IF(JBU!Q200="U",ZTE!$A$4,IF(JBU!Q200="I",ZTE!$A$5,"")))))</f>
        <v>Location: We can not find the requested criteria in your documents. Please confirm that your bid is compliant with this criteria and show us the reference in your submitted documents.</v>
      </c>
      <c r="S191" s="436">
        <f t="shared" si="6"/>
        <v>1</v>
      </c>
      <c r="U191" s="365" t="str">
        <f t="shared" si="5"/>
        <v>Open</v>
      </c>
    </row>
    <row r="192" spans="1:21" ht="60">
      <c r="A192" s="360" t="s">
        <v>1268</v>
      </c>
      <c r="B192" s="360" t="s">
        <v>1199</v>
      </c>
      <c r="C192" s="362" t="s">
        <v>42</v>
      </c>
      <c r="D192" s="362" t="s">
        <v>42</v>
      </c>
      <c r="E192" s="361" t="s">
        <v>829</v>
      </c>
      <c r="F192" s="361" t="s">
        <v>141</v>
      </c>
      <c r="G192" s="362" t="s">
        <v>482</v>
      </c>
      <c r="H192" s="363">
        <v>1</v>
      </c>
      <c r="I192" s="364"/>
      <c r="J192" s="365"/>
      <c r="K192" s="365"/>
      <c r="L192" s="365">
        <v>1</v>
      </c>
      <c r="M192" s="364" t="s">
        <v>1157</v>
      </c>
      <c r="N192" s="365"/>
      <c r="O192" s="366" t="s">
        <v>1063</v>
      </c>
      <c r="Q192" s="376" t="s">
        <v>1226</v>
      </c>
      <c r="R192" s="436" t="str">
        <f>IF(Q192="G",ZTE!$A$6,IF(Q192="L",ZTE!$A$3,IF(JBU!Q201="C",ZTE!$A$2,IF(JBU!Q201="U",ZTE!$A$4,IF(JBU!Q201="I",ZTE!$A$5,"")))))</f>
        <v>Location: We can not find the requested criteria in your documents. Please confirm that your bid is compliant with this criteria and show us the reference in your submitted documents.</v>
      </c>
      <c r="S192" s="436">
        <f t="shared" si="6"/>
        <v>1</v>
      </c>
      <c r="U192" s="365" t="str">
        <f t="shared" si="5"/>
        <v>Open</v>
      </c>
    </row>
    <row r="193" spans="1:21" ht="60">
      <c r="A193" s="360" t="s">
        <v>1268</v>
      </c>
      <c r="B193" s="360" t="s">
        <v>1199</v>
      </c>
      <c r="C193" s="362" t="s">
        <v>42</v>
      </c>
      <c r="D193" s="362" t="s">
        <v>42</v>
      </c>
      <c r="E193" s="361" t="s">
        <v>829</v>
      </c>
      <c r="F193" s="361" t="s">
        <v>141</v>
      </c>
      <c r="G193" s="362" t="s">
        <v>483</v>
      </c>
      <c r="H193" s="363">
        <v>1</v>
      </c>
      <c r="I193" s="364"/>
      <c r="J193" s="365"/>
      <c r="K193" s="365"/>
      <c r="L193" s="365">
        <v>1</v>
      </c>
      <c r="M193" s="364" t="s">
        <v>1157</v>
      </c>
      <c r="N193" s="365"/>
      <c r="Q193" s="376" t="s">
        <v>1226</v>
      </c>
      <c r="R193" s="436" t="str">
        <f>IF(Q193="G",ZTE!$A$6,IF(Q193="L",ZTE!$A$3,IF(JBU!Q202="C",ZTE!$A$2,IF(JBU!Q202="U",ZTE!$A$4,IF(JBU!Q202="I",ZTE!$A$5,"")))))</f>
        <v>Location: We can not find the requested criteria in your documents. Please confirm that your bid is compliant with this criteria and show us the reference in your submitted documents.</v>
      </c>
      <c r="S193" s="436">
        <f t="shared" si="6"/>
        <v>1</v>
      </c>
      <c r="U193" s="365" t="str">
        <f t="shared" si="5"/>
        <v>Open</v>
      </c>
    </row>
    <row r="194" spans="1:21" ht="60">
      <c r="A194" s="360" t="s">
        <v>1268</v>
      </c>
      <c r="B194" s="360" t="s">
        <v>1199</v>
      </c>
      <c r="C194" s="362" t="s">
        <v>42</v>
      </c>
      <c r="D194" s="362" t="s">
        <v>42</v>
      </c>
      <c r="E194" s="361" t="s">
        <v>829</v>
      </c>
      <c r="F194" s="361" t="s">
        <v>141</v>
      </c>
      <c r="G194" s="362" t="s">
        <v>484</v>
      </c>
      <c r="H194" s="363">
        <v>1</v>
      </c>
      <c r="I194" s="364"/>
      <c r="J194" s="365"/>
      <c r="K194" s="365"/>
      <c r="L194" s="365">
        <v>1</v>
      </c>
      <c r="M194" s="364" t="s">
        <v>1157</v>
      </c>
      <c r="N194" s="365"/>
      <c r="Q194" s="376" t="s">
        <v>1226</v>
      </c>
      <c r="R194" s="436" t="str">
        <f>IF(Q194="G",ZTE!$A$6,IF(Q194="L",ZTE!$A$3,IF(JBU!Q203="C",ZTE!$A$2,IF(JBU!Q203="U",ZTE!$A$4,IF(JBU!Q203="I",ZTE!$A$5,"")))))</f>
        <v>Location: We can not find the requested criteria in your documents. Please confirm that your bid is compliant with this criteria and show us the reference in your submitted documents.</v>
      </c>
      <c r="S194" s="436">
        <f t="shared" si="6"/>
        <v>1</v>
      </c>
      <c r="U194" s="365" t="str">
        <f t="shared" ref="U194:U257" si="7">IF(J194=1,"Pass",IF(K194=1,"Fail","Open"))</f>
        <v>Open</v>
      </c>
    </row>
    <row r="195" spans="1:21" ht="60">
      <c r="A195" s="360" t="s">
        <v>1268</v>
      </c>
      <c r="B195" s="360" t="s">
        <v>1199</v>
      </c>
      <c r="C195" s="362" t="s">
        <v>42</v>
      </c>
      <c r="D195" s="362" t="s">
        <v>42</v>
      </c>
      <c r="E195" s="361" t="s">
        <v>829</v>
      </c>
      <c r="F195" s="361" t="s">
        <v>141</v>
      </c>
      <c r="G195" s="362" t="s">
        <v>485</v>
      </c>
      <c r="H195" s="363">
        <v>1</v>
      </c>
      <c r="I195" s="364"/>
      <c r="J195" s="365"/>
      <c r="K195" s="365"/>
      <c r="L195" s="365">
        <v>1</v>
      </c>
      <c r="M195" s="364" t="s">
        <v>1157</v>
      </c>
      <c r="N195" s="365"/>
      <c r="O195" s="366" t="s">
        <v>1063</v>
      </c>
      <c r="Q195" s="376" t="s">
        <v>1226</v>
      </c>
      <c r="R195" s="436" t="str">
        <f>IF(Q195="G",ZTE!$A$6,IF(Q195="L",ZTE!$A$3,IF(JBU!Q204="C",ZTE!$A$2,IF(JBU!Q204="U",ZTE!$A$4,IF(JBU!Q204="I",ZTE!$A$5,"")))))</f>
        <v>Location: We can not find the requested criteria in your documents. Please confirm that your bid is compliant with this criteria and show us the reference in your submitted documents.</v>
      </c>
      <c r="S195" s="436">
        <f t="shared" si="6"/>
        <v>1</v>
      </c>
      <c r="U195" s="365" t="str">
        <f t="shared" si="7"/>
        <v>Open</v>
      </c>
    </row>
    <row r="196" spans="1:21" ht="60">
      <c r="A196" s="360" t="s">
        <v>1268</v>
      </c>
      <c r="B196" s="360" t="s">
        <v>1199</v>
      </c>
      <c r="C196" s="362" t="s">
        <v>42</v>
      </c>
      <c r="D196" s="362" t="s">
        <v>996</v>
      </c>
      <c r="E196" s="361" t="s">
        <v>829</v>
      </c>
      <c r="F196" s="361" t="s">
        <v>141</v>
      </c>
      <c r="G196" s="362" t="s">
        <v>486</v>
      </c>
      <c r="H196" s="363">
        <v>1</v>
      </c>
      <c r="I196" s="364"/>
      <c r="J196" s="365"/>
      <c r="K196" s="365"/>
      <c r="L196" s="365">
        <v>1</v>
      </c>
      <c r="M196" s="364" t="s">
        <v>1157</v>
      </c>
      <c r="N196" s="365"/>
      <c r="Q196" s="376" t="s">
        <v>1226</v>
      </c>
      <c r="R196" s="436" t="str">
        <f>IF(Q196="G",ZTE!$A$6,IF(Q196="L",ZTE!$A$3,IF(JBU!Q205="C",ZTE!$A$2,IF(JBU!Q205="U",ZTE!$A$4,IF(JBU!Q205="I",ZTE!$A$5,"")))))</f>
        <v>Location: We can not find the requested criteria in your documents. Please confirm that your bid is compliant with this criteria and show us the reference in your submitted documents.</v>
      </c>
      <c r="S196" s="436">
        <f t="shared" si="6"/>
        <v>1</v>
      </c>
      <c r="U196" s="365" t="str">
        <f t="shared" si="7"/>
        <v>Open</v>
      </c>
    </row>
    <row r="197" spans="1:21" ht="45" hidden="1">
      <c r="A197" s="360" t="s">
        <v>1268</v>
      </c>
      <c r="B197" s="360" t="s">
        <v>1199</v>
      </c>
      <c r="C197" s="362" t="s">
        <v>42</v>
      </c>
      <c r="D197" s="362" t="s">
        <v>42</v>
      </c>
      <c r="E197" s="361" t="s">
        <v>1009</v>
      </c>
      <c r="F197" s="361" t="s">
        <v>144</v>
      </c>
      <c r="G197" s="362" t="s">
        <v>709</v>
      </c>
      <c r="H197" s="363">
        <v>1</v>
      </c>
      <c r="I197" s="364"/>
      <c r="J197" s="365">
        <v>1</v>
      </c>
      <c r="K197" s="365"/>
      <c r="L197" s="365"/>
      <c r="M197" s="364" t="s">
        <v>1156</v>
      </c>
      <c r="N197" s="365"/>
      <c r="O197" s="366" t="s">
        <v>710</v>
      </c>
      <c r="Q197" s="376"/>
      <c r="R197" s="436" t="str">
        <f>IF(Q197="G",ZTE!$A$6,IF(Q197="L",ZTE!$A$3,IF(JBU!Q206="C",ZTE!$A$2,IF(JBU!Q206="U",ZTE!$A$4,IF(JBU!Q206="I",ZTE!$A$5,"")))))</f>
        <v/>
      </c>
      <c r="S197" s="436">
        <f t="shared" si="6"/>
        <v>1</v>
      </c>
      <c r="U197" s="365" t="str">
        <f t="shared" si="7"/>
        <v>Pass</v>
      </c>
    </row>
    <row r="198" spans="1:21" ht="60">
      <c r="A198" s="360" t="s">
        <v>1268</v>
      </c>
      <c r="B198" s="360" t="s">
        <v>1199</v>
      </c>
      <c r="C198" s="362" t="s">
        <v>42</v>
      </c>
      <c r="D198" s="362" t="s">
        <v>42</v>
      </c>
      <c r="E198" s="361" t="s">
        <v>821</v>
      </c>
      <c r="F198" s="361" t="s">
        <v>145</v>
      </c>
      <c r="G198" s="362" t="s">
        <v>490</v>
      </c>
      <c r="H198" s="363">
        <v>1</v>
      </c>
      <c r="I198" s="364"/>
      <c r="J198" s="365"/>
      <c r="K198" s="365"/>
      <c r="L198" s="399">
        <v>1</v>
      </c>
      <c r="M198" s="364" t="s">
        <v>1157</v>
      </c>
      <c r="N198" s="365"/>
      <c r="Q198" s="376" t="s">
        <v>1226</v>
      </c>
      <c r="R198" s="436" t="str">
        <f>IF(Q198="G",ZTE!$A$6,IF(Q198="L",ZTE!$A$3,IF(JBU!Q207="C",ZTE!$A$2,IF(JBU!Q207="U",ZTE!$A$4,IF(JBU!Q207="I",ZTE!$A$5,"")))))</f>
        <v>Location: We can not find the requested criteria in your documents. Please confirm that your bid is compliant with this criteria and show us the reference in your submitted documents.</v>
      </c>
      <c r="S198" s="436">
        <f t="shared" si="6"/>
        <v>1</v>
      </c>
      <c r="U198" s="365" t="str">
        <f t="shared" si="7"/>
        <v>Open</v>
      </c>
    </row>
    <row r="199" spans="1:21" ht="60">
      <c r="A199" s="360" t="s">
        <v>1268</v>
      </c>
      <c r="B199" s="360" t="s">
        <v>1199</v>
      </c>
      <c r="C199" s="362" t="s">
        <v>42</v>
      </c>
      <c r="D199" s="362" t="s">
        <v>42</v>
      </c>
      <c r="E199" s="361" t="s">
        <v>821</v>
      </c>
      <c r="F199" s="361" t="s">
        <v>145</v>
      </c>
      <c r="G199" s="362" t="s">
        <v>492</v>
      </c>
      <c r="H199" s="363">
        <v>1</v>
      </c>
      <c r="I199" s="364"/>
      <c r="J199" s="365"/>
      <c r="K199" s="365"/>
      <c r="L199" s="365">
        <v>1</v>
      </c>
      <c r="M199" s="364" t="s">
        <v>1157</v>
      </c>
      <c r="N199" s="365"/>
      <c r="Q199" s="376" t="s">
        <v>1226</v>
      </c>
      <c r="R199" s="436" t="str">
        <f>IF(Q199="G",ZTE!$A$6,IF(Q199="L",ZTE!$A$3,IF(JBU!Q208="C",ZTE!$A$2,IF(JBU!Q208="U",ZTE!$A$4,IF(JBU!Q208="I",ZTE!$A$5,"")))))</f>
        <v>Location: We can not find the requested criteria in your documents. Please confirm that your bid is compliant with this criteria and show us the reference in your submitted documents.</v>
      </c>
      <c r="S199" s="436">
        <f t="shared" si="6"/>
        <v>1</v>
      </c>
      <c r="U199" s="365" t="str">
        <f t="shared" si="7"/>
        <v>Open</v>
      </c>
    </row>
    <row r="200" spans="1:21" ht="45" hidden="1">
      <c r="A200" s="360" t="s">
        <v>1268</v>
      </c>
      <c r="B200" s="360" t="s">
        <v>1199</v>
      </c>
      <c r="C200" s="362" t="s">
        <v>42</v>
      </c>
      <c r="D200" s="362" t="s">
        <v>42</v>
      </c>
      <c r="E200" s="361" t="s">
        <v>821</v>
      </c>
      <c r="F200" s="361" t="s">
        <v>145</v>
      </c>
      <c r="G200" s="362" t="s">
        <v>494</v>
      </c>
      <c r="H200" s="363">
        <v>1</v>
      </c>
      <c r="I200" s="364"/>
      <c r="J200" s="365">
        <v>1</v>
      </c>
      <c r="K200" s="365"/>
      <c r="L200" s="365"/>
      <c r="M200" s="364" t="s">
        <v>1462</v>
      </c>
      <c r="N200" s="365" t="s">
        <v>1360</v>
      </c>
      <c r="Q200" s="376"/>
      <c r="R200" s="436" t="str">
        <f>IF(Q200="G",ZTE!$A$6,IF(Q200="L",ZTE!$A$3,IF(JBU!Q209="C",ZTE!$A$2,IF(JBU!Q209="U",ZTE!$A$4,IF(JBU!Q209="I",ZTE!$A$5,"")))))</f>
        <v/>
      </c>
      <c r="S200" s="436">
        <f t="shared" si="6"/>
        <v>1</v>
      </c>
      <c r="U200" s="365" t="str">
        <f t="shared" si="7"/>
        <v>Pass</v>
      </c>
    </row>
    <row r="201" spans="1:21" ht="45" hidden="1">
      <c r="A201" s="360" t="s">
        <v>1268</v>
      </c>
      <c r="B201" s="360" t="s">
        <v>1199</v>
      </c>
      <c r="C201" s="362" t="s">
        <v>42</v>
      </c>
      <c r="D201" s="362" t="s">
        <v>42</v>
      </c>
      <c r="E201" s="361" t="s">
        <v>821</v>
      </c>
      <c r="F201" s="361" t="s">
        <v>145</v>
      </c>
      <c r="G201" s="362" t="s">
        <v>495</v>
      </c>
      <c r="H201" s="363">
        <v>1</v>
      </c>
      <c r="I201" s="364"/>
      <c r="J201" s="365">
        <v>1</v>
      </c>
      <c r="K201" s="365"/>
      <c r="L201" s="365"/>
      <c r="M201" s="364" t="s">
        <v>1462</v>
      </c>
      <c r="N201" s="365"/>
      <c r="Q201" s="376"/>
      <c r="R201" s="436" t="str">
        <f>IF(Q201="G",ZTE!$A$6,IF(Q201="L",ZTE!$A$3,IF(JBU!Q210="C",ZTE!$A$2,IF(JBU!Q210="U",ZTE!$A$4,IF(JBU!Q210="I",ZTE!$A$5,"")))))</f>
        <v/>
      </c>
      <c r="S201" s="436">
        <f t="shared" si="6"/>
        <v>1</v>
      </c>
      <c r="U201" s="365" t="str">
        <f t="shared" si="7"/>
        <v>Pass</v>
      </c>
    </row>
    <row r="202" spans="1:21" ht="45" hidden="1">
      <c r="A202" s="360" t="s">
        <v>1268</v>
      </c>
      <c r="B202" s="360" t="s">
        <v>1199</v>
      </c>
      <c r="C202" s="362" t="s">
        <v>42</v>
      </c>
      <c r="D202" s="362" t="s">
        <v>42</v>
      </c>
      <c r="E202" s="361" t="s">
        <v>821</v>
      </c>
      <c r="F202" s="361" t="s">
        <v>145</v>
      </c>
      <c r="G202" s="362" t="s">
        <v>498</v>
      </c>
      <c r="H202" s="363">
        <v>1</v>
      </c>
      <c r="I202" s="364"/>
      <c r="J202" s="365">
        <v>1</v>
      </c>
      <c r="K202" s="365"/>
      <c r="L202" s="365"/>
      <c r="M202" s="364" t="s">
        <v>1462</v>
      </c>
      <c r="N202" s="365"/>
      <c r="Q202" s="376"/>
      <c r="R202" s="436" t="str">
        <f>IF(Q202="G",ZTE!$A$6,IF(Q202="L",ZTE!$A$3,IF(JBU!Q211="C",ZTE!$A$2,IF(JBU!Q211="U",ZTE!$A$4,IF(JBU!Q211="I",ZTE!$A$5,"")))))</f>
        <v/>
      </c>
      <c r="S202" s="436">
        <f t="shared" si="6"/>
        <v>1</v>
      </c>
      <c r="U202" s="365" t="str">
        <f t="shared" si="7"/>
        <v>Pass</v>
      </c>
    </row>
    <row r="203" spans="1:21" ht="45" hidden="1">
      <c r="A203" s="360" t="s">
        <v>1268</v>
      </c>
      <c r="B203" s="360" t="s">
        <v>1199</v>
      </c>
      <c r="C203" s="362" t="s">
        <v>42</v>
      </c>
      <c r="D203" s="362" t="s">
        <v>42</v>
      </c>
      <c r="E203" s="361" t="s">
        <v>821</v>
      </c>
      <c r="F203" s="361" t="s">
        <v>145</v>
      </c>
      <c r="G203" s="362" t="s">
        <v>499</v>
      </c>
      <c r="H203" s="363">
        <v>1</v>
      </c>
      <c r="I203" s="364"/>
      <c r="J203" s="365">
        <v>1</v>
      </c>
      <c r="K203" s="365"/>
      <c r="L203" s="365"/>
      <c r="M203" s="364" t="s">
        <v>1462</v>
      </c>
      <c r="N203" s="365"/>
      <c r="Q203" s="376"/>
      <c r="R203" s="436" t="str">
        <f>IF(Q203="G",ZTE!$A$6,IF(Q203="L",ZTE!$A$3,IF(JBU!Q212="C",ZTE!$A$2,IF(JBU!Q212="U",ZTE!$A$4,IF(JBU!Q212="I",ZTE!$A$5,"")))))</f>
        <v/>
      </c>
      <c r="S203" s="436">
        <f t="shared" si="6"/>
        <v>1</v>
      </c>
      <c r="U203" s="365" t="str">
        <f t="shared" si="7"/>
        <v>Pass</v>
      </c>
    </row>
    <row r="204" spans="1:21" ht="45" hidden="1">
      <c r="A204" s="360" t="s">
        <v>1268</v>
      </c>
      <c r="B204" s="360" t="s">
        <v>1199</v>
      </c>
      <c r="C204" s="362" t="s">
        <v>42</v>
      </c>
      <c r="D204" s="362" t="s">
        <v>42</v>
      </c>
      <c r="E204" s="361" t="s">
        <v>821</v>
      </c>
      <c r="F204" s="361" t="s">
        <v>145</v>
      </c>
      <c r="G204" s="362" t="s">
        <v>500</v>
      </c>
      <c r="H204" s="363">
        <v>1</v>
      </c>
      <c r="I204" s="364"/>
      <c r="J204" s="365">
        <v>1</v>
      </c>
      <c r="K204" s="365"/>
      <c r="L204" s="365"/>
      <c r="M204" s="364" t="s">
        <v>1462</v>
      </c>
      <c r="N204" s="365"/>
      <c r="Q204" s="376"/>
      <c r="R204" s="436" t="str">
        <f>IF(Q204="G",ZTE!$A$6,IF(Q204="L",ZTE!$A$3,IF(JBU!Q213="C",ZTE!$A$2,IF(JBU!Q213="U",ZTE!$A$4,IF(JBU!Q213="I",ZTE!$A$5,"")))))</f>
        <v/>
      </c>
      <c r="S204" s="436">
        <f t="shared" si="6"/>
        <v>1</v>
      </c>
      <c r="U204" s="365" t="str">
        <f t="shared" si="7"/>
        <v>Pass</v>
      </c>
    </row>
    <row r="205" spans="1:21" ht="45" hidden="1">
      <c r="A205" s="360" t="s">
        <v>1268</v>
      </c>
      <c r="B205" s="360" t="s">
        <v>1199</v>
      </c>
      <c r="C205" s="362" t="s">
        <v>42</v>
      </c>
      <c r="D205" s="362" t="s">
        <v>42</v>
      </c>
      <c r="E205" s="361" t="s">
        <v>821</v>
      </c>
      <c r="F205" s="361" t="s">
        <v>145</v>
      </c>
      <c r="G205" s="362" t="s">
        <v>501</v>
      </c>
      <c r="H205" s="363">
        <v>1</v>
      </c>
      <c r="I205" s="364"/>
      <c r="J205" s="365">
        <v>1</v>
      </c>
      <c r="K205" s="365"/>
      <c r="L205" s="365"/>
      <c r="M205" s="364" t="s">
        <v>1462</v>
      </c>
      <c r="N205" s="365"/>
      <c r="Q205" s="376"/>
      <c r="R205" s="436" t="str">
        <f>IF(Q205="G",ZTE!$A$6,IF(Q205="L",ZTE!$A$3,IF(JBU!Q214="C",ZTE!$A$2,IF(JBU!Q214="U",ZTE!$A$4,IF(JBU!Q214="I",ZTE!$A$5,"")))))</f>
        <v/>
      </c>
      <c r="S205" s="436">
        <f t="shared" si="6"/>
        <v>1</v>
      </c>
      <c r="U205" s="365" t="str">
        <f t="shared" si="7"/>
        <v>Pass</v>
      </c>
    </row>
    <row r="206" spans="1:21" ht="45" hidden="1">
      <c r="A206" s="360" t="s">
        <v>1268</v>
      </c>
      <c r="B206" s="360" t="s">
        <v>1199</v>
      </c>
      <c r="C206" s="362" t="s">
        <v>42</v>
      </c>
      <c r="D206" s="362" t="s">
        <v>42</v>
      </c>
      <c r="E206" s="361" t="s">
        <v>821</v>
      </c>
      <c r="F206" s="361" t="s">
        <v>145</v>
      </c>
      <c r="G206" s="362" t="s">
        <v>503</v>
      </c>
      <c r="H206" s="363">
        <v>1</v>
      </c>
      <c r="I206" s="364"/>
      <c r="J206" s="365">
        <v>1</v>
      </c>
      <c r="K206" s="365"/>
      <c r="L206" s="365"/>
      <c r="M206" s="364" t="s">
        <v>1462</v>
      </c>
      <c r="N206" s="365"/>
      <c r="Q206" s="376"/>
      <c r="R206" s="436" t="str">
        <f>IF(Q206="G",ZTE!$A$6,IF(Q206="L",ZTE!$A$3,IF(JBU!Q215="C",ZTE!$A$2,IF(JBU!Q215="U",ZTE!$A$4,IF(JBU!Q215="I",ZTE!$A$5,"")))))</f>
        <v/>
      </c>
      <c r="S206" s="436">
        <f t="shared" si="6"/>
        <v>1</v>
      </c>
      <c r="U206" s="365" t="str">
        <f t="shared" si="7"/>
        <v>Pass</v>
      </c>
    </row>
    <row r="207" spans="1:21" ht="45" hidden="1">
      <c r="A207" s="360" t="s">
        <v>1268</v>
      </c>
      <c r="B207" s="360" t="s">
        <v>1199</v>
      </c>
      <c r="C207" s="362" t="s">
        <v>42</v>
      </c>
      <c r="D207" s="362" t="s">
        <v>42</v>
      </c>
      <c r="E207" s="361" t="s">
        <v>821</v>
      </c>
      <c r="F207" s="361" t="s">
        <v>145</v>
      </c>
      <c r="G207" s="362" t="s">
        <v>208</v>
      </c>
      <c r="H207" s="363">
        <v>1</v>
      </c>
      <c r="I207" s="364"/>
      <c r="J207" s="365">
        <v>1</v>
      </c>
      <c r="K207" s="365"/>
      <c r="L207" s="365"/>
      <c r="M207" s="364" t="s">
        <v>1462</v>
      </c>
      <c r="N207" s="365"/>
      <c r="O207" s="366" t="s">
        <v>1064</v>
      </c>
      <c r="P207" s="366" t="s">
        <v>1129</v>
      </c>
      <c r="Q207" s="376"/>
      <c r="R207" s="436" t="str">
        <f>IF(Q207="G",ZTE!$A$6,IF(Q207="L",ZTE!$A$3,IF(JBU!Q216="C",ZTE!$A$2,IF(JBU!Q216="U",ZTE!$A$4,IF(JBU!Q216="I",ZTE!$A$5,"")))))</f>
        <v/>
      </c>
      <c r="S207" s="436">
        <f t="shared" si="6"/>
        <v>1</v>
      </c>
      <c r="U207" s="365" t="str">
        <f t="shared" si="7"/>
        <v>Pass</v>
      </c>
    </row>
    <row r="208" spans="1:21" ht="45" hidden="1">
      <c r="A208" s="360" t="s">
        <v>1268</v>
      </c>
      <c r="B208" s="360" t="s">
        <v>1199</v>
      </c>
      <c r="C208" s="362" t="s">
        <v>42</v>
      </c>
      <c r="D208" s="362" t="s">
        <v>42</v>
      </c>
      <c r="E208" s="361" t="s">
        <v>821</v>
      </c>
      <c r="F208" s="361" t="s">
        <v>145</v>
      </c>
      <c r="G208" s="362" t="s">
        <v>510</v>
      </c>
      <c r="H208" s="363">
        <v>1</v>
      </c>
      <c r="I208" s="364"/>
      <c r="J208" s="365">
        <v>1</v>
      </c>
      <c r="K208" s="365"/>
      <c r="L208" s="365"/>
      <c r="M208" s="364" t="s">
        <v>1462</v>
      </c>
      <c r="N208" s="365"/>
      <c r="Q208" s="376"/>
      <c r="R208" s="436" t="str">
        <f>IF(Q208="G",ZTE!$A$6,IF(Q208="L",ZTE!$A$3,IF(JBU!Q217="C",ZTE!$A$2,IF(JBU!Q217="U",ZTE!$A$4,IF(JBU!Q217="I",ZTE!$A$5,"")))))</f>
        <v/>
      </c>
      <c r="S208" s="436">
        <f t="shared" si="6"/>
        <v>1</v>
      </c>
      <c r="U208" s="365" t="str">
        <f t="shared" si="7"/>
        <v>Pass</v>
      </c>
    </row>
    <row r="209" spans="1:21" ht="45">
      <c r="A209" s="360" t="s">
        <v>1268</v>
      </c>
      <c r="B209" s="360" t="s">
        <v>1199</v>
      </c>
      <c r="C209" s="362" t="s">
        <v>42</v>
      </c>
      <c r="D209" s="362" t="s">
        <v>42</v>
      </c>
      <c r="E209" s="361" t="s">
        <v>821</v>
      </c>
      <c r="F209" s="361" t="s">
        <v>145</v>
      </c>
      <c r="G209" s="362" t="s">
        <v>511</v>
      </c>
      <c r="H209" s="363">
        <v>1</v>
      </c>
      <c r="I209" s="364"/>
      <c r="J209" s="365"/>
      <c r="K209" s="365"/>
      <c r="L209" s="365">
        <v>1</v>
      </c>
      <c r="M209" s="364" t="s">
        <v>1156</v>
      </c>
      <c r="N209" s="365"/>
      <c r="Q209" s="376"/>
      <c r="R209" s="436" t="str">
        <f>IF(Q209="G",ZTE!$A$6,IF(Q209="L",ZTE!$A$3,IF(JBU!Q218="C",ZTE!$A$2,IF(JBU!Q218="U",ZTE!$A$4,IF(JBU!Q218="I",ZTE!$A$5,"")))))</f>
        <v/>
      </c>
      <c r="S209" s="436">
        <f t="shared" si="6"/>
        <v>1</v>
      </c>
      <c r="U209" s="365" t="str">
        <f t="shared" si="7"/>
        <v>Open</v>
      </c>
    </row>
    <row r="210" spans="1:21" ht="45" hidden="1">
      <c r="A210" s="360" t="s">
        <v>1268</v>
      </c>
      <c r="B210" s="360" t="s">
        <v>1199</v>
      </c>
      <c r="C210" s="362" t="s">
        <v>42</v>
      </c>
      <c r="D210" s="362" t="s">
        <v>42</v>
      </c>
      <c r="E210" s="361" t="s">
        <v>821</v>
      </c>
      <c r="F210" s="361" t="s">
        <v>145</v>
      </c>
      <c r="G210" s="362" t="s">
        <v>515</v>
      </c>
      <c r="H210" s="363">
        <v>1</v>
      </c>
      <c r="I210" s="364"/>
      <c r="J210" s="365">
        <v>1</v>
      </c>
      <c r="K210" s="365"/>
      <c r="L210" s="365"/>
      <c r="M210" s="364" t="s">
        <v>1158</v>
      </c>
      <c r="N210" s="365" t="s">
        <v>1361</v>
      </c>
      <c r="Q210" s="376"/>
      <c r="R210" s="436" t="str">
        <f>IF(Q210="G",ZTE!$A$6,IF(Q210="L",ZTE!$A$3,IF(JBU!Q219="C",ZTE!$A$2,IF(JBU!Q219="U",ZTE!$A$4,IF(JBU!Q219="I",ZTE!$A$5,"")))))</f>
        <v/>
      </c>
      <c r="S210" s="436">
        <f t="shared" si="6"/>
        <v>1</v>
      </c>
      <c r="U210" s="365" t="str">
        <f t="shared" si="7"/>
        <v>Pass</v>
      </c>
    </row>
    <row r="211" spans="1:21" ht="45" hidden="1">
      <c r="A211" s="360" t="s">
        <v>1268</v>
      </c>
      <c r="B211" s="360" t="s">
        <v>1199</v>
      </c>
      <c r="C211" s="362" t="s">
        <v>42</v>
      </c>
      <c r="D211" s="362" t="s">
        <v>42</v>
      </c>
      <c r="E211" s="361" t="s">
        <v>704</v>
      </c>
      <c r="F211" s="361" t="s">
        <v>146</v>
      </c>
      <c r="G211" s="362" t="s">
        <v>516</v>
      </c>
      <c r="H211" s="363">
        <v>1</v>
      </c>
      <c r="I211" s="364"/>
      <c r="J211" s="365">
        <v>1</v>
      </c>
      <c r="K211" s="365"/>
      <c r="L211" s="365"/>
      <c r="M211" s="364" t="s">
        <v>1156</v>
      </c>
      <c r="N211" s="365"/>
      <c r="O211" s="366" t="s">
        <v>1047</v>
      </c>
      <c r="P211" s="366" t="s">
        <v>1139</v>
      </c>
      <c r="Q211" s="376"/>
      <c r="R211" s="436" t="str">
        <f>IF(Q211="G",ZTE!$A$6,IF(Q211="L",ZTE!$A$3,IF(JBU!Q220="C",ZTE!$A$2,IF(JBU!Q220="U",ZTE!$A$4,IF(JBU!Q220="I",ZTE!$A$5,"")))))</f>
        <v/>
      </c>
      <c r="S211" s="436">
        <f t="shared" si="6"/>
        <v>1</v>
      </c>
      <c r="U211" s="365" t="str">
        <f t="shared" si="7"/>
        <v>Pass</v>
      </c>
    </row>
    <row r="212" spans="1:21" ht="45" hidden="1">
      <c r="A212" s="360" t="s">
        <v>1268</v>
      </c>
      <c r="B212" s="360" t="s">
        <v>1199</v>
      </c>
      <c r="C212" s="362" t="s">
        <v>42</v>
      </c>
      <c r="D212" s="362" t="s">
        <v>42</v>
      </c>
      <c r="E212" s="361" t="s">
        <v>704</v>
      </c>
      <c r="F212" s="361" t="s">
        <v>146</v>
      </c>
      <c r="G212" s="362" t="s">
        <v>531</v>
      </c>
      <c r="H212" s="363">
        <v>1</v>
      </c>
      <c r="I212" s="364"/>
      <c r="J212" s="365">
        <v>1</v>
      </c>
      <c r="K212" s="365"/>
      <c r="L212" s="365"/>
      <c r="M212" s="364" t="s">
        <v>1156</v>
      </c>
      <c r="N212" s="365"/>
      <c r="Q212" s="376"/>
      <c r="R212" s="436" t="str">
        <f>IF(Q212="G",ZTE!$A$6,IF(Q212="L",ZTE!$A$3,IF(JBU!Q221="C",ZTE!$A$2,IF(JBU!Q221="U",ZTE!$A$4,IF(JBU!Q221="I",ZTE!$A$5,"")))))</f>
        <v/>
      </c>
      <c r="S212" s="436">
        <f t="shared" si="6"/>
        <v>1</v>
      </c>
      <c r="U212" s="365" t="str">
        <f t="shared" si="7"/>
        <v>Pass</v>
      </c>
    </row>
    <row r="213" spans="1:21" ht="60">
      <c r="A213" s="360" t="s">
        <v>1268</v>
      </c>
      <c r="B213" s="360" t="s">
        <v>1199</v>
      </c>
      <c r="C213" s="362" t="s">
        <v>42</v>
      </c>
      <c r="D213" s="362" t="s">
        <v>42</v>
      </c>
      <c r="E213" s="361" t="s">
        <v>997</v>
      </c>
      <c r="F213" s="361" t="s">
        <v>147</v>
      </c>
      <c r="G213" s="362" t="s">
        <v>712</v>
      </c>
      <c r="H213" s="363">
        <v>1</v>
      </c>
      <c r="I213" s="364"/>
      <c r="J213" s="365"/>
      <c r="K213" s="365"/>
      <c r="L213" s="365">
        <v>1</v>
      </c>
      <c r="M213" s="364" t="s">
        <v>1157</v>
      </c>
      <c r="N213" s="365"/>
      <c r="Q213" s="376" t="s">
        <v>1226</v>
      </c>
      <c r="R213" s="436" t="str">
        <f>IF(Q213="G",ZTE!$A$6,IF(Q213="L",ZTE!$A$3,IF(JBU!Q222="C",ZTE!$A$2,IF(JBU!Q222="U",ZTE!$A$4,IF(JBU!Q222="I",ZTE!$A$5,"")))))</f>
        <v>Location: We can not find the requested criteria in your documents. Please confirm that your bid is compliant with this criteria and show us the reference in your submitted documents.</v>
      </c>
      <c r="S213" s="436">
        <f t="shared" si="6"/>
        <v>1</v>
      </c>
      <c r="U213" s="365" t="str">
        <f t="shared" si="7"/>
        <v>Open</v>
      </c>
    </row>
    <row r="214" spans="1:21" ht="30" hidden="1">
      <c r="A214" s="360" t="s">
        <v>1268</v>
      </c>
      <c r="B214" s="360" t="s">
        <v>1199</v>
      </c>
      <c r="C214" s="362" t="s">
        <v>42</v>
      </c>
      <c r="D214" s="362" t="s">
        <v>1003</v>
      </c>
      <c r="E214" s="361" t="s">
        <v>773</v>
      </c>
      <c r="F214" s="361" t="s">
        <v>148</v>
      </c>
      <c r="G214" s="362" t="s">
        <v>713</v>
      </c>
      <c r="H214" s="363">
        <v>1</v>
      </c>
      <c r="I214" s="364"/>
      <c r="J214" s="365">
        <v>1</v>
      </c>
      <c r="K214" s="365"/>
      <c r="L214" s="365"/>
      <c r="M214" s="364" t="s">
        <v>1462</v>
      </c>
      <c r="N214" s="365"/>
      <c r="Q214" s="376"/>
      <c r="R214" s="436" t="str">
        <f>IF(Q214="G",ZTE!$A$6,IF(Q214="L",ZTE!$A$3,IF(JBU!Q223="C",ZTE!$A$2,IF(JBU!Q223="U",ZTE!$A$4,IF(JBU!Q223="I",ZTE!$A$5,"")))))</f>
        <v/>
      </c>
      <c r="S214" s="436">
        <f t="shared" si="6"/>
        <v>1</v>
      </c>
      <c r="U214" s="365" t="str">
        <f t="shared" si="7"/>
        <v>Pass</v>
      </c>
    </row>
    <row r="215" spans="1:21" ht="60">
      <c r="A215" s="360" t="s">
        <v>1268</v>
      </c>
      <c r="B215" s="360" t="s">
        <v>1199</v>
      </c>
      <c r="C215" s="362" t="s">
        <v>42</v>
      </c>
      <c r="D215" s="362" t="s">
        <v>42</v>
      </c>
      <c r="E215" s="361" t="s">
        <v>1002</v>
      </c>
      <c r="F215" s="361" t="s">
        <v>149</v>
      </c>
      <c r="G215" s="362" t="s">
        <v>558</v>
      </c>
      <c r="H215" s="363">
        <v>1</v>
      </c>
      <c r="I215" s="364"/>
      <c r="J215" s="365"/>
      <c r="K215" s="365"/>
      <c r="L215" s="365">
        <v>1</v>
      </c>
      <c r="M215" s="364" t="s">
        <v>1157</v>
      </c>
      <c r="N215" s="365" t="s">
        <v>1362</v>
      </c>
      <c r="O215" s="366" t="s">
        <v>1063</v>
      </c>
      <c r="Q215" s="376" t="s">
        <v>1226</v>
      </c>
      <c r="R215" s="436" t="str">
        <f>IF(Q215="G",ZTE!$A$6,IF(Q215="L",ZTE!$A$3,IF(JBU!Q224="C",ZTE!$A$2,IF(JBU!Q224="U",ZTE!$A$4,IF(JBU!Q224="I",ZTE!$A$5,"")))))</f>
        <v>Location: We can not find the requested criteria in your documents. Please confirm that your bid is compliant with this criteria and show us the reference in your submitted documents.</v>
      </c>
      <c r="S215" s="436">
        <f t="shared" si="6"/>
        <v>1</v>
      </c>
      <c r="U215" s="365" t="str">
        <f t="shared" si="7"/>
        <v>Open</v>
      </c>
    </row>
    <row r="216" spans="1:21" ht="60">
      <c r="A216" s="360" t="s">
        <v>1268</v>
      </c>
      <c r="B216" s="360" t="s">
        <v>1199</v>
      </c>
      <c r="C216" s="362" t="s">
        <v>42</v>
      </c>
      <c r="D216" s="362" t="s">
        <v>42</v>
      </c>
      <c r="E216" s="361" t="s">
        <v>1002</v>
      </c>
      <c r="F216" s="361" t="s">
        <v>149</v>
      </c>
      <c r="G216" s="362" t="s">
        <v>557</v>
      </c>
      <c r="H216" s="363">
        <v>1</v>
      </c>
      <c r="I216" s="364"/>
      <c r="J216" s="365"/>
      <c r="K216" s="365"/>
      <c r="L216" s="365">
        <v>1</v>
      </c>
      <c r="M216" s="364" t="s">
        <v>1157</v>
      </c>
      <c r="N216" s="365" t="s">
        <v>1362</v>
      </c>
      <c r="O216" s="366" t="s">
        <v>1063</v>
      </c>
      <c r="Q216" s="376" t="s">
        <v>1226</v>
      </c>
      <c r="R216" s="436" t="str">
        <f>IF(Q216="G",ZTE!$A$6,IF(Q216="L",ZTE!$A$3,IF(JBU!Q225="C",ZTE!$A$2,IF(JBU!Q225="U",ZTE!$A$4,IF(JBU!Q225="I",ZTE!$A$5,"")))))</f>
        <v>Location: We can not find the requested criteria in your documents. Please confirm that your bid is compliant with this criteria and show us the reference in your submitted documents.</v>
      </c>
      <c r="S216" s="436">
        <f t="shared" si="6"/>
        <v>1</v>
      </c>
      <c r="U216" s="365" t="str">
        <f t="shared" si="7"/>
        <v>Open</v>
      </c>
    </row>
    <row r="217" spans="1:21" ht="60">
      <c r="A217" s="360" t="s">
        <v>1268</v>
      </c>
      <c r="B217" s="360" t="s">
        <v>1199</v>
      </c>
      <c r="C217" s="362" t="s">
        <v>42</v>
      </c>
      <c r="D217" s="362" t="s">
        <v>42</v>
      </c>
      <c r="E217" s="361" t="s">
        <v>1002</v>
      </c>
      <c r="F217" s="361" t="s">
        <v>149</v>
      </c>
      <c r="G217" s="362" t="s">
        <v>556</v>
      </c>
      <c r="H217" s="363">
        <v>1</v>
      </c>
      <c r="I217" s="364"/>
      <c r="J217" s="365"/>
      <c r="K217" s="365"/>
      <c r="L217" s="365">
        <v>1</v>
      </c>
      <c r="M217" s="364" t="s">
        <v>1157</v>
      </c>
      <c r="N217" s="365" t="s">
        <v>1362</v>
      </c>
      <c r="O217" s="366" t="s">
        <v>1063</v>
      </c>
      <c r="Q217" s="376" t="s">
        <v>1226</v>
      </c>
      <c r="R217" s="436" t="str">
        <f>IF(Q217="G",ZTE!$A$6,IF(Q217="L",ZTE!$A$3,IF(JBU!Q226="C",ZTE!$A$2,IF(JBU!Q226="U",ZTE!$A$4,IF(JBU!Q226="I",ZTE!$A$5,"")))))</f>
        <v>Location: We can not find the requested criteria in your documents. Please confirm that your bid is compliant with this criteria and show us the reference in your submitted documents.</v>
      </c>
      <c r="S217" s="436">
        <f t="shared" si="6"/>
        <v>1</v>
      </c>
      <c r="U217" s="365" t="str">
        <f t="shared" si="7"/>
        <v>Open</v>
      </c>
    </row>
    <row r="218" spans="1:21" ht="45">
      <c r="A218" s="360" t="s">
        <v>1268</v>
      </c>
      <c r="B218" s="360" t="s">
        <v>1199</v>
      </c>
      <c r="C218" s="362" t="s">
        <v>42</v>
      </c>
      <c r="D218" s="362" t="s">
        <v>42</v>
      </c>
      <c r="E218" s="361" t="s">
        <v>1002</v>
      </c>
      <c r="F218" s="361" t="s">
        <v>149</v>
      </c>
      <c r="G218" s="362" t="s">
        <v>555</v>
      </c>
      <c r="H218" s="363">
        <v>1</v>
      </c>
      <c r="I218" s="364"/>
      <c r="J218" s="365"/>
      <c r="K218" s="365"/>
      <c r="L218" s="365">
        <v>1</v>
      </c>
      <c r="M218" s="364" t="s">
        <v>1156</v>
      </c>
      <c r="N218" s="365" t="s">
        <v>1362</v>
      </c>
      <c r="O218" s="366" t="s">
        <v>1062</v>
      </c>
      <c r="Q218" s="376" t="s">
        <v>1271</v>
      </c>
      <c r="R218" s="436" t="str">
        <f>IF(Q218="G",ZTE!$A$6,IF(Q218="L",ZTE!$A$3,IF(JBU!Q227="C",ZTE!$A$2,IF(JBU!Q227="U",ZTE!$A$4,IF(JBU!Q227="I",ZTE!$A$5,"")))))</f>
        <v/>
      </c>
      <c r="S218" s="436">
        <f t="shared" si="6"/>
        <v>1</v>
      </c>
      <c r="U218" s="365" t="str">
        <f t="shared" si="7"/>
        <v>Open</v>
      </c>
    </row>
    <row r="219" spans="1:21" ht="60">
      <c r="A219" s="360" t="s">
        <v>1268</v>
      </c>
      <c r="B219" s="360" t="s">
        <v>1199</v>
      </c>
      <c r="C219" s="362" t="s">
        <v>42</v>
      </c>
      <c r="D219" s="362" t="s">
        <v>42</v>
      </c>
      <c r="E219" s="361" t="s">
        <v>1002</v>
      </c>
      <c r="F219" s="361" t="s">
        <v>149</v>
      </c>
      <c r="G219" s="362" t="s">
        <v>837</v>
      </c>
      <c r="H219" s="363">
        <v>1</v>
      </c>
      <c r="I219" s="364"/>
      <c r="J219" s="360"/>
      <c r="K219" s="360"/>
      <c r="L219" s="360">
        <v>1</v>
      </c>
      <c r="M219" s="362" t="s">
        <v>1156</v>
      </c>
      <c r="N219" s="360"/>
      <c r="O219" s="366" t="s">
        <v>1062</v>
      </c>
      <c r="P219" s="366" t="s">
        <v>1154</v>
      </c>
      <c r="Q219" s="376" t="s">
        <v>1271</v>
      </c>
      <c r="R219" s="436" t="str">
        <f>IF(Q219="G",ZTE!$A$6,IF(Q219="L",ZTE!$A$3,IF(JBU!Q228="C",ZTE!$A$2,IF(JBU!Q228="U",ZTE!$A$4,IF(JBU!Q228="I",ZTE!$A$5,"")))))</f>
        <v/>
      </c>
      <c r="S219" s="436">
        <f t="shared" si="6"/>
        <v>1</v>
      </c>
      <c r="U219" s="365" t="str">
        <f t="shared" si="7"/>
        <v>Open</v>
      </c>
    </row>
    <row r="220" spans="1:21" ht="60">
      <c r="A220" s="360" t="s">
        <v>1268</v>
      </c>
      <c r="B220" s="360" t="s">
        <v>1199</v>
      </c>
      <c r="C220" s="362" t="s">
        <v>42</v>
      </c>
      <c r="D220" s="362" t="s">
        <v>1018</v>
      </c>
      <c r="E220" s="361" t="s">
        <v>1002</v>
      </c>
      <c r="F220" s="361" t="s">
        <v>150</v>
      </c>
      <c r="G220" s="362" t="s">
        <v>715</v>
      </c>
      <c r="H220" s="384">
        <v>1</v>
      </c>
      <c r="I220" s="364"/>
      <c r="J220" s="365"/>
      <c r="K220" s="365"/>
      <c r="L220" s="365">
        <v>1</v>
      </c>
      <c r="M220" s="364" t="s">
        <v>1156</v>
      </c>
      <c r="N220" s="365"/>
      <c r="Q220" s="376" t="s">
        <v>1271</v>
      </c>
      <c r="R220" s="436" t="str">
        <f>IF(Q220="G",ZTE!$A$6,IF(Q220="L",ZTE!$A$3,IF(JBU!Q229="C",ZTE!$A$2,IF(JBU!Q229="U",ZTE!$A$4,IF(JBU!Q229="I",ZTE!$A$5,"")))))</f>
        <v/>
      </c>
      <c r="S220" s="436">
        <f t="shared" si="6"/>
        <v>1</v>
      </c>
      <c r="U220" s="365" t="str">
        <f t="shared" si="7"/>
        <v>Open</v>
      </c>
    </row>
    <row r="221" spans="1:21" ht="60" hidden="1">
      <c r="A221" s="360" t="s">
        <v>1257</v>
      </c>
      <c r="B221" s="360" t="s">
        <v>1199</v>
      </c>
      <c r="C221" s="362" t="s">
        <v>93</v>
      </c>
      <c r="D221" s="362" t="s">
        <v>93</v>
      </c>
      <c r="E221" s="361" t="s">
        <v>821</v>
      </c>
      <c r="F221" s="361" t="s">
        <v>95</v>
      </c>
      <c r="G221" s="362" t="s">
        <v>399</v>
      </c>
      <c r="H221" s="363">
        <v>1</v>
      </c>
      <c r="I221" s="364"/>
      <c r="J221" s="365"/>
      <c r="K221" s="365"/>
      <c r="L221" s="365">
        <v>1</v>
      </c>
      <c r="M221" s="364" t="s">
        <v>1157</v>
      </c>
      <c r="N221" s="365"/>
      <c r="Q221" s="376" t="s">
        <v>1226</v>
      </c>
      <c r="R221" s="436" t="str">
        <f>IF(Q221="G",ZTE!$A$6,IF(Q221="L",ZTE!$A$3,IF(JBU!Q230="C",ZTE!$A$2,IF(JBU!Q230="U",ZTE!$A$4,IF(JBU!Q230="I",ZTE!$A$5,"")))))</f>
        <v>Location: We can not find the requested criteria in your documents. Please confirm that your bid is compliant with this criteria and show us the reference in your submitted documents.</v>
      </c>
      <c r="S221" s="436">
        <f t="shared" si="6"/>
        <v>1</v>
      </c>
      <c r="U221" s="365" t="str">
        <f t="shared" si="7"/>
        <v>Open</v>
      </c>
    </row>
    <row r="222" spans="1:21" ht="45" hidden="1">
      <c r="A222" s="360" t="s">
        <v>1257</v>
      </c>
      <c r="B222" s="360" t="s">
        <v>1199</v>
      </c>
      <c r="C222" s="362" t="s">
        <v>93</v>
      </c>
      <c r="D222" s="362" t="s">
        <v>93</v>
      </c>
      <c r="E222" s="361" t="s">
        <v>821</v>
      </c>
      <c r="F222" s="361" t="s">
        <v>95</v>
      </c>
      <c r="G222" s="362" t="s">
        <v>400</v>
      </c>
      <c r="H222" s="363">
        <v>1</v>
      </c>
      <c r="I222" s="365" t="s">
        <v>1363</v>
      </c>
      <c r="J222" s="365">
        <v>1</v>
      </c>
      <c r="K222" s="365"/>
      <c r="L222" s="365"/>
      <c r="M222" s="364" t="s">
        <v>1156</v>
      </c>
      <c r="N222" s="365"/>
      <c r="Q222" s="376"/>
      <c r="R222" s="436" t="str">
        <f>IF(Q222="G",ZTE!$A$6,IF(Q222="L",ZTE!$A$3,IF(JBU!Q231="C",ZTE!$A$2,IF(JBU!Q231="U",ZTE!$A$4,IF(JBU!Q231="I",ZTE!$A$5,"")))))</f>
        <v>Compliance: We assume that your proposal is in compliance with this criteria. Please confirm that your bid is compliant with this criteria.</v>
      </c>
      <c r="S222" s="436">
        <f t="shared" si="6"/>
        <v>1</v>
      </c>
      <c r="U222" s="365" t="str">
        <f t="shared" si="7"/>
        <v>Pass</v>
      </c>
    </row>
    <row r="223" spans="1:21" ht="45" hidden="1">
      <c r="A223" s="360" t="s">
        <v>1257</v>
      </c>
      <c r="B223" s="360" t="s">
        <v>1199</v>
      </c>
      <c r="C223" s="362" t="s">
        <v>93</v>
      </c>
      <c r="D223" s="362" t="s">
        <v>93</v>
      </c>
      <c r="E223" s="361" t="s">
        <v>821</v>
      </c>
      <c r="F223" s="361" t="s">
        <v>95</v>
      </c>
      <c r="G223" s="362" t="s">
        <v>401</v>
      </c>
      <c r="H223" s="363">
        <v>1</v>
      </c>
      <c r="I223" s="365" t="s">
        <v>1363</v>
      </c>
      <c r="J223" s="365">
        <v>1</v>
      </c>
      <c r="K223" s="365"/>
      <c r="L223" s="365"/>
      <c r="M223" s="364" t="s">
        <v>1156</v>
      </c>
      <c r="N223" s="365"/>
      <c r="Q223" s="376"/>
      <c r="R223" s="436" t="str">
        <f>IF(Q223="G",ZTE!$A$6,IF(Q223="L",ZTE!$A$3,IF(JBU!Q232="C",ZTE!$A$2,IF(JBU!Q232="U",ZTE!$A$4,IF(JBU!Q232="I",ZTE!$A$5,"")))))</f>
        <v>Compliance: We assume that your proposal is in compliance with this criteria. Please confirm that your bid is compliant with this criteria.</v>
      </c>
      <c r="S223" s="436">
        <f t="shared" si="6"/>
        <v>1</v>
      </c>
      <c r="U223" s="365" t="str">
        <f t="shared" si="7"/>
        <v>Pass</v>
      </c>
    </row>
    <row r="224" spans="1:21" ht="45" hidden="1">
      <c r="A224" s="360" t="s">
        <v>1257</v>
      </c>
      <c r="B224" s="360" t="s">
        <v>1199</v>
      </c>
      <c r="C224" s="362" t="s">
        <v>93</v>
      </c>
      <c r="D224" s="362" t="s">
        <v>93</v>
      </c>
      <c r="E224" s="361" t="s">
        <v>821</v>
      </c>
      <c r="F224" s="361" t="s">
        <v>95</v>
      </c>
      <c r="G224" s="362" t="s">
        <v>402</v>
      </c>
      <c r="H224" s="363">
        <v>1</v>
      </c>
      <c r="I224" s="365" t="s">
        <v>1363</v>
      </c>
      <c r="J224" s="365">
        <v>1</v>
      </c>
      <c r="K224" s="365"/>
      <c r="L224" s="365"/>
      <c r="M224" s="364" t="s">
        <v>1156</v>
      </c>
      <c r="N224" s="365"/>
      <c r="Q224" s="376"/>
      <c r="R224" s="436" t="str">
        <f>IF(Q224="G",ZTE!$A$6,IF(Q224="L",ZTE!$A$3,IF(JBU!Q233="C",ZTE!$A$2,IF(JBU!Q233="U",ZTE!$A$4,IF(JBU!Q233="I",ZTE!$A$5,"")))))</f>
        <v/>
      </c>
      <c r="S224" s="436">
        <f t="shared" si="6"/>
        <v>1</v>
      </c>
      <c r="U224" s="365" t="str">
        <f t="shared" si="7"/>
        <v>Pass</v>
      </c>
    </row>
    <row r="225" spans="1:21" ht="45" hidden="1">
      <c r="A225" s="360" t="s">
        <v>1257</v>
      </c>
      <c r="B225" s="360" t="s">
        <v>1199</v>
      </c>
      <c r="C225" s="362" t="s">
        <v>93</v>
      </c>
      <c r="D225" s="362" t="s">
        <v>93</v>
      </c>
      <c r="E225" s="361" t="s">
        <v>821</v>
      </c>
      <c r="F225" s="361" t="s">
        <v>95</v>
      </c>
      <c r="G225" s="362" t="s">
        <v>1183</v>
      </c>
      <c r="H225" s="363">
        <v>1</v>
      </c>
      <c r="I225" s="365" t="s">
        <v>1363</v>
      </c>
      <c r="J225" s="365">
        <v>1</v>
      </c>
      <c r="K225" s="365"/>
      <c r="L225" s="365"/>
      <c r="M225" s="364" t="s">
        <v>1156</v>
      </c>
      <c r="N225" s="365"/>
      <c r="Q225" s="376"/>
      <c r="R225" s="436" t="str">
        <f>IF(Q225="G",ZTE!$A$6,IF(Q225="L",ZTE!$A$3,IF(JBU!Q234="C",ZTE!$A$2,IF(JBU!Q234="U",ZTE!$A$4,IF(JBU!Q234="I",ZTE!$A$5,"")))))</f>
        <v/>
      </c>
      <c r="S225" s="436">
        <f t="shared" si="6"/>
        <v>1</v>
      </c>
      <c r="U225" s="365" t="str">
        <f t="shared" si="7"/>
        <v>Pass</v>
      </c>
    </row>
    <row r="226" spans="1:21" ht="45" hidden="1">
      <c r="A226" s="360" t="s">
        <v>1257</v>
      </c>
      <c r="B226" s="360" t="s">
        <v>1199</v>
      </c>
      <c r="C226" s="362" t="s">
        <v>93</v>
      </c>
      <c r="D226" s="362" t="s">
        <v>93</v>
      </c>
      <c r="E226" s="361" t="s">
        <v>821</v>
      </c>
      <c r="F226" s="361" t="s">
        <v>95</v>
      </c>
      <c r="G226" s="362" t="s">
        <v>1184</v>
      </c>
      <c r="H226" s="363">
        <v>1</v>
      </c>
      <c r="I226" s="365" t="s">
        <v>1363</v>
      </c>
      <c r="J226" s="365">
        <v>1</v>
      </c>
      <c r="K226" s="365"/>
      <c r="L226" s="365"/>
      <c r="M226" s="364" t="s">
        <v>1156</v>
      </c>
      <c r="N226" s="365"/>
      <c r="Q226" s="376"/>
      <c r="R226" s="436" t="str">
        <f>IF(Q226="G",ZTE!$A$6,IF(Q226="L",ZTE!$A$3,IF(JBU!Q235="C",ZTE!$A$2,IF(JBU!Q235="U",ZTE!$A$4,IF(JBU!Q235="I",ZTE!$A$5,"")))))</f>
        <v/>
      </c>
      <c r="S226" s="436">
        <f t="shared" si="6"/>
        <v>1</v>
      </c>
      <c r="U226" s="365" t="str">
        <f t="shared" si="7"/>
        <v>Pass</v>
      </c>
    </row>
    <row r="227" spans="1:21" ht="45" hidden="1">
      <c r="A227" s="360" t="s">
        <v>1257</v>
      </c>
      <c r="B227" s="360" t="s">
        <v>1199</v>
      </c>
      <c r="C227" s="362" t="s">
        <v>93</v>
      </c>
      <c r="D227" s="362" t="s">
        <v>93</v>
      </c>
      <c r="E227" s="361" t="s">
        <v>821</v>
      </c>
      <c r="F227" s="361" t="s">
        <v>95</v>
      </c>
      <c r="G227" s="362" t="s">
        <v>1186</v>
      </c>
      <c r="H227" s="363">
        <v>1</v>
      </c>
      <c r="I227" s="365" t="s">
        <v>1363</v>
      </c>
      <c r="J227" s="365">
        <v>1</v>
      </c>
      <c r="K227" s="365"/>
      <c r="L227" s="365"/>
      <c r="M227" s="364" t="s">
        <v>1156</v>
      </c>
      <c r="N227" s="365"/>
      <c r="P227" s="366" t="s">
        <v>1090</v>
      </c>
      <c r="Q227" s="376"/>
      <c r="R227" s="436" t="str">
        <f>IF(Q227="G",ZTE!$A$6,IF(Q227="L",ZTE!$A$3,IF(JBU!Q236="C",ZTE!$A$2,IF(JBU!Q236="U",ZTE!$A$4,IF(JBU!Q236="I",ZTE!$A$5,"")))))</f>
        <v/>
      </c>
      <c r="S227" s="436">
        <f t="shared" si="6"/>
        <v>1</v>
      </c>
      <c r="U227" s="365" t="str">
        <f t="shared" si="7"/>
        <v>Pass</v>
      </c>
    </row>
    <row r="228" spans="1:21" ht="45" hidden="1">
      <c r="A228" s="360" t="s">
        <v>1257</v>
      </c>
      <c r="B228" s="360" t="s">
        <v>1199</v>
      </c>
      <c r="C228" s="362" t="s">
        <v>93</v>
      </c>
      <c r="D228" s="362" t="s">
        <v>93</v>
      </c>
      <c r="E228" s="361" t="s">
        <v>821</v>
      </c>
      <c r="F228" s="361" t="s">
        <v>95</v>
      </c>
      <c r="G228" s="362" t="s">
        <v>408</v>
      </c>
      <c r="H228" s="363">
        <v>1</v>
      </c>
      <c r="I228" s="365" t="s">
        <v>1363</v>
      </c>
      <c r="J228" s="365">
        <v>1</v>
      </c>
      <c r="K228" s="365"/>
      <c r="L228" s="365"/>
      <c r="M228" s="364" t="s">
        <v>1156</v>
      </c>
      <c r="N228" s="365"/>
      <c r="Q228" s="376"/>
      <c r="R228" s="436" t="str">
        <f>IF(Q228="G",ZTE!$A$6,IF(Q228="L",ZTE!$A$3,IF(JBU!Q237="C",ZTE!$A$2,IF(JBU!Q237="U",ZTE!$A$4,IF(JBU!Q237="I",ZTE!$A$5,"")))))</f>
        <v/>
      </c>
      <c r="S228" s="436">
        <f t="shared" si="6"/>
        <v>1</v>
      </c>
      <c r="U228" s="365" t="str">
        <f t="shared" si="7"/>
        <v>Pass</v>
      </c>
    </row>
    <row r="229" spans="1:21" ht="45" hidden="1">
      <c r="A229" s="360" t="s">
        <v>1257</v>
      </c>
      <c r="B229" s="360" t="s">
        <v>1199</v>
      </c>
      <c r="C229" s="362" t="s">
        <v>93</v>
      </c>
      <c r="D229" s="362" t="s">
        <v>93</v>
      </c>
      <c r="E229" s="361" t="s">
        <v>821</v>
      </c>
      <c r="F229" s="361" t="s">
        <v>95</v>
      </c>
      <c r="G229" s="362" t="s">
        <v>409</v>
      </c>
      <c r="H229" s="363">
        <v>1</v>
      </c>
      <c r="I229" s="365" t="s">
        <v>1363</v>
      </c>
      <c r="J229" s="365">
        <v>1</v>
      </c>
      <c r="K229" s="365"/>
      <c r="L229" s="365"/>
      <c r="M229" s="364" t="s">
        <v>1156</v>
      </c>
      <c r="N229" s="365"/>
      <c r="Q229" s="376"/>
      <c r="R229" s="436" t="str">
        <f>IF(Q229="G",ZTE!$A$6,IF(Q229="L",ZTE!$A$3,IF(JBU!Q238="C",ZTE!$A$2,IF(JBU!Q238="U",ZTE!$A$4,IF(JBU!Q238="I",ZTE!$A$5,"")))))</f>
        <v/>
      </c>
      <c r="S229" s="436">
        <f t="shared" si="6"/>
        <v>1</v>
      </c>
      <c r="U229" s="365" t="str">
        <f t="shared" si="7"/>
        <v>Pass</v>
      </c>
    </row>
    <row r="230" spans="1:21" ht="45" hidden="1">
      <c r="A230" s="360" t="s">
        <v>1257</v>
      </c>
      <c r="B230" s="360" t="s">
        <v>1199</v>
      </c>
      <c r="C230" s="362" t="s">
        <v>93</v>
      </c>
      <c r="D230" s="362" t="s">
        <v>93</v>
      </c>
      <c r="E230" s="361" t="s">
        <v>821</v>
      </c>
      <c r="F230" s="361" t="s">
        <v>95</v>
      </c>
      <c r="G230" s="362" t="s">
        <v>410</v>
      </c>
      <c r="H230" s="363">
        <v>1</v>
      </c>
      <c r="I230" s="365" t="s">
        <v>1363</v>
      </c>
      <c r="J230" s="365">
        <v>1</v>
      </c>
      <c r="K230" s="365"/>
      <c r="L230" s="365"/>
      <c r="M230" s="364" t="s">
        <v>1156</v>
      </c>
      <c r="N230" s="365"/>
      <c r="Q230" s="376"/>
      <c r="R230" s="436" t="str">
        <f>IF(Q230="G",ZTE!$A$6,IF(Q230="L",ZTE!$A$3,IF(JBU!Q239="C",ZTE!$A$2,IF(JBU!Q239="U",ZTE!$A$4,IF(JBU!Q239="I",ZTE!$A$5,"")))))</f>
        <v/>
      </c>
      <c r="S230" s="436">
        <f t="shared" si="6"/>
        <v>1</v>
      </c>
      <c r="U230" s="365" t="str">
        <f t="shared" si="7"/>
        <v>Pass</v>
      </c>
    </row>
    <row r="231" spans="1:21" ht="45" hidden="1">
      <c r="A231" s="360" t="s">
        <v>1257</v>
      </c>
      <c r="B231" s="360" t="s">
        <v>1199</v>
      </c>
      <c r="C231" s="362" t="s">
        <v>93</v>
      </c>
      <c r="D231" s="362" t="s">
        <v>93</v>
      </c>
      <c r="E231" s="361" t="s">
        <v>821</v>
      </c>
      <c r="F231" s="361" t="s">
        <v>95</v>
      </c>
      <c r="G231" s="362" t="s">
        <v>411</v>
      </c>
      <c r="H231" s="363">
        <v>1</v>
      </c>
      <c r="I231" s="365" t="s">
        <v>1363</v>
      </c>
      <c r="J231" s="365">
        <v>1</v>
      </c>
      <c r="K231" s="365"/>
      <c r="L231" s="365"/>
      <c r="M231" s="364" t="s">
        <v>1156</v>
      </c>
      <c r="N231" s="365"/>
      <c r="Q231" s="376"/>
      <c r="R231" s="436" t="str">
        <f>IF(Q231="G",ZTE!$A$6,IF(Q231="L",ZTE!$A$3,IF(JBU!Q240="C",ZTE!$A$2,IF(JBU!Q240="U",ZTE!$A$4,IF(JBU!Q240="I",ZTE!$A$5,"")))))</f>
        <v/>
      </c>
      <c r="S231" s="436">
        <f t="shared" si="6"/>
        <v>1</v>
      </c>
      <c r="U231" s="365" t="str">
        <f t="shared" si="7"/>
        <v>Pass</v>
      </c>
    </row>
    <row r="232" spans="1:21" ht="45" hidden="1">
      <c r="A232" s="360" t="s">
        <v>1257</v>
      </c>
      <c r="B232" s="360" t="s">
        <v>1199</v>
      </c>
      <c r="C232" s="362" t="s">
        <v>93</v>
      </c>
      <c r="D232" s="362" t="s">
        <v>93</v>
      </c>
      <c r="E232" s="361" t="s">
        <v>821</v>
      </c>
      <c r="F232" s="361" t="s">
        <v>95</v>
      </c>
      <c r="G232" s="362" t="s">
        <v>412</v>
      </c>
      <c r="H232" s="363">
        <v>1</v>
      </c>
      <c r="I232" s="365" t="s">
        <v>1363</v>
      </c>
      <c r="J232" s="365">
        <v>1</v>
      </c>
      <c r="K232" s="365"/>
      <c r="L232" s="365"/>
      <c r="M232" s="364" t="s">
        <v>1462</v>
      </c>
      <c r="N232" s="365"/>
      <c r="P232" s="366" t="s">
        <v>1091</v>
      </c>
      <c r="Q232" s="376"/>
      <c r="R232" s="436" t="str">
        <f>IF(Q232="G",ZTE!$A$6,IF(Q232="L",ZTE!$A$3,IF(JBU!Q241="C",ZTE!$A$2,IF(JBU!Q241="U",ZTE!$A$4,IF(JBU!Q241="I",ZTE!$A$5,"")))))</f>
        <v/>
      </c>
      <c r="S232" s="436">
        <f t="shared" si="6"/>
        <v>1</v>
      </c>
      <c r="U232" s="365" t="str">
        <f t="shared" si="7"/>
        <v>Pass</v>
      </c>
    </row>
    <row r="233" spans="1:21" ht="45" hidden="1">
      <c r="A233" s="360" t="s">
        <v>1257</v>
      </c>
      <c r="B233" s="360" t="s">
        <v>1199</v>
      </c>
      <c r="C233" s="362" t="s">
        <v>93</v>
      </c>
      <c r="D233" s="362" t="s">
        <v>93</v>
      </c>
      <c r="E233" s="361" t="s">
        <v>821</v>
      </c>
      <c r="F233" s="361" t="s">
        <v>95</v>
      </c>
      <c r="G233" s="362" t="s">
        <v>1013</v>
      </c>
      <c r="H233" s="363">
        <v>1</v>
      </c>
      <c r="I233" s="365" t="s">
        <v>1363</v>
      </c>
      <c r="J233" s="365">
        <v>1</v>
      </c>
      <c r="K233" s="365"/>
      <c r="L233" s="365"/>
      <c r="M233" s="364" t="s">
        <v>1156</v>
      </c>
      <c r="N233" s="365"/>
      <c r="O233" s="366" t="s">
        <v>1045</v>
      </c>
      <c r="P233" s="366" t="s">
        <v>1092</v>
      </c>
      <c r="Q233" s="376"/>
      <c r="R233" s="436" t="str">
        <f>IF(Q233="G",ZTE!$A$6,IF(Q233="L",ZTE!$A$3,IF(JBU!Q242="C",ZTE!$A$2,IF(JBU!Q242="U",ZTE!$A$4,IF(JBU!Q242="I",ZTE!$A$5,"")))))</f>
        <v/>
      </c>
      <c r="S233" s="436">
        <f t="shared" si="6"/>
        <v>1</v>
      </c>
      <c r="U233" s="365" t="str">
        <f t="shared" si="7"/>
        <v>Pass</v>
      </c>
    </row>
    <row r="234" spans="1:21" ht="45" hidden="1">
      <c r="A234" s="360" t="s">
        <v>1257</v>
      </c>
      <c r="B234" s="360" t="s">
        <v>1199</v>
      </c>
      <c r="C234" s="362" t="s">
        <v>93</v>
      </c>
      <c r="D234" s="362" t="s">
        <v>93</v>
      </c>
      <c r="E234" s="361" t="s">
        <v>821</v>
      </c>
      <c r="F234" s="361" t="s">
        <v>95</v>
      </c>
      <c r="G234" s="362" t="s">
        <v>635</v>
      </c>
      <c r="H234" s="363">
        <v>1</v>
      </c>
      <c r="I234" s="365" t="s">
        <v>1363</v>
      </c>
      <c r="J234" s="365">
        <v>1</v>
      </c>
      <c r="K234" s="365"/>
      <c r="L234" s="365"/>
      <c r="M234" s="364" t="s">
        <v>1156</v>
      </c>
      <c r="N234" s="365"/>
      <c r="P234" s="366" t="s">
        <v>1093</v>
      </c>
      <c r="Q234" s="376"/>
      <c r="R234" s="436" t="str">
        <f>IF(Q234="G",ZTE!$A$6,IF(Q234="L",ZTE!$A$3,IF(JBU!Q243="C",ZTE!$A$2,IF(JBU!Q243="U",ZTE!$A$4,IF(JBU!Q243="I",ZTE!$A$5,"")))))</f>
        <v/>
      </c>
      <c r="S234" s="436">
        <f t="shared" si="6"/>
        <v>1</v>
      </c>
      <c r="U234" s="365" t="str">
        <f t="shared" si="7"/>
        <v>Pass</v>
      </c>
    </row>
    <row r="235" spans="1:21" ht="60" hidden="1">
      <c r="A235" s="360" t="s">
        <v>1257</v>
      </c>
      <c r="B235" s="360" t="s">
        <v>1199</v>
      </c>
      <c r="C235" s="362" t="s">
        <v>93</v>
      </c>
      <c r="D235" s="362" t="s">
        <v>93</v>
      </c>
      <c r="E235" s="361" t="s">
        <v>821</v>
      </c>
      <c r="F235" s="361" t="s">
        <v>95</v>
      </c>
      <c r="G235" s="362" t="s">
        <v>418</v>
      </c>
      <c r="H235" s="363">
        <v>1</v>
      </c>
      <c r="I235" s="364"/>
      <c r="J235" s="365"/>
      <c r="K235" s="365"/>
      <c r="L235" s="365">
        <v>1</v>
      </c>
      <c r="M235" s="364" t="s">
        <v>1157</v>
      </c>
      <c r="N235" s="365" t="s">
        <v>1364</v>
      </c>
      <c r="Q235" s="376" t="s">
        <v>1226</v>
      </c>
      <c r="R235" s="436" t="str">
        <f>IF(Q235="G",ZTE!$A$6,IF(Q235="L",ZTE!$A$3,IF(JBU!Q244="C",ZTE!$A$2,IF(JBU!Q244="U",ZTE!$A$4,IF(JBU!Q244="I",ZTE!$A$5,"")))))</f>
        <v>Location: We can not find the requested criteria in your documents. Please confirm that your bid is compliant with this criteria and show us the reference in your submitted documents.</v>
      </c>
      <c r="S235" s="436">
        <f t="shared" si="6"/>
        <v>1</v>
      </c>
      <c r="U235" s="365" t="str">
        <f t="shared" si="7"/>
        <v>Open</v>
      </c>
    </row>
    <row r="236" spans="1:21" ht="60" hidden="1">
      <c r="A236" s="360" t="s">
        <v>1257</v>
      </c>
      <c r="B236" s="360" t="s">
        <v>1199</v>
      </c>
      <c r="C236" s="362" t="s">
        <v>93</v>
      </c>
      <c r="D236" s="362" t="s">
        <v>93</v>
      </c>
      <c r="E236" s="361" t="s">
        <v>821</v>
      </c>
      <c r="F236" s="361" t="s">
        <v>95</v>
      </c>
      <c r="G236" s="362" t="s">
        <v>1188</v>
      </c>
      <c r="H236" s="363">
        <v>1</v>
      </c>
      <c r="I236" s="364"/>
      <c r="J236" s="365"/>
      <c r="K236" s="365"/>
      <c r="L236" s="365">
        <v>1</v>
      </c>
      <c r="M236" s="364" t="s">
        <v>1157</v>
      </c>
      <c r="N236" s="365"/>
      <c r="P236" s="366" t="s">
        <v>1096</v>
      </c>
      <c r="Q236" s="376" t="s">
        <v>1226</v>
      </c>
      <c r="R236" s="436" t="str">
        <f>IF(Q236="G",ZTE!$A$6,IF(Q236="L",ZTE!$A$3,IF(JBU!Q245="C",ZTE!$A$2,IF(JBU!Q245="U",ZTE!$A$4,IF(JBU!Q245="I",ZTE!$A$5,"")))))</f>
        <v>Location: We can not find the requested criteria in your documents. Please confirm that your bid is compliant with this criteria and show us the reference in your submitted documents.</v>
      </c>
      <c r="S236" s="436">
        <f t="shared" si="6"/>
        <v>1</v>
      </c>
      <c r="U236" s="365" t="str">
        <f t="shared" si="7"/>
        <v>Open</v>
      </c>
    </row>
    <row r="237" spans="1:21" ht="45" hidden="1">
      <c r="A237" s="360" t="s">
        <v>1257</v>
      </c>
      <c r="B237" s="360" t="s">
        <v>1199</v>
      </c>
      <c r="C237" s="362" t="s">
        <v>93</v>
      </c>
      <c r="D237" s="362" t="s">
        <v>93</v>
      </c>
      <c r="E237" s="361" t="s">
        <v>821</v>
      </c>
      <c r="F237" s="361" t="s">
        <v>95</v>
      </c>
      <c r="G237" s="362" t="s">
        <v>419</v>
      </c>
      <c r="H237" s="363">
        <v>1</v>
      </c>
      <c r="I237" s="365" t="s">
        <v>1363</v>
      </c>
      <c r="J237" s="365">
        <v>1</v>
      </c>
      <c r="K237" s="365"/>
      <c r="L237" s="365"/>
      <c r="M237" s="364" t="s">
        <v>1462</v>
      </c>
      <c r="N237" s="365"/>
      <c r="Q237" s="376"/>
      <c r="R237" s="436" t="str">
        <f>IF(Q237="G",ZTE!$A$6,IF(Q237="L",ZTE!$A$3,IF(JBU!Q246="C",ZTE!$A$2,IF(JBU!Q246="U",ZTE!$A$4,IF(JBU!Q246="I",ZTE!$A$5,"")))))</f>
        <v/>
      </c>
      <c r="S237" s="436">
        <f t="shared" si="6"/>
        <v>1</v>
      </c>
      <c r="U237" s="365" t="str">
        <f t="shared" si="7"/>
        <v>Pass</v>
      </c>
    </row>
    <row r="238" spans="1:21" ht="45" hidden="1">
      <c r="A238" s="360" t="s">
        <v>1257</v>
      </c>
      <c r="B238" s="360" t="s">
        <v>1199</v>
      </c>
      <c r="C238" s="362" t="s">
        <v>93</v>
      </c>
      <c r="D238" s="362" t="s">
        <v>93</v>
      </c>
      <c r="E238" s="361" t="s">
        <v>821</v>
      </c>
      <c r="F238" s="361" t="s">
        <v>95</v>
      </c>
      <c r="G238" s="362" t="s">
        <v>1189</v>
      </c>
      <c r="H238" s="363">
        <v>1</v>
      </c>
      <c r="I238" s="365"/>
      <c r="J238" s="365">
        <v>1</v>
      </c>
      <c r="K238" s="365"/>
      <c r="L238" s="365"/>
      <c r="M238" s="364" t="s">
        <v>1462</v>
      </c>
      <c r="N238" s="365"/>
      <c r="Q238" s="376"/>
      <c r="R238" s="436" t="str">
        <f>IF(Q238="G",ZTE!$A$6,IF(Q238="L",ZTE!$A$3,IF(JBU!Q247="C",ZTE!$A$2,IF(JBU!Q247="U",ZTE!$A$4,IF(JBU!Q247="I",ZTE!$A$5,"")))))</f>
        <v/>
      </c>
      <c r="S238" s="436">
        <f t="shared" si="6"/>
        <v>1</v>
      </c>
      <c r="U238" s="365" t="str">
        <f t="shared" si="7"/>
        <v>Pass</v>
      </c>
    </row>
    <row r="239" spans="1:21" ht="60" hidden="1">
      <c r="A239" s="360" t="s">
        <v>1257</v>
      </c>
      <c r="B239" s="360" t="s">
        <v>1199</v>
      </c>
      <c r="C239" s="362" t="s">
        <v>93</v>
      </c>
      <c r="D239" s="362" t="s">
        <v>93</v>
      </c>
      <c r="E239" s="361" t="s">
        <v>821</v>
      </c>
      <c r="F239" s="361" t="s">
        <v>95</v>
      </c>
      <c r="G239" s="362" t="s">
        <v>420</v>
      </c>
      <c r="H239" s="363">
        <v>1</v>
      </c>
      <c r="I239" s="364"/>
      <c r="J239" s="365"/>
      <c r="K239" s="365"/>
      <c r="L239" s="365">
        <v>1</v>
      </c>
      <c r="M239" s="364" t="s">
        <v>1157</v>
      </c>
      <c r="N239" s="365"/>
      <c r="Q239" s="376" t="s">
        <v>1226</v>
      </c>
      <c r="R239" s="436" t="str">
        <f>IF(Q239="G",ZTE!$A$6,IF(Q239="L",ZTE!$A$3,IF(JBU!Q248="C",ZTE!$A$2,IF(JBU!Q248="U",ZTE!$A$4,IF(JBU!Q248="I",ZTE!$A$5,"")))))</f>
        <v>Location: We can not find the requested criteria in your documents. Please confirm that your bid is compliant with this criteria and show us the reference in your submitted documents.</v>
      </c>
      <c r="S239" s="436">
        <f t="shared" si="6"/>
        <v>1</v>
      </c>
      <c r="U239" s="365" t="str">
        <f t="shared" si="7"/>
        <v>Open</v>
      </c>
    </row>
    <row r="240" spans="1:21" ht="75" hidden="1">
      <c r="A240" s="360" t="s">
        <v>1257</v>
      </c>
      <c r="B240" s="360" t="s">
        <v>1199</v>
      </c>
      <c r="C240" s="362" t="s">
        <v>93</v>
      </c>
      <c r="D240" s="362" t="s">
        <v>93</v>
      </c>
      <c r="E240" s="361" t="s">
        <v>822</v>
      </c>
      <c r="F240" s="361" t="s">
        <v>96</v>
      </c>
      <c r="G240" s="362" t="s">
        <v>97</v>
      </c>
      <c r="H240" s="363">
        <v>1</v>
      </c>
      <c r="I240" s="365" t="s">
        <v>1363</v>
      </c>
      <c r="J240" s="365"/>
      <c r="K240" s="365"/>
      <c r="L240" s="365">
        <v>1</v>
      </c>
      <c r="M240" s="364" t="s">
        <v>1157</v>
      </c>
      <c r="N240" s="365" t="s">
        <v>1365</v>
      </c>
      <c r="O240" s="400" t="s">
        <v>1047</v>
      </c>
      <c r="P240" s="400" t="s">
        <v>1131</v>
      </c>
      <c r="Q240" s="376" t="s">
        <v>1226</v>
      </c>
      <c r="R240" s="436" t="str">
        <f>IF(Q240="G",ZTE!$A$6,IF(Q240="L",ZTE!$A$3,IF(JBU!Q249="C",ZTE!$A$2,IF(JBU!Q249="U",ZTE!$A$4,IF(JBU!Q249="I",ZTE!$A$5,"")))))</f>
        <v>Location: We can not find the requested criteria in your documents. Please confirm that your bid is compliant with this criteria and show us the reference in your submitted documents.</v>
      </c>
      <c r="S240" s="436">
        <f t="shared" si="6"/>
        <v>1</v>
      </c>
      <c r="U240" s="365" t="str">
        <f t="shared" si="7"/>
        <v>Open</v>
      </c>
    </row>
    <row r="241" spans="1:21" ht="75" hidden="1">
      <c r="A241" s="360" t="s">
        <v>1257</v>
      </c>
      <c r="B241" s="360" t="s">
        <v>1199</v>
      </c>
      <c r="C241" s="362" t="s">
        <v>93</v>
      </c>
      <c r="D241" s="362" t="s">
        <v>93</v>
      </c>
      <c r="E241" s="361" t="s">
        <v>822</v>
      </c>
      <c r="F241" s="361" t="s">
        <v>96</v>
      </c>
      <c r="G241" s="362" t="s">
        <v>98</v>
      </c>
      <c r="H241" s="384">
        <v>1</v>
      </c>
      <c r="I241" s="364"/>
      <c r="J241" s="365"/>
      <c r="K241" s="365"/>
      <c r="L241" s="365">
        <v>1</v>
      </c>
      <c r="M241" s="364" t="s">
        <v>1157</v>
      </c>
      <c r="N241" s="365"/>
      <c r="O241" s="366" t="s">
        <v>1047</v>
      </c>
      <c r="P241" s="366" t="s">
        <v>1097</v>
      </c>
      <c r="Q241" s="376" t="s">
        <v>1226</v>
      </c>
      <c r="R241" s="436" t="str">
        <f>IF(Q241="G",ZTE!$A$6,IF(Q241="L",ZTE!$A$3,IF(JBU!Q250="C",ZTE!$A$2,IF(JBU!Q250="U",ZTE!$A$4,IF(JBU!Q250="I",ZTE!$A$5,"")))))</f>
        <v>Location: We can not find the requested criteria in your documents. Please confirm that your bid is compliant with this criteria and show us the reference in your submitted documents.</v>
      </c>
      <c r="S241" s="436">
        <f t="shared" si="6"/>
        <v>1</v>
      </c>
      <c r="U241" s="365" t="str">
        <f t="shared" si="7"/>
        <v>Open</v>
      </c>
    </row>
    <row r="242" spans="1:21" ht="75" hidden="1">
      <c r="A242" s="360" t="s">
        <v>1257</v>
      </c>
      <c r="B242" s="360" t="s">
        <v>1199</v>
      </c>
      <c r="C242" s="362" t="s">
        <v>93</v>
      </c>
      <c r="D242" s="362" t="s">
        <v>93</v>
      </c>
      <c r="E242" s="361" t="s">
        <v>822</v>
      </c>
      <c r="F242" s="361" t="s">
        <v>96</v>
      </c>
      <c r="G242" s="362" t="s">
        <v>99</v>
      </c>
      <c r="H242" s="363">
        <v>1</v>
      </c>
      <c r="I242" s="364"/>
      <c r="J242" s="365"/>
      <c r="K242" s="365"/>
      <c r="L242" s="365">
        <v>1</v>
      </c>
      <c r="M242" s="364" t="s">
        <v>1157</v>
      </c>
      <c r="N242" s="365"/>
      <c r="O242" s="366" t="s">
        <v>1047</v>
      </c>
      <c r="P242" s="366" t="s">
        <v>1131</v>
      </c>
      <c r="Q242" s="376" t="s">
        <v>1226</v>
      </c>
      <c r="R242" s="436" t="str">
        <f>IF(Q242="G",ZTE!$A$6,IF(Q242="L",ZTE!$A$3,IF(JBU!Q251="C",ZTE!$A$2,IF(JBU!Q251="U",ZTE!$A$4,IF(JBU!Q251="I",ZTE!$A$5,"")))))</f>
        <v>Location: We can not find the requested criteria in your documents. Please confirm that your bid is compliant with this criteria and show us the reference in your submitted documents.</v>
      </c>
      <c r="S242" s="436">
        <f t="shared" si="6"/>
        <v>1</v>
      </c>
      <c r="U242" s="365" t="str">
        <f t="shared" si="7"/>
        <v>Open</v>
      </c>
    </row>
    <row r="243" spans="1:21" ht="75" hidden="1">
      <c r="A243" s="360" t="s">
        <v>1257</v>
      </c>
      <c r="B243" s="360" t="s">
        <v>1199</v>
      </c>
      <c r="C243" s="362" t="s">
        <v>93</v>
      </c>
      <c r="D243" s="362" t="s">
        <v>93</v>
      </c>
      <c r="E243" s="361" t="s">
        <v>822</v>
      </c>
      <c r="F243" s="361" t="s">
        <v>96</v>
      </c>
      <c r="G243" s="362" t="s">
        <v>100</v>
      </c>
      <c r="H243" s="363">
        <v>1</v>
      </c>
      <c r="I243" s="364"/>
      <c r="J243" s="365">
        <v>1</v>
      </c>
      <c r="K243" s="365"/>
      <c r="L243" s="365"/>
      <c r="M243" s="364" t="s">
        <v>1156</v>
      </c>
      <c r="N243" s="365"/>
      <c r="O243" s="366" t="s">
        <v>1047</v>
      </c>
      <c r="P243" s="366" t="s">
        <v>1131</v>
      </c>
      <c r="Q243" s="376"/>
      <c r="R243" s="436" t="str">
        <f>IF(Q243="G",ZTE!$A$6,IF(Q243="L",ZTE!$A$3,IF(JBU!Q252="C",ZTE!$A$2,IF(JBU!Q252="U",ZTE!$A$4,IF(JBU!Q252="I",ZTE!$A$5,"")))))</f>
        <v/>
      </c>
      <c r="S243" s="436">
        <f t="shared" si="6"/>
        <v>1</v>
      </c>
      <c r="U243" s="365" t="str">
        <f t="shared" si="7"/>
        <v>Pass</v>
      </c>
    </row>
    <row r="244" spans="1:21" ht="75" hidden="1">
      <c r="A244" s="360" t="s">
        <v>1257</v>
      </c>
      <c r="B244" s="360" t="s">
        <v>1199</v>
      </c>
      <c r="C244" s="362" t="s">
        <v>93</v>
      </c>
      <c r="D244" s="362" t="s">
        <v>93</v>
      </c>
      <c r="E244" s="361" t="s">
        <v>822</v>
      </c>
      <c r="F244" s="361" t="s">
        <v>96</v>
      </c>
      <c r="G244" s="362" t="s">
        <v>101</v>
      </c>
      <c r="H244" s="363">
        <v>1</v>
      </c>
      <c r="I244" s="364"/>
      <c r="J244" s="365"/>
      <c r="K244" s="365"/>
      <c r="L244" s="365">
        <v>1</v>
      </c>
      <c r="M244" s="364" t="s">
        <v>1157</v>
      </c>
      <c r="N244" s="365"/>
      <c r="O244" s="366" t="s">
        <v>1047</v>
      </c>
      <c r="P244" s="398" t="s">
        <v>1132</v>
      </c>
      <c r="Q244" s="376" t="s">
        <v>1226</v>
      </c>
      <c r="R244" s="436" t="str">
        <f>IF(Q244="G",ZTE!$A$6,IF(Q244="L",ZTE!$A$3,IF(JBU!Q253="C",ZTE!$A$2,IF(JBU!Q253="U",ZTE!$A$4,IF(JBU!Q253="I",ZTE!$A$5,"")))))</f>
        <v>Location: We can not find the requested criteria in your documents. Please confirm that your bid is compliant with this criteria and show us the reference in your submitted documents.</v>
      </c>
      <c r="S244" s="436">
        <f t="shared" si="6"/>
        <v>1</v>
      </c>
      <c r="U244" s="365" t="str">
        <f t="shared" si="7"/>
        <v>Open</v>
      </c>
    </row>
    <row r="245" spans="1:21" ht="75" hidden="1">
      <c r="A245" s="360" t="s">
        <v>1257</v>
      </c>
      <c r="B245" s="360" t="s">
        <v>1199</v>
      </c>
      <c r="C245" s="362" t="s">
        <v>93</v>
      </c>
      <c r="D245" s="362" t="s">
        <v>93</v>
      </c>
      <c r="E245" s="361" t="s">
        <v>822</v>
      </c>
      <c r="F245" s="361" t="s">
        <v>96</v>
      </c>
      <c r="G245" s="362" t="s">
        <v>102</v>
      </c>
      <c r="H245" s="363">
        <v>1</v>
      </c>
      <c r="I245" s="365" t="s">
        <v>1363</v>
      </c>
      <c r="J245" s="365">
        <v>1</v>
      </c>
      <c r="K245" s="365"/>
      <c r="L245" s="365"/>
      <c r="M245" s="364" t="s">
        <v>1156</v>
      </c>
      <c r="N245" s="365"/>
      <c r="O245" s="366" t="s">
        <v>1047</v>
      </c>
      <c r="P245" s="366" t="s">
        <v>1131</v>
      </c>
      <c r="Q245" s="376"/>
      <c r="R245" s="436" t="str">
        <f>IF(Q245="G",ZTE!$A$6,IF(Q245="L",ZTE!$A$3,IF(JBU!Q254="C",ZTE!$A$2,IF(JBU!Q254="U",ZTE!$A$4,IF(JBU!Q254="I",ZTE!$A$5,"")))))</f>
        <v/>
      </c>
      <c r="S245" s="436">
        <f t="shared" si="6"/>
        <v>1</v>
      </c>
      <c r="U245" s="365" t="str">
        <f t="shared" si="7"/>
        <v>Pass</v>
      </c>
    </row>
    <row r="246" spans="1:21" ht="75" hidden="1">
      <c r="A246" s="360" t="s">
        <v>1257</v>
      </c>
      <c r="B246" s="360" t="s">
        <v>1199</v>
      </c>
      <c r="C246" s="362" t="s">
        <v>93</v>
      </c>
      <c r="D246" s="362" t="s">
        <v>93</v>
      </c>
      <c r="E246" s="361" t="s">
        <v>822</v>
      </c>
      <c r="F246" s="361" t="s">
        <v>96</v>
      </c>
      <c r="G246" s="362" t="s">
        <v>103</v>
      </c>
      <c r="H246" s="363">
        <v>1</v>
      </c>
      <c r="I246" s="364"/>
      <c r="J246" s="365"/>
      <c r="K246" s="365"/>
      <c r="L246" s="365">
        <v>1</v>
      </c>
      <c r="M246" s="364" t="s">
        <v>1157</v>
      </c>
      <c r="N246" s="365"/>
      <c r="O246" s="366" t="s">
        <v>1047</v>
      </c>
      <c r="P246" s="366" t="s">
        <v>1131</v>
      </c>
      <c r="Q246" s="376" t="s">
        <v>1226</v>
      </c>
      <c r="R246" s="436" t="str">
        <f>IF(Q246="G",ZTE!$A$6,IF(Q246="L",ZTE!$A$3,IF(JBU!Q255="C",ZTE!$A$2,IF(JBU!Q255="U",ZTE!$A$4,IF(JBU!Q255="I",ZTE!$A$5,"")))))</f>
        <v>Location: We can not find the requested criteria in your documents. Please confirm that your bid is compliant with this criteria and show us the reference in your submitted documents.</v>
      </c>
      <c r="S246" s="436">
        <f t="shared" si="6"/>
        <v>1</v>
      </c>
      <c r="U246" s="365" t="str">
        <f t="shared" si="7"/>
        <v>Open</v>
      </c>
    </row>
    <row r="247" spans="1:21" ht="135" hidden="1">
      <c r="A247" s="360" t="s">
        <v>1257</v>
      </c>
      <c r="B247" s="360" t="s">
        <v>1199</v>
      </c>
      <c r="C247" s="362" t="s">
        <v>93</v>
      </c>
      <c r="D247" s="362" t="s">
        <v>93</v>
      </c>
      <c r="E247" s="361" t="s">
        <v>823</v>
      </c>
      <c r="F247" s="361" t="s">
        <v>104</v>
      </c>
      <c r="G247" s="362" t="s">
        <v>1016</v>
      </c>
      <c r="H247" s="363">
        <v>1</v>
      </c>
      <c r="I247" s="364"/>
      <c r="J247" s="365"/>
      <c r="K247" s="365"/>
      <c r="L247" s="365">
        <v>1</v>
      </c>
      <c r="M247" s="364" t="s">
        <v>1157</v>
      </c>
      <c r="N247" s="365"/>
      <c r="O247" s="366" t="s">
        <v>1034</v>
      </c>
      <c r="P247" s="366" t="s">
        <v>1142</v>
      </c>
      <c r="Q247" s="376" t="s">
        <v>1226</v>
      </c>
      <c r="R247" s="436" t="str">
        <f>IF(Q247="G",ZTE!$A$6,IF(Q247="L",ZTE!$A$3,IF(JBU!Q256="C",ZTE!$A$2,IF(JBU!Q256="U",ZTE!$A$4,IF(JBU!Q256="I",ZTE!$A$5,"")))))</f>
        <v>Location: We can not find the requested criteria in your documents. Please confirm that your bid is compliant with this criteria and show us the reference in your submitted documents.</v>
      </c>
      <c r="S247" s="436">
        <f t="shared" si="6"/>
        <v>1</v>
      </c>
      <c r="U247" s="365" t="str">
        <f t="shared" si="7"/>
        <v>Open</v>
      </c>
    </row>
    <row r="248" spans="1:21" ht="60" hidden="1">
      <c r="A248" s="360" t="s">
        <v>1257</v>
      </c>
      <c r="B248" s="360" t="s">
        <v>1199</v>
      </c>
      <c r="C248" s="362" t="s">
        <v>93</v>
      </c>
      <c r="D248" s="362" t="s">
        <v>93</v>
      </c>
      <c r="E248" s="361" t="s">
        <v>823</v>
      </c>
      <c r="F248" s="361" t="s">
        <v>104</v>
      </c>
      <c r="G248" s="362" t="s">
        <v>683</v>
      </c>
      <c r="H248" s="363">
        <v>1</v>
      </c>
      <c r="I248" s="364"/>
      <c r="J248" s="365"/>
      <c r="K248" s="365"/>
      <c r="L248" s="365">
        <v>1</v>
      </c>
      <c r="M248" s="364" t="s">
        <v>1157</v>
      </c>
      <c r="N248" s="365"/>
      <c r="O248" s="366" t="s">
        <v>1034</v>
      </c>
      <c r="P248" s="366" t="s">
        <v>1142</v>
      </c>
      <c r="Q248" s="376" t="s">
        <v>1226</v>
      </c>
      <c r="R248" s="436" t="str">
        <f>IF(Q248="G",ZTE!$A$6,IF(Q248="L",ZTE!$A$3,IF(JBU!Q257="C",ZTE!$A$2,IF(JBU!Q257="U",ZTE!$A$4,IF(JBU!Q257="I",ZTE!$A$5,"")))))</f>
        <v>Location: We can not find the requested criteria in your documents. Please confirm that your bid is compliant with this criteria and show us the reference in your submitted documents.</v>
      </c>
      <c r="S248" s="436">
        <f t="shared" si="6"/>
        <v>1</v>
      </c>
      <c r="U248" s="365" t="str">
        <f t="shared" si="7"/>
        <v>Open</v>
      </c>
    </row>
    <row r="249" spans="1:21" ht="60" hidden="1">
      <c r="A249" s="360" t="s">
        <v>1257</v>
      </c>
      <c r="B249" s="360" t="s">
        <v>1199</v>
      </c>
      <c r="C249" s="362" t="s">
        <v>93</v>
      </c>
      <c r="D249" s="362" t="s">
        <v>93</v>
      </c>
      <c r="E249" s="361" t="s">
        <v>823</v>
      </c>
      <c r="F249" s="361" t="s">
        <v>104</v>
      </c>
      <c r="G249" s="362" t="s">
        <v>684</v>
      </c>
      <c r="H249" s="363">
        <v>1</v>
      </c>
      <c r="I249" s="364"/>
      <c r="J249" s="365"/>
      <c r="K249" s="365"/>
      <c r="L249" s="365">
        <v>1</v>
      </c>
      <c r="M249" s="364" t="s">
        <v>1157</v>
      </c>
      <c r="N249" s="365"/>
      <c r="O249" s="366" t="s">
        <v>1034</v>
      </c>
      <c r="P249" s="366" t="s">
        <v>1142</v>
      </c>
      <c r="Q249" s="376" t="s">
        <v>1226</v>
      </c>
      <c r="R249" s="436" t="str">
        <f>IF(Q249="G",ZTE!$A$6,IF(Q249="L",ZTE!$A$3,IF(JBU!Q258="C",ZTE!$A$2,IF(JBU!Q258="U",ZTE!$A$4,IF(JBU!Q258="I",ZTE!$A$5,"")))))</f>
        <v>Location: We can not find the requested criteria in your documents. Please confirm that your bid is compliant with this criteria and show us the reference in your submitted documents.</v>
      </c>
      <c r="S249" s="436">
        <f t="shared" si="6"/>
        <v>1</v>
      </c>
      <c r="U249" s="365" t="str">
        <f t="shared" si="7"/>
        <v>Open</v>
      </c>
    </row>
    <row r="250" spans="1:21" ht="45" hidden="1">
      <c r="A250" s="360" t="s">
        <v>1257</v>
      </c>
      <c r="B250" s="360" t="s">
        <v>1199</v>
      </c>
      <c r="C250" s="362" t="s">
        <v>93</v>
      </c>
      <c r="D250" s="362" t="s">
        <v>93</v>
      </c>
      <c r="E250" s="361" t="s">
        <v>942</v>
      </c>
      <c r="F250" s="361" t="s">
        <v>105</v>
      </c>
      <c r="G250" s="362" t="s">
        <v>1190</v>
      </c>
      <c r="H250" s="363">
        <v>1</v>
      </c>
      <c r="I250" s="364"/>
      <c r="J250" s="365"/>
      <c r="K250" s="365"/>
      <c r="L250" s="365">
        <v>1</v>
      </c>
      <c r="M250" s="364" t="s">
        <v>1462</v>
      </c>
      <c r="N250" s="365"/>
      <c r="O250" s="366" t="s">
        <v>1034</v>
      </c>
      <c r="P250" s="366" t="s">
        <v>1098</v>
      </c>
      <c r="Q250" s="376" t="s">
        <v>1271</v>
      </c>
      <c r="R250" s="436" t="str">
        <f>IF(Q250="G",ZTE!$A$6,IF(Q250="L",ZTE!$A$3,IF(JBU!Q259="C",ZTE!$A$2,IF(JBU!Q259="U",ZTE!$A$4,IF(JBU!Q259="I",ZTE!$A$5,"")))))</f>
        <v/>
      </c>
      <c r="S250" s="436">
        <f t="shared" ref="S250:S313" si="8">SUM(J250:L250)</f>
        <v>1</v>
      </c>
      <c r="U250" s="365" t="str">
        <f t="shared" si="7"/>
        <v>Open</v>
      </c>
    </row>
    <row r="251" spans="1:21" ht="45" hidden="1">
      <c r="A251" s="360" t="s">
        <v>1257</v>
      </c>
      <c r="B251" s="360" t="s">
        <v>1199</v>
      </c>
      <c r="C251" s="362" t="s">
        <v>93</v>
      </c>
      <c r="D251" s="361" t="s">
        <v>999</v>
      </c>
      <c r="E251" s="361" t="s">
        <v>1002</v>
      </c>
      <c r="F251" s="361" t="s">
        <v>106</v>
      </c>
      <c r="G251" s="362" t="s">
        <v>685</v>
      </c>
      <c r="H251" s="363">
        <v>1</v>
      </c>
      <c r="I251" s="364"/>
      <c r="J251" s="365"/>
      <c r="K251" s="365"/>
      <c r="L251" s="365">
        <v>1</v>
      </c>
      <c r="M251" s="364" t="s">
        <v>1462</v>
      </c>
      <c r="N251" s="365"/>
      <c r="Q251" s="376" t="s">
        <v>1271</v>
      </c>
      <c r="R251" s="436" t="str">
        <f>IF(Q251="G",ZTE!$A$6,IF(Q251="L",ZTE!$A$3,IF(JBU!Q260="C",ZTE!$A$2,IF(JBU!Q260="U",ZTE!$A$4,IF(JBU!Q260="I",ZTE!$A$5,"")))))</f>
        <v/>
      </c>
      <c r="S251" s="436">
        <f t="shared" si="8"/>
        <v>1</v>
      </c>
      <c r="U251" s="365" t="str">
        <f t="shared" si="7"/>
        <v>Open</v>
      </c>
    </row>
    <row r="252" spans="1:21" ht="45" hidden="1">
      <c r="A252" s="360" t="s">
        <v>1257</v>
      </c>
      <c r="B252" s="360" t="s">
        <v>1199</v>
      </c>
      <c r="C252" s="362" t="s">
        <v>93</v>
      </c>
      <c r="D252" s="362" t="s">
        <v>93</v>
      </c>
      <c r="E252" s="361" t="s">
        <v>823</v>
      </c>
      <c r="F252" s="361" t="s">
        <v>107</v>
      </c>
      <c r="G252" s="362" t="s">
        <v>686</v>
      </c>
      <c r="H252" s="363">
        <v>1</v>
      </c>
      <c r="I252" s="364"/>
      <c r="J252" s="365">
        <v>1</v>
      </c>
      <c r="K252" s="365"/>
      <c r="L252" s="365"/>
      <c r="M252" s="364" t="s">
        <v>1462</v>
      </c>
      <c r="N252" s="365" t="s">
        <v>1366</v>
      </c>
      <c r="Q252" s="376"/>
      <c r="R252" s="436" t="str">
        <f>IF(Q252="G",ZTE!$A$6,IF(Q252="L",ZTE!$A$3,IF(JBU!Q261="C",ZTE!$A$2,IF(JBU!Q261="U",ZTE!$A$4,IF(JBU!Q261="I",ZTE!$A$5,"")))))</f>
        <v/>
      </c>
      <c r="S252" s="436">
        <f t="shared" si="8"/>
        <v>1</v>
      </c>
      <c r="U252" s="365" t="str">
        <f t="shared" si="7"/>
        <v>Pass</v>
      </c>
    </row>
    <row r="253" spans="1:21" ht="60" hidden="1">
      <c r="A253" s="360" t="s">
        <v>1257</v>
      </c>
      <c r="B253" s="360" t="s">
        <v>1199</v>
      </c>
      <c r="C253" s="362" t="s">
        <v>93</v>
      </c>
      <c r="D253" s="362" t="s">
        <v>1003</v>
      </c>
      <c r="E253" s="361" t="s">
        <v>773</v>
      </c>
      <c r="F253" s="361" t="s">
        <v>108</v>
      </c>
      <c r="G253" s="362" t="s">
        <v>687</v>
      </c>
      <c r="H253" s="363">
        <v>1</v>
      </c>
      <c r="I253" s="364"/>
      <c r="J253" s="365"/>
      <c r="K253" s="365"/>
      <c r="L253" s="365">
        <v>1</v>
      </c>
      <c r="M253" s="364" t="s">
        <v>1157</v>
      </c>
      <c r="N253" s="365"/>
      <c r="O253" s="366" t="s">
        <v>688</v>
      </c>
      <c r="Q253" s="376" t="s">
        <v>1226</v>
      </c>
      <c r="R253" s="436" t="str">
        <f>IF(Q253="G",ZTE!$A$6,IF(Q253="L",ZTE!$A$3,IF(JBU!Q262="C",ZTE!$A$2,IF(JBU!Q262="U",ZTE!$A$4,IF(JBU!Q262="I",ZTE!$A$5,"")))))</f>
        <v>Location: We can not find the requested criteria in your documents. Please confirm that your bid is compliant with this criteria and show us the reference in your submitted documents.</v>
      </c>
      <c r="S253" s="436">
        <f t="shared" si="8"/>
        <v>1</v>
      </c>
      <c r="U253" s="365" t="str">
        <f t="shared" si="7"/>
        <v>Open</v>
      </c>
    </row>
    <row r="254" spans="1:21" ht="45" hidden="1">
      <c r="A254" s="360" t="s">
        <v>1257</v>
      </c>
      <c r="B254" s="360" t="s">
        <v>1199</v>
      </c>
      <c r="C254" s="362" t="s">
        <v>109</v>
      </c>
      <c r="D254" s="362" t="s">
        <v>109</v>
      </c>
      <c r="E254" s="361" t="s">
        <v>1009</v>
      </c>
      <c r="F254" s="361" t="s">
        <v>110</v>
      </c>
      <c r="G254" s="362" t="s">
        <v>689</v>
      </c>
      <c r="H254" s="363">
        <v>1</v>
      </c>
      <c r="I254" s="364"/>
      <c r="J254" s="365">
        <v>1</v>
      </c>
      <c r="K254" s="365"/>
      <c r="L254" s="365"/>
      <c r="M254" s="364" t="s">
        <v>1462</v>
      </c>
      <c r="N254" s="365"/>
      <c r="P254" s="366" t="s">
        <v>1099</v>
      </c>
      <c r="Q254" s="376"/>
      <c r="R254" s="436" t="str">
        <f>IF(Q254="G",ZTE!$A$6,IF(Q254="L",ZTE!$A$3,IF(JBU!Q263="C",ZTE!$A$2,IF(JBU!Q263="U",ZTE!$A$4,IF(JBU!Q263="I",ZTE!$A$5,"")))))</f>
        <v/>
      </c>
      <c r="S254" s="436">
        <f t="shared" si="8"/>
        <v>1</v>
      </c>
      <c r="U254" s="365" t="str">
        <f t="shared" si="7"/>
        <v>Pass</v>
      </c>
    </row>
    <row r="255" spans="1:21" ht="90" hidden="1">
      <c r="A255" s="360" t="s">
        <v>1257</v>
      </c>
      <c r="B255" s="360" t="s">
        <v>1199</v>
      </c>
      <c r="C255" s="362" t="s">
        <v>109</v>
      </c>
      <c r="D255" s="362" t="s">
        <v>109</v>
      </c>
      <c r="E255" s="361" t="s">
        <v>821</v>
      </c>
      <c r="F255" s="361" t="s">
        <v>111</v>
      </c>
      <c r="G255" s="362" t="s">
        <v>424</v>
      </c>
      <c r="H255" s="363">
        <v>1</v>
      </c>
      <c r="I255" s="364"/>
      <c r="J255" s="365"/>
      <c r="K255" s="365"/>
      <c r="L255" s="365">
        <v>1</v>
      </c>
      <c r="M255" s="364" t="s">
        <v>1157</v>
      </c>
      <c r="N255" s="365"/>
      <c r="O255" s="366" t="s">
        <v>1048</v>
      </c>
      <c r="P255" s="366" t="s">
        <v>1100</v>
      </c>
      <c r="Q255" s="376" t="s">
        <v>1226</v>
      </c>
      <c r="R255" s="436" t="str">
        <f>IF(Q255="G",ZTE!$A$6,IF(Q255="L",ZTE!$A$3,IF(JBU!Q264="C",ZTE!$A$2,IF(JBU!Q264="U",ZTE!$A$4,IF(JBU!Q264="I",ZTE!$A$5,"")))))</f>
        <v>Location: We can not find the requested criteria in your documents. Please confirm that your bid is compliant with this criteria and show us the reference in your submitted documents.</v>
      </c>
      <c r="S255" s="436">
        <f t="shared" si="8"/>
        <v>1</v>
      </c>
      <c r="U255" s="365" t="str">
        <f t="shared" si="7"/>
        <v>Open</v>
      </c>
    </row>
    <row r="256" spans="1:21" ht="45" hidden="1">
      <c r="A256" s="360" t="s">
        <v>1257</v>
      </c>
      <c r="B256" s="360" t="s">
        <v>1199</v>
      </c>
      <c r="C256" s="362" t="s">
        <v>109</v>
      </c>
      <c r="D256" s="362" t="s">
        <v>109</v>
      </c>
      <c r="E256" s="361" t="s">
        <v>821</v>
      </c>
      <c r="F256" s="361" t="s">
        <v>111</v>
      </c>
      <c r="G256" s="362" t="s">
        <v>425</v>
      </c>
      <c r="H256" s="363">
        <v>1</v>
      </c>
      <c r="I256" s="364"/>
      <c r="J256" s="365">
        <v>1</v>
      </c>
      <c r="K256" s="365"/>
      <c r="L256" s="365"/>
      <c r="M256" s="364" t="s">
        <v>1462</v>
      </c>
      <c r="N256" s="365" t="s">
        <v>1367</v>
      </c>
      <c r="Q256" s="376"/>
      <c r="R256" s="436" t="str">
        <f>IF(Q256="G",ZTE!$A$6,IF(Q256="L",ZTE!$A$3,IF(JBU!Q265="C",ZTE!$A$2,IF(JBU!Q265="U",ZTE!$A$4,IF(JBU!Q265="I",ZTE!$A$5,"")))))</f>
        <v/>
      </c>
      <c r="S256" s="436">
        <f t="shared" si="8"/>
        <v>1</v>
      </c>
      <c r="U256" s="365" t="str">
        <f t="shared" si="7"/>
        <v>Pass</v>
      </c>
    </row>
    <row r="257" spans="1:21" ht="60" hidden="1">
      <c r="A257" s="360" t="s">
        <v>1257</v>
      </c>
      <c r="B257" s="360" t="s">
        <v>1199</v>
      </c>
      <c r="C257" s="362" t="s">
        <v>109</v>
      </c>
      <c r="D257" s="362" t="s">
        <v>109</v>
      </c>
      <c r="E257" s="361" t="s">
        <v>821</v>
      </c>
      <c r="F257" s="361" t="s">
        <v>111</v>
      </c>
      <c r="G257" s="362" t="s">
        <v>426</v>
      </c>
      <c r="H257" s="363">
        <v>1</v>
      </c>
      <c r="I257" s="364"/>
      <c r="J257" s="365"/>
      <c r="K257" s="365"/>
      <c r="L257" s="365">
        <v>1</v>
      </c>
      <c r="M257" s="364" t="s">
        <v>1157</v>
      </c>
      <c r="N257" s="365"/>
      <c r="O257" s="366" t="s">
        <v>1048</v>
      </c>
      <c r="P257" s="366" t="s">
        <v>1100</v>
      </c>
      <c r="Q257" s="376" t="s">
        <v>1226</v>
      </c>
      <c r="R257" s="436" t="str">
        <f>IF(Q257="G",ZTE!$A$6,IF(Q257="L",ZTE!$A$3,IF(JBU!Q266="C",ZTE!$A$2,IF(JBU!Q266="U",ZTE!$A$4,IF(JBU!Q266="I",ZTE!$A$5,"")))))</f>
        <v>Location: We can not find the requested criteria in your documents. Please confirm that your bid is compliant with this criteria and show us the reference in your submitted documents.</v>
      </c>
      <c r="S257" s="436">
        <f t="shared" si="8"/>
        <v>1</v>
      </c>
      <c r="U257" s="365" t="str">
        <f t="shared" si="7"/>
        <v>Open</v>
      </c>
    </row>
    <row r="258" spans="1:21" ht="60" hidden="1">
      <c r="A258" s="360" t="s">
        <v>1257</v>
      </c>
      <c r="B258" s="360" t="s">
        <v>1199</v>
      </c>
      <c r="C258" s="362" t="s">
        <v>109</v>
      </c>
      <c r="D258" s="362" t="s">
        <v>109</v>
      </c>
      <c r="E258" s="361" t="s">
        <v>821</v>
      </c>
      <c r="F258" s="361" t="s">
        <v>111</v>
      </c>
      <c r="G258" s="362" t="s">
        <v>941</v>
      </c>
      <c r="H258" s="363">
        <v>1</v>
      </c>
      <c r="I258" s="364"/>
      <c r="J258" s="365"/>
      <c r="K258" s="365"/>
      <c r="L258" s="365">
        <v>1</v>
      </c>
      <c r="M258" s="364" t="s">
        <v>1157</v>
      </c>
      <c r="N258" s="365"/>
      <c r="O258" s="366" t="s">
        <v>1051</v>
      </c>
      <c r="P258" s="366" t="s">
        <v>1101</v>
      </c>
      <c r="Q258" s="376" t="s">
        <v>1226</v>
      </c>
      <c r="R258" s="436" t="str">
        <f>IF(Q258="G",ZTE!$A$6,IF(Q258="L",ZTE!$A$3,IF(JBU!Q267="C",ZTE!$A$2,IF(JBU!Q267="U",ZTE!$A$4,IF(JBU!Q267="I",ZTE!$A$5,"")))))</f>
        <v>Location: We can not find the requested criteria in your documents. Please confirm that your bid is compliant with this criteria and show us the reference in your submitted documents.</v>
      </c>
      <c r="S258" s="436">
        <f t="shared" si="8"/>
        <v>1</v>
      </c>
      <c r="U258" s="365" t="str">
        <f t="shared" ref="U258:U321" si="9">IF(J258=1,"Pass",IF(K258=1,"Fail","Open"))</f>
        <v>Open</v>
      </c>
    </row>
    <row r="259" spans="1:21" ht="45" hidden="1">
      <c r="A259" s="360" t="s">
        <v>1257</v>
      </c>
      <c r="B259" s="360" t="s">
        <v>1199</v>
      </c>
      <c r="C259" s="362" t="s">
        <v>109</v>
      </c>
      <c r="D259" s="362" t="s">
        <v>109</v>
      </c>
      <c r="E259" s="361" t="s">
        <v>821</v>
      </c>
      <c r="F259" s="361" t="s">
        <v>111</v>
      </c>
      <c r="G259" s="362" t="s">
        <v>427</v>
      </c>
      <c r="H259" s="363">
        <v>1</v>
      </c>
      <c r="I259" s="364"/>
      <c r="J259" s="365"/>
      <c r="K259" s="365"/>
      <c r="L259" s="365">
        <v>1</v>
      </c>
      <c r="M259" s="364" t="s">
        <v>1462</v>
      </c>
      <c r="N259" s="365"/>
      <c r="O259" s="366" t="s">
        <v>1034</v>
      </c>
      <c r="P259" s="366" t="s">
        <v>1102</v>
      </c>
      <c r="Q259" s="376" t="s">
        <v>1271</v>
      </c>
      <c r="R259" s="436" t="str">
        <f>IF(Q259="G",ZTE!$A$6,IF(Q259="L",ZTE!$A$3,IF(JBU!Q268="C",ZTE!$A$2,IF(JBU!Q268="U",ZTE!$A$4,IF(JBU!Q268="I",ZTE!$A$5,"")))))</f>
        <v/>
      </c>
      <c r="S259" s="436">
        <f t="shared" si="8"/>
        <v>1</v>
      </c>
      <c r="U259" s="365" t="str">
        <f t="shared" si="9"/>
        <v>Open</v>
      </c>
    </row>
    <row r="260" spans="1:21" ht="45" hidden="1">
      <c r="A260" s="360" t="s">
        <v>1257</v>
      </c>
      <c r="B260" s="360" t="s">
        <v>1199</v>
      </c>
      <c r="C260" s="362" t="s">
        <v>109</v>
      </c>
      <c r="D260" s="362" t="s">
        <v>109</v>
      </c>
      <c r="E260" s="361" t="s">
        <v>821</v>
      </c>
      <c r="F260" s="361" t="s">
        <v>111</v>
      </c>
      <c r="G260" s="362" t="s">
        <v>428</v>
      </c>
      <c r="H260" s="363">
        <v>1</v>
      </c>
      <c r="I260" s="364"/>
      <c r="J260" s="365"/>
      <c r="K260" s="365"/>
      <c r="L260" s="365">
        <v>1</v>
      </c>
      <c r="M260" s="364" t="s">
        <v>1462</v>
      </c>
      <c r="N260" s="365"/>
      <c r="Q260" s="376" t="s">
        <v>1271</v>
      </c>
      <c r="R260" s="436" t="str">
        <f>IF(Q260="G",ZTE!$A$6,IF(Q260="L",ZTE!$A$3,IF(JBU!Q269="C",ZTE!$A$2,IF(JBU!Q269="U",ZTE!$A$4,IF(JBU!Q269="I",ZTE!$A$5,"")))))</f>
        <v/>
      </c>
      <c r="S260" s="436">
        <f t="shared" si="8"/>
        <v>1</v>
      </c>
      <c r="U260" s="365" t="str">
        <f t="shared" si="9"/>
        <v>Open</v>
      </c>
    </row>
    <row r="261" spans="1:21" ht="75" hidden="1">
      <c r="A261" s="360" t="s">
        <v>1257</v>
      </c>
      <c r="B261" s="360" t="s">
        <v>1199</v>
      </c>
      <c r="C261" s="362" t="s">
        <v>109</v>
      </c>
      <c r="D261" s="362" t="s">
        <v>109</v>
      </c>
      <c r="E261" s="361" t="s">
        <v>821</v>
      </c>
      <c r="F261" s="361" t="s">
        <v>111</v>
      </c>
      <c r="G261" s="362" t="s">
        <v>692</v>
      </c>
      <c r="H261" s="384">
        <v>1</v>
      </c>
      <c r="I261" s="364"/>
      <c r="J261" s="365"/>
      <c r="K261" s="365"/>
      <c r="L261" s="365">
        <v>1</v>
      </c>
      <c r="M261" s="364" t="s">
        <v>1157</v>
      </c>
      <c r="N261" s="365"/>
      <c r="O261" s="366" t="s">
        <v>1052</v>
      </c>
      <c r="P261" s="366" t="s">
        <v>1105</v>
      </c>
      <c r="Q261" s="376" t="s">
        <v>1226</v>
      </c>
      <c r="R261" s="436" t="str">
        <f>IF(Q261="G",ZTE!$A$6,IF(Q261="L",ZTE!$A$3,IF(JBU!Q270="C",ZTE!$A$2,IF(JBU!Q270="U",ZTE!$A$4,IF(JBU!Q270="I",ZTE!$A$5,"")))))</f>
        <v>Location: We can not find the requested criteria in your documents. Please confirm that your bid is compliant with this criteria and show us the reference in your submitted documents.</v>
      </c>
      <c r="S261" s="436">
        <f t="shared" si="8"/>
        <v>1</v>
      </c>
      <c r="U261" s="365" t="str">
        <f t="shared" si="9"/>
        <v>Open</v>
      </c>
    </row>
    <row r="262" spans="1:21" ht="60" hidden="1">
      <c r="A262" s="360" t="s">
        <v>1257</v>
      </c>
      <c r="B262" s="360" t="s">
        <v>1199</v>
      </c>
      <c r="C262" s="362" t="s">
        <v>109</v>
      </c>
      <c r="D262" s="362" t="s">
        <v>109</v>
      </c>
      <c r="E262" s="361" t="s">
        <v>821</v>
      </c>
      <c r="F262" s="361" t="s">
        <v>111</v>
      </c>
      <c r="G262" s="362" t="s">
        <v>432</v>
      </c>
      <c r="H262" s="363">
        <v>1</v>
      </c>
      <c r="I262" s="364"/>
      <c r="J262" s="365"/>
      <c r="K262" s="365"/>
      <c r="L262" s="365">
        <v>1</v>
      </c>
      <c r="M262" s="364" t="s">
        <v>1157</v>
      </c>
      <c r="N262" s="365"/>
      <c r="P262" s="366" t="s">
        <v>1109</v>
      </c>
      <c r="Q262" s="376" t="s">
        <v>1226</v>
      </c>
      <c r="R262" s="436" t="str">
        <f>IF(Q262="G",ZTE!$A$6,IF(Q262="L",ZTE!$A$3,IF(JBU!Q271="C",ZTE!$A$2,IF(JBU!Q271="U",ZTE!$A$4,IF(JBU!Q271="I",ZTE!$A$5,"")))))</f>
        <v>Location: We can not find the requested criteria in your documents. Please confirm that your bid is compliant with this criteria and show us the reference in your submitted documents.</v>
      </c>
      <c r="S262" s="436">
        <f t="shared" si="8"/>
        <v>1</v>
      </c>
      <c r="U262" s="365" t="str">
        <f t="shared" si="9"/>
        <v>Open</v>
      </c>
    </row>
    <row r="263" spans="1:21" ht="60" hidden="1">
      <c r="A263" s="360" t="s">
        <v>1257</v>
      </c>
      <c r="B263" s="360" t="s">
        <v>1199</v>
      </c>
      <c r="C263" s="362" t="s">
        <v>109</v>
      </c>
      <c r="D263" s="362" t="s">
        <v>109</v>
      </c>
      <c r="E263" s="361" t="s">
        <v>704</v>
      </c>
      <c r="F263" s="361" t="s">
        <v>112</v>
      </c>
      <c r="G263" s="362" t="s">
        <v>114</v>
      </c>
      <c r="H263" s="363">
        <v>1</v>
      </c>
      <c r="I263" s="364"/>
      <c r="J263" s="365"/>
      <c r="K263" s="365"/>
      <c r="L263" s="365">
        <v>1</v>
      </c>
      <c r="M263" s="364" t="s">
        <v>1157</v>
      </c>
      <c r="N263" s="365"/>
      <c r="O263" s="366" t="s">
        <v>1047</v>
      </c>
      <c r="Q263" s="376" t="s">
        <v>1226</v>
      </c>
      <c r="R263" s="436" t="str">
        <f>IF(Q263="G",ZTE!$A$6,IF(Q263="L",ZTE!$A$3,IF(JBU!Q272="C",ZTE!$A$2,IF(JBU!Q272="U",ZTE!$A$4,IF(JBU!Q272="I",ZTE!$A$5,"")))))</f>
        <v>Location: We can not find the requested criteria in your documents. Please confirm that your bid is compliant with this criteria and show us the reference in your submitted documents.</v>
      </c>
      <c r="S263" s="436">
        <f t="shared" si="8"/>
        <v>1</v>
      </c>
      <c r="U263" s="365" t="str">
        <f t="shared" si="9"/>
        <v>Open</v>
      </c>
    </row>
    <row r="264" spans="1:21" ht="60" hidden="1">
      <c r="A264" s="360" t="s">
        <v>1257</v>
      </c>
      <c r="B264" s="360" t="s">
        <v>1199</v>
      </c>
      <c r="C264" s="362" t="s">
        <v>121</v>
      </c>
      <c r="D264" s="362" t="s">
        <v>121</v>
      </c>
      <c r="E264" s="361" t="s">
        <v>704</v>
      </c>
      <c r="F264" s="361" t="s">
        <v>129</v>
      </c>
      <c r="G264" s="362" t="s">
        <v>130</v>
      </c>
      <c r="H264" s="363">
        <v>1</v>
      </c>
      <c r="I264" s="364"/>
      <c r="J264" s="365"/>
      <c r="K264" s="365"/>
      <c r="L264" s="365">
        <v>1</v>
      </c>
      <c r="M264" s="364" t="s">
        <v>1157</v>
      </c>
      <c r="N264" s="365"/>
      <c r="O264" s="366" t="s">
        <v>1047</v>
      </c>
      <c r="P264" s="366" t="s">
        <v>1134</v>
      </c>
      <c r="Q264" s="376" t="s">
        <v>1226</v>
      </c>
      <c r="R264" s="436" t="str">
        <f>IF(Q264="G",ZTE!$A$6,IF(Q264="L",ZTE!$A$3,IF(JBU!Q273="C",ZTE!$A$2,IF(JBU!Q273="U",ZTE!$A$4,IF(JBU!Q273="I",ZTE!$A$5,"")))))</f>
        <v>Location: We can not find the requested criteria in your documents. Please confirm that your bid is compliant with this criteria and show us the reference in your submitted documents.</v>
      </c>
      <c r="S264" s="436">
        <f t="shared" si="8"/>
        <v>1</v>
      </c>
      <c r="U264" s="365" t="str">
        <f t="shared" si="9"/>
        <v>Open</v>
      </c>
    </row>
    <row r="265" spans="1:21" ht="60" hidden="1">
      <c r="A265" s="360" t="s">
        <v>1257</v>
      </c>
      <c r="B265" s="360" t="s">
        <v>1199</v>
      </c>
      <c r="C265" s="362" t="s">
        <v>121</v>
      </c>
      <c r="D265" s="362" t="s">
        <v>121</v>
      </c>
      <c r="E265" s="361" t="s">
        <v>704</v>
      </c>
      <c r="F265" s="361" t="s">
        <v>129</v>
      </c>
      <c r="G265" s="362" t="s">
        <v>131</v>
      </c>
      <c r="H265" s="363">
        <v>1</v>
      </c>
      <c r="I265" s="364"/>
      <c r="J265" s="365"/>
      <c r="K265" s="365"/>
      <c r="L265" s="365">
        <v>1</v>
      </c>
      <c r="M265" s="364" t="s">
        <v>1157</v>
      </c>
      <c r="N265" s="365"/>
      <c r="O265" s="366" t="s">
        <v>1047</v>
      </c>
      <c r="P265" s="366" t="s">
        <v>1135</v>
      </c>
      <c r="Q265" s="376" t="s">
        <v>1226</v>
      </c>
      <c r="R265" s="436" t="str">
        <f>IF(Q265="G",ZTE!$A$6,IF(Q265="L",ZTE!$A$3,IF(JBU!Q274="C",ZTE!$A$2,IF(JBU!Q274="U",ZTE!$A$4,IF(JBU!Q274="I",ZTE!$A$5,"")))))</f>
        <v>Location: We can not find the requested criteria in your documents. Please confirm that your bid is compliant with this criteria and show us the reference in your submitted documents.</v>
      </c>
      <c r="S265" s="436">
        <f t="shared" si="8"/>
        <v>1</v>
      </c>
      <c r="U265" s="365" t="str">
        <f t="shared" si="9"/>
        <v>Open</v>
      </c>
    </row>
    <row r="266" spans="1:21" ht="300" hidden="1">
      <c r="A266" s="360" t="s">
        <v>1257</v>
      </c>
      <c r="B266" s="360" t="s">
        <v>1199</v>
      </c>
      <c r="C266" s="362" t="s">
        <v>824</v>
      </c>
      <c r="D266" s="362" t="s">
        <v>824</v>
      </c>
      <c r="E266" s="361" t="s">
        <v>821</v>
      </c>
      <c r="F266" s="361" t="s">
        <v>133</v>
      </c>
      <c r="G266" s="362" t="s">
        <v>434</v>
      </c>
      <c r="H266" s="363">
        <v>1</v>
      </c>
      <c r="I266" s="364" t="s">
        <v>1368</v>
      </c>
      <c r="J266" s="365">
        <v>1</v>
      </c>
      <c r="K266" s="365"/>
      <c r="L266" s="365"/>
      <c r="M266" s="364" t="s">
        <v>1462</v>
      </c>
      <c r="N266" s="365" t="s">
        <v>1369</v>
      </c>
      <c r="O266" s="366" t="s">
        <v>1057</v>
      </c>
      <c r="P266" s="366" t="s">
        <v>1119</v>
      </c>
      <c r="Q266" s="376"/>
      <c r="R266" s="436" t="str">
        <f>IF(Q266="G",ZTE!$A$6,IF(Q266="L",ZTE!$A$3,IF(JBU!Q275="C",ZTE!$A$2,IF(JBU!Q275="U",ZTE!$A$4,IF(JBU!Q275="I",ZTE!$A$5,"")))))</f>
        <v/>
      </c>
      <c r="S266" s="436">
        <f t="shared" si="8"/>
        <v>1</v>
      </c>
      <c r="U266" s="365" t="str">
        <f t="shared" si="9"/>
        <v>Pass</v>
      </c>
    </row>
    <row r="267" spans="1:21" ht="60" hidden="1">
      <c r="A267" s="360" t="s">
        <v>1257</v>
      </c>
      <c r="B267" s="360" t="s">
        <v>1199</v>
      </c>
      <c r="C267" s="362" t="s">
        <v>824</v>
      </c>
      <c r="D267" s="362" t="s">
        <v>824</v>
      </c>
      <c r="E267" s="361" t="s">
        <v>821</v>
      </c>
      <c r="F267" s="361" t="s">
        <v>133</v>
      </c>
      <c r="G267" s="362" t="s">
        <v>1195</v>
      </c>
      <c r="H267" s="363">
        <v>1</v>
      </c>
      <c r="I267" s="364"/>
      <c r="J267" s="365"/>
      <c r="K267" s="365"/>
      <c r="L267" s="365">
        <v>1</v>
      </c>
      <c r="M267" s="364" t="s">
        <v>1157</v>
      </c>
      <c r="N267" s="365" t="s">
        <v>1370</v>
      </c>
      <c r="O267" s="366" t="s">
        <v>1058</v>
      </c>
      <c r="P267" s="366" t="s">
        <v>1120</v>
      </c>
      <c r="Q267" s="376" t="s">
        <v>1226</v>
      </c>
      <c r="R267" s="436" t="str">
        <f>IF(Q267="G",ZTE!$A$6,IF(Q267="L",ZTE!$A$3,IF(JBU!Q276="C",ZTE!$A$2,IF(JBU!Q276="U",ZTE!$A$4,IF(JBU!Q276="I",ZTE!$A$5,"")))))</f>
        <v>Location: We can not find the requested criteria in your documents. Please confirm that your bid is compliant with this criteria and show us the reference in your submitted documents.</v>
      </c>
      <c r="S267" s="436">
        <f t="shared" si="8"/>
        <v>1</v>
      </c>
      <c r="U267" s="365" t="str">
        <f t="shared" si="9"/>
        <v>Open</v>
      </c>
    </row>
    <row r="268" spans="1:21" ht="60" hidden="1">
      <c r="A268" s="360" t="s">
        <v>1257</v>
      </c>
      <c r="B268" s="360" t="s">
        <v>1199</v>
      </c>
      <c r="C268" s="362" t="s">
        <v>824</v>
      </c>
      <c r="D268" s="362" t="s">
        <v>824</v>
      </c>
      <c r="E268" s="361" t="s">
        <v>821</v>
      </c>
      <c r="F268" s="361" t="s">
        <v>133</v>
      </c>
      <c r="G268" s="362" t="s">
        <v>435</v>
      </c>
      <c r="H268" s="363">
        <v>1</v>
      </c>
      <c r="I268" s="364"/>
      <c r="J268" s="365"/>
      <c r="K268" s="365"/>
      <c r="L268" s="365">
        <v>1</v>
      </c>
      <c r="M268" s="364" t="s">
        <v>1157</v>
      </c>
      <c r="N268" s="365"/>
      <c r="Q268" s="376" t="s">
        <v>1226</v>
      </c>
      <c r="R268" s="436" t="str">
        <f>IF(Q268="G",ZTE!$A$6,IF(Q268="L",ZTE!$A$3,IF(JBU!Q277="C",ZTE!$A$2,IF(JBU!Q277="U",ZTE!$A$4,IF(JBU!Q277="I",ZTE!$A$5,"")))))</f>
        <v>Location: We can not find the requested criteria in your documents. Please confirm that your bid is compliant with this criteria and show us the reference in your submitted documents.</v>
      </c>
      <c r="S268" s="436">
        <f t="shared" si="8"/>
        <v>1</v>
      </c>
      <c r="U268" s="365" t="str">
        <f t="shared" si="9"/>
        <v>Open</v>
      </c>
    </row>
    <row r="269" spans="1:21" ht="60" hidden="1">
      <c r="A269" s="360" t="s">
        <v>1257</v>
      </c>
      <c r="B269" s="360" t="s">
        <v>1199</v>
      </c>
      <c r="C269" s="362" t="s">
        <v>824</v>
      </c>
      <c r="D269" s="362" t="s">
        <v>824</v>
      </c>
      <c r="E269" s="361" t="s">
        <v>821</v>
      </c>
      <c r="F269" s="361" t="s">
        <v>133</v>
      </c>
      <c r="G269" s="362" t="s">
        <v>437</v>
      </c>
      <c r="H269" s="363">
        <v>1</v>
      </c>
      <c r="I269" s="364"/>
      <c r="J269" s="365"/>
      <c r="K269" s="365"/>
      <c r="L269" s="365">
        <v>1</v>
      </c>
      <c r="M269" s="364" t="s">
        <v>1157</v>
      </c>
      <c r="N269" s="365"/>
      <c r="Q269" s="376" t="s">
        <v>1226</v>
      </c>
      <c r="R269" s="436" t="str">
        <f>IF(Q269="G",ZTE!$A$6,IF(Q269="L",ZTE!$A$3,IF(JBU!Q278="C",ZTE!$A$2,IF(JBU!Q278="U",ZTE!$A$4,IF(JBU!Q278="I",ZTE!$A$5,"")))))</f>
        <v>Location: We can not find the requested criteria in your documents. Please confirm that your bid is compliant with this criteria and show us the reference in your submitted documents.</v>
      </c>
      <c r="S269" s="436">
        <f t="shared" si="8"/>
        <v>1</v>
      </c>
      <c r="U269" s="365" t="str">
        <f t="shared" si="9"/>
        <v>Open</v>
      </c>
    </row>
    <row r="270" spans="1:21" ht="60" hidden="1">
      <c r="A270" s="360" t="s">
        <v>1257</v>
      </c>
      <c r="B270" s="360" t="s">
        <v>1199</v>
      </c>
      <c r="C270" s="362" t="s">
        <v>824</v>
      </c>
      <c r="D270" s="362" t="s">
        <v>824</v>
      </c>
      <c r="E270" s="361" t="s">
        <v>821</v>
      </c>
      <c r="F270" s="361" t="s">
        <v>133</v>
      </c>
      <c r="G270" s="362" t="s">
        <v>451</v>
      </c>
      <c r="H270" s="363">
        <v>1</v>
      </c>
      <c r="I270" s="364"/>
      <c r="J270" s="365"/>
      <c r="K270" s="365"/>
      <c r="L270" s="365">
        <v>1</v>
      </c>
      <c r="M270" s="364" t="s">
        <v>1157</v>
      </c>
      <c r="N270" s="365"/>
      <c r="Q270" s="376" t="s">
        <v>1226</v>
      </c>
      <c r="R270" s="436" t="str">
        <f>IF(Q270="G",ZTE!$A$6,IF(Q270="L",ZTE!$A$3,IF(JBU!Q279="C",ZTE!$A$2,IF(JBU!Q279="U",ZTE!$A$4,IF(JBU!Q279="I",ZTE!$A$5,"")))))</f>
        <v>Location: We can not find the requested criteria in your documents. Please confirm that your bid is compliant with this criteria and show us the reference in your submitted documents.</v>
      </c>
      <c r="S270" s="436">
        <f t="shared" si="8"/>
        <v>1</v>
      </c>
      <c r="U270" s="365" t="str">
        <f t="shared" si="9"/>
        <v>Open</v>
      </c>
    </row>
    <row r="271" spans="1:21" ht="60" hidden="1">
      <c r="A271" s="360" t="s">
        <v>1257</v>
      </c>
      <c r="B271" s="360" t="s">
        <v>1199</v>
      </c>
      <c r="C271" s="362" t="s">
        <v>824</v>
      </c>
      <c r="D271" s="362" t="s">
        <v>824</v>
      </c>
      <c r="E271" s="361" t="s">
        <v>825</v>
      </c>
      <c r="F271" s="361" t="s">
        <v>134</v>
      </c>
      <c r="G271" s="362" t="s">
        <v>458</v>
      </c>
      <c r="H271" s="363">
        <v>1</v>
      </c>
      <c r="I271" s="364"/>
      <c r="J271" s="365"/>
      <c r="K271" s="365"/>
      <c r="L271" s="365">
        <v>1</v>
      </c>
      <c r="M271" s="364" t="s">
        <v>1157</v>
      </c>
      <c r="N271" s="365"/>
      <c r="Q271" s="376" t="s">
        <v>1226</v>
      </c>
      <c r="R271" s="436" t="str">
        <f>IF(Q271="G",ZTE!$A$6,IF(Q271="L",ZTE!$A$3,IF(JBU!Q280="C",ZTE!$A$2,IF(JBU!Q280="U",ZTE!$A$4,IF(JBU!Q280="I",ZTE!$A$5,"")))))</f>
        <v>Location: We can not find the requested criteria in your documents. Please confirm that your bid is compliant with this criteria and show us the reference in your submitted documents.</v>
      </c>
      <c r="S271" s="436">
        <f t="shared" si="8"/>
        <v>1</v>
      </c>
      <c r="U271" s="365" t="str">
        <f t="shared" si="9"/>
        <v>Open</v>
      </c>
    </row>
    <row r="272" spans="1:21" ht="60" hidden="1">
      <c r="A272" s="360" t="s">
        <v>1257</v>
      </c>
      <c r="B272" s="360" t="s">
        <v>1199</v>
      </c>
      <c r="C272" s="362" t="s">
        <v>824</v>
      </c>
      <c r="D272" s="362" t="s">
        <v>824</v>
      </c>
      <c r="E272" s="361" t="s">
        <v>825</v>
      </c>
      <c r="F272" s="361" t="s">
        <v>134</v>
      </c>
      <c r="G272" s="362" t="s">
        <v>461</v>
      </c>
      <c r="H272" s="363">
        <v>1</v>
      </c>
      <c r="I272" s="364"/>
      <c r="J272" s="365"/>
      <c r="K272" s="365"/>
      <c r="L272" s="365">
        <v>1</v>
      </c>
      <c r="M272" s="364" t="s">
        <v>1157</v>
      </c>
      <c r="N272" s="365" t="s">
        <v>1371</v>
      </c>
      <c r="Q272" s="376" t="s">
        <v>1226</v>
      </c>
      <c r="R272" s="436" t="str">
        <f>IF(Q272="G",ZTE!$A$6,IF(Q272="L",ZTE!$A$3,IF(JBU!Q281="C",ZTE!$A$2,IF(JBU!Q281="U",ZTE!$A$4,IF(JBU!Q281="I",ZTE!$A$5,"")))))</f>
        <v>Location: We can not find the requested criteria in your documents. Please confirm that your bid is compliant with this criteria and show us the reference in your submitted documents.</v>
      </c>
      <c r="S272" s="436">
        <f t="shared" si="8"/>
        <v>1</v>
      </c>
      <c r="U272" s="365" t="str">
        <f t="shared" si="9"/>
        <v>Open</v>
      </c>
    </row>
    <row r="273" spans="1:21" ht="60" hidden="1">
      <c r="A273" s="360" t="s">
        <v>1257</v>
      </c>
      <c r="B273" s="360" t="s">
        <v>1199</v>
      </c>
      <c r="C273" s="362" t="s">
        <v>824</v>
      </c>
      <c r="D273" s="362" t="s">
        <v>824</v>
      </c>
      <c r="E273" s="361" t="s">
        <v>825</v>
      </c>
      <c r="F273" s="361" t="s">
        <v>827</v>
      </c>
      <c r="G273" s="362" t="s">
        <v>462</v>
      </c>
      <c r="H273" s="363">
        <v>1</v>
      </c>
      <c r="I273" s="364"/>
      <c r="J273" s="365"/>
      <c r="K273" s="365"/>
      <c r="L273" s="365">
        <v>1</v>
      </c>
      <c r="M273" s="364" t="s">
        <v>1157</v>
      </c>
      <c r="N273" s="365"/>
      <c r="Q273" s="376" t="s">
        <v>1226</v>
      </c>
      <c r="R273" s="436" t="str">
        <f>IF(Q273="G",ZTE!$A$6,IF(Q273="L",ZTE!$A$3,IF(JBU!Q282="C",ZTE!$A$2,IF(JBU!Q282="U",ZTE!$A$4,IF(JBU!Q282="I",ZTE!$A$5,"")))))</f>
        <v>Location: We can not find the requested criteria in your documents. Please confirm that your bid is compliant with this criteria and show us the reference in your submitted documents.</v>
      </c>
      <c r="S273" s="436">
        <f t="shared" si="8"/>
        <v>1</v>
      </c>
      <c r="U273" s="365" t="str">
        <f t="shared" si="9"/>
        <v>Open</v>
      </c>
    </row>
    <row r="274" spans="1:21" ht="60" hidden="1">
      <c r="A274" s="360" t="s">
        <v>1257</v>
      </c>
      <c r="B274" s="360" t="s">
        <v>1199</v>
      </c>
      <c r="C274" s="362" t="s">
        <v>824</v>
      </c>
      <c r="D274" s="362" t="s">
        <v>824</v>
      </c>
      <c r="E274" s="362" t="s">
        <v>704</v>
      </c>
      <c r="F274" s="361" t="s">
        <v>135</v>
      </c>
      <c r="G274" s="362" t="s">
        <v>136</v>
      </c>
      <c r="H274" s="363">
        <v>1</v>
      </c>
      <c r="I274" s="364"/>
      <c r="J274" s="365"/>
      <c r="K274" s="365"/>
      <c r="L274" s="365">
        <v>1</v>
      </c>
      <c r="M274" s="364" t="s">
        <v>1157</v>
      </c>
      <c r="N274" s="365"/>
      <c r="O274" s="366" t="s">
        <v>1047</v>
      </c>
      <c r="P274" s="366" t="s">
        <v>1136</v>
      </c>
      <c r="Q274" s="376" t="s">
        <v>1226</v>
      </c>
      <c r="R274" s="436" t="str">
        <f>IF(Q274="G",ZTE!$A$6,IF(Q274="L",ZTE!$A$3,IF(JBU!Q283="C",ZTE!$A$2,IF(JBU!Q283="U",ZTE!$A$4,IF(JBU!Q283="I",ZTE!$A$5,"")))))</f>
        <v>Location: We can not find the requested criteria in your documents. Please confirm that your bid is compliant with this criteria and show us the reference in your submitted documents.</v>
      </c>
      <c r="S274" s="436">
        <f t="shared" si="8"/>
        <v>1</v>
      </c>
      <c r="U274" s="365" t="str">
        <f t="shared" si="9"/>
        <v>Open</v>
      </c>
    </row>
    <row r="275" spans="1:21" ht="60" hidden="1">
      <c r="A275" s="360" t="s">
        <v>1257</v>
      </c>
      <c r="B275" s="360" t="s">
        <v>1199</v>
      </c>
      <c r="C275" s="362" t="s">
        <v>824</v>
      </c>
      <c r="D275" s="362" t="s">
        <v>824</v>
      </c>
      <c r="E275" s="362" t="s">
        <v>704</v>
      </c>
      <c r="F275" s="361" t="s">
        <v>135</v>
      </c>
      <c r="G275" s="362" t="s">
        <v>137</v>
      </c>
      <c r="H275" s="363">
        <v>1</v>
      </c>
      <c r="I275" s="364"/>
      <c r="J275" s="365"/>
      <c r="K275" s="365"/>
      <c r="L275" s="365">
        <v>1</v>
      </c>
      <c r="M275" s="364" t="s">
        <v>1157</v>
      </c>
      <c r="N275" s="365"/>
      <c r="O275" s="366" t="s">
        <v>1047</v>
      </c>
      <c r="P275" s="366" t="s">
        <v>1137</v>
      </c>
      <c r="Q275" s="376" t="s">
        <v>1226</v>
      </c>
      <c r="R275" s="436" t="str">
        <f>IF(Q275="G",ZTE!$A$6,IF(Q275="L",ZTE!$A$3,IF(JBU!Q284="C",ZTE!$A$2,IF(JBU!Q284="U",ZTE!$A$4,IF(JBU!Q284="I",ZTE!$A$5,"")))))</f>
        <v>Location: We can not find the requested criteria in your documents. Please confirm that your bid is compliant with this criteria and show us the reference in your submitted documents.</v>
      </c>
      <c r="S275" s="436">
        <f t="shared" si="8"/>
        <v>1</v>
      </c>
      <c r="U275" s="365" t="str">
        <f t="shared" si="9"/>
        <v>Open</v>
      </c>
    </row>
    <row r="276" spans="1:21" ht="60" hidden="1">
      <c r="A276" s="360" t="s">
        <v>1257</v>
      </c>
      <c r="B276" s="360" t="s">
        <v>1199</v>
      </c>
      <c r="C276" s="362" t="s">
        <v>824</v>
      </c>
      <c r="D276" s="362" t="s">
        <v>824</v>
      </c>
      <c r="E276" s="362" t="s">
        <v>704</v>
      </c>
      <c r="F276" s="361" t="s">
        <v>135</v>
      </c>
      <c r="G276" s="362" t="s">
        <v>138</v>
      </c>
      <c r="H276" s="363">
        <v>1</v>
      </c>
      <c r="I276" s="364"/>
      <c r="J276" s="365"/>
      <c r="K276" s="365"/>
      <c r="L276" s="365">
        <v>1</v>
      </c>
      <c r="M276" s="364" t="s">
        <v>1157</v>
      </c>
      <c r="N276" s="365"/>
      <c r="O276" s="366" t="s">
        <v>1047</v>
      </c>
      <c r="P276" s="366" t="s">
        <v>1138</v>
      </c>
      <c r="Q276" s="376" t="s">
        <v>1226</v>
      </c>
      <c r="R276" s="436" t="str">
        <f>IF(Q276="G",ZTE!$A$6,IF(Q276="L",ZTE!$A$3,IF(JBU!Q285="C",ZTE!$A$2,IF(JBU!Q285="U",ZTE!$A$4,IF(JBU!Q285="I",ZTE!$A$5,"")))))</f>
        <v>Location: We can not find the requested criteria in your documents. Please confirm that your bid is compliant with this criteria and show us the reference in your submitted documents.</v>
      </c>
      <c r="S276" s="436">
        <f t="shared" si="8"/>
        <v>1</v>
      </c>
      <c r="U276" s="365" t="str">
        <f t="shared" si="9"/>
        <v>Open</v>
      </c>
    </row>
    <row r="277" spans="1:21" ht="75" hidden="1">
      <c r="A277" s="360" t="s">
        <v>1257</v>
      </c>
      <c r="B277" s="360" t="s">
        <v>1199</v>
      </c>
      <c r="C277" s="362" t="s">
        <v>42</v>
      </c>
      <c r="D277" s="362" t="s">
        <v>784</v>
      </c>
      <c r="E277" s="361" t="s">
        <v>994</v>
      </c>
      <c r="F277" s="361" t="s">
        <v>139</v>
      </c>
      <c r="G277" s="362" t="s">
        <v>826</v>
      </c>
      <c r="H277" s="363">
        <v>1</v>
      </c>
      <c r="I277" s="364"/>
      <c r="J277" s="365"/>
      <c r="K277" s="365"/>
      <c r="L277" s="365">
        <v>1</v>
      </c>
      <c r="M277" s="364" t="s">
        <v>1157</v>
      </c>
      <c r="N277" s="365"/>
      <c r="Q277" s="376" t="s">
        <v>1226</v>
      </c>
      <c r="R277" s="436" t="str">
        <f>IF(Q277="G",ZTE!$A$6,IF(Q277="L",ZTE!$A$3,IF(JBU!Q286="C",ZTE!$A$2,IF(JBU!Q286="U",ZTE!$A$4,IF(JBU!Q286="I",ZTE!$A$5,"")))))</f>
        <v>Location: We can not find the requested criteria in your documents. Please confirm that your bid is compliant with this criteria and show us the reference in your submitted documents.</v>
      </c>
      <c r="S277" s="436">
        <f t="shared" si="8"/>
        <v>1</v>
      </c>
      <c r="U277" s="365" t="str">
        <f t="shared" si="9"/>
        <v>Open</v>
      </c>
    </row>
    <row r="278" spans="1:21" ht="60" hidden="1">
      <c r="A278" s="360" t="s">
        <v>1257</v>
      </c>
      <c r="B278" s="360" t="s">
        <v>1199</v>
      </c>
      <c r="C278" s="362" t="s">
        <v>42</v>
      </c>
      <c r="D278" s="362" t="s">
        <v>42</v>
      </c>
      <c r="E278" s="362" t="s">
        <v>995</v>
      </c>
      <c r="F278" s="361" t="s">
        <v>140</v>
      </c>
      <c r="G278" s="362" t="s">
        <v>463</v>
      </c>
      <c r="H278" s="363">
        <v>1</v>
      </c>
      <c r="I278" s="364"/>
      <c r="J278" s="365"/>
      <c r="K278" s="365"/>
      <c r="L278" s="365">
        <v>1</v>
      </c>
      <c r="M278" s="364" t="s">
        <v>1157</v>
      </c>
      <c r="N278" s="365"/>
      <c r="P278" s="366" t="s">
        <v>1123</v>
      </c>
      <c r="Q278" s="376" t="s">
        <v>1226</v>
      </c>
      <c r="R278" s="436" t="str">
        <f>IF(Q278="G",ZTE!$A$6,IF(Q278="L",ZTE!$A$3,IF(JBU!Q287="C",ZTE!$A$2,IF(JBU!Q287="U",ZTE!$A$4,IF(JBU!Q287="I",ZTE!$A$5,"")))))</f>
        <v>Location: We can not find the requested criteria in your documents. Please confirm that your bid is compliant with this criteria and show us the reference in your submitted documents.</v>
      </c>
      <c r="S278" s="436">
        <f t="shared" si="8"/>
        <v>1</v>
      </c>
      <c r="U278" s="365" t="str">
        <f t="shared" si="9"/>
        <v>Open</v>
      </c>
    </row>
    <row r="279" spans="1:21" ht="60" hidden="1">
      <c r="A279" s="360" t="s">
        <v>1257</v>
      </c>
      <c r="B279" s="360" t="s">
        <v>1199</v>
      </c>
      <c r="C279" s="362" t="s">
        <v>42</v>
      </c>
      <c r="D279" s="362" t="s">
        <v>42</v>
      </c>
      <c r="E279" s="362" t="s">
        <v>995</v>
      </c>
      <c r="F279" s="361" t="s">
        <v>140</v>
      </c>
      <c r="G279" s="362" t="s">
        <v>451</v>
      </c>
      <c r="H279" s="363">
        <v>1</v>
      </c>
      <c r="I279" s="365" t="s">
        <v>1372</v>
      </c>
      <c r="J279" s="365"/>
      <c r="K279" s="365"/>
      <c r="L279" s="365">
        <v>1</v>
      </c>
      <c r="M279" s="364" t="s">
        <v>1462</v>
      </c>
      <c r="N279" s="365"/>
      <c r="P279" s="366" t="s">
        <v>1124</v>
      </c>
      <c r="Q279" s="376"/>
      <c r="R279" s="436" t="str">
        <f>IF(Q279="G",ZTE!$A$6,IF(Q279="L",ZTE!$A$3,IF(JBU!Q288="C",ZTE!$A$2,IF(JBU!Q288="U",ZTE!$A$4,IF(JBU!Q288="I",ZTE!$A$5,"")))))</f>
        <v/>
      </c>
      <c r="S279" s="436">
        <f t="shared" si="8"/>
        <v>1</v>
      </c>
      <c r="U279" s="365" t="str">
        <f t="shared" si="9"/>
        <v>Open</v>
      </c>
    </row>
    <row r="280" spans="1:21" ht="60" hidden="1">
      <c r="A280" s="360" t="s">
        <v>1257</v>
      </c>
      <c r="B280" s="360" t="s">
        <v>1199</v>
      </c>
      <c r="C280" s="362" t="s">
        <v>42</v>
      </c>
      <c r="D280" s="362" t="s">
        <v>42</v>
      </c>
      <c r="E280" s="362" t="s">
        <v>995</v>
      </c>
      <c r="F280" s="361" t="s">
        <v>140</v>
      </c>
      <c r="G280" s="362" t="s">
        <v>467</v>
      </c>
      <c r="H280" s="401">
        <v>1</v>
      </c>
      <c r="I280" s="365"/>
      <c r="J280" s="365"/>
      <c r="K280" s="365"/>
      <c r="L280" s="365">
        <v>1</v>
      </c>
      <c r="M280" s="364" t="s">
        <v>1157</v>
      </c>
      <c r="N280" s="365"/>
      <c r="Q280" s="376" t="s">
        <v>1226</v>
      </c>
      <c r="R280" s="436" t="str">
        <f>IF(Q280="G",ZTE!$A$6,IF(Q280="L",ZTE!$A$3,IF(JBU!Q289="C",ZTE!$A$2,IF(JBU!Q289="U",ZTE!$A$4,IF(JBU!Q289="I",ZTE!$A$5,"")))))</f>
        <v>Location: We can not find the requested criteria in your documents. Please confirm that your bid is compliant with this criteria and show us the reference in your submitted documents.</v>
      </c>
      <c r="S280" s="436">
        <f t="shared" si="8"/>
        <v>1</v>
      </c>
      <c r="U280" s="365" t="str">
        <f t="shared" si="9"/>
        <v>Open</v>
      </c>
    </row>
    <row r="281" spans="1:21" ht="60" hidden="1">
      <c r="A281" s="360" t="s">
        <v>1257</v>
      </c>
      <c r="B281" s="360" t="s">
        <v>1199</v>
      </c>
      <c r="C281" s="362" t="s">
        <v>42</v>
      </c>
      <c r="D281" s="362" t="s">
        <v>42</v>
      </c>
      <c r="E281" s="362" t="s">
        <v>995</v>
      </c>
      <c r="F281" s="361" t="s">
        <v>140</v>
      </c>
      <c r="G281" s="362" t="s">
        <v>468</v>
      </c>
      <c r="H281" s="363">
        <v>1</v>
      </c>
      <c r="I281" s="365" t="s">
        <v>1372</v>
      </c>
      <c r="J281" s="365"/>
      <c r="K281" s="365"/>
      <c r="L281" s="365">
        <v>1</v>
      </c>
      <c r="M281" s="364" t="s">
        <v>1157</v>
      </c>
      <c r="N281" s="365"/>
      <c r="Q281" s="376" t="s">
        <v>1226</v>
      </c>
      <c r="R281" s="436" t="str">
        <f>IF(Q281="G",ZTE!$A$6,IF(Q281="L",ZTE!$A$3,IF(JBU!Q290="C",ZTE!$A$2,IF(JBU!Q290="U",ZTE!$A$4,IF(JBU!Q290="I",ZTE!$A$5,"")))))</f>
        <v>Location: We can not find the requested criteria in your documents. Please confirm that your bid is compliant with this criteria and show us the reference in your submitted documents.</v>
      </c>
      <c r="S281" s="436">
        <f t="shared" si="8"/>
        <v>1</v>
      </c>
      <c r="U281" s="365" t="str">
        <f t="shared" si="9"/>
        <v>Open</v>
      </c>
    </row>
    <row r="282" spans="1:21" ht="60" hidden="1">
      <c r="A282" s="360" t="s">
        <v>1257</v>
      </c>
      <c r="B282" s="360" t="s">
        <v>1199</v>
      </c>
      <c r="C282" s="362" t="s">
        <v>42</v>
      </c>
      <c r="D282" s="362" t="s">
        <v>42</v>
      </c>
      <c r="E282" s="362" t="s">
        <v>995</v>
      </c>
      <c r="F282" s="361" t="s">
        <v>140</v>
      </c>
      <c r="G282" s="362" t="s">
        <v>473</v>
      </c>
      <c r="H282" s="363">
        <v>1</v>
      </c>
      <c r="I282" s="365" t="s">
        <v>1372</v>
      </c>
      <c r="J282" s="365"/>
      <c r="K282" s="365"/>
      <c r="L282" s="365">
        <v>1</v>
      </c>
      <c r="M282" s="364" t="s">
        <v>1157</v>
      </c>
      <c r="N282" s="365" t="s">
        <v>1373</v>
      </c>
      <c r="O282" s="366" t="s">
        <v>1061</v>
      </c>
      <c r="P282" s="366" t="s">
        <v>1127</v>
      </c>
      <c r="Q282" s="376" t="s">
        <v>1226</v>
      </c>
      <c r="R282" s="436" t="str">
        <f>IF(Q282="G",ZTE!$A$6,IF(Q282="L",ZTE!$A$3,IF(JBU!Q291="C",ZTE!$A$2,IF(JBU!Q291="U",ZTE!$A$4,IF(JBU!Q291="I",ZTE!$A$5,"")))))</f>
        <v>Location: We can not find the requested criteria in your documents. Please confirm that your bid is compliant with this criteria and show us the reference in your submitted documents.</v>
      </c>
      <c r="S282" s="436">
        <f t="shared" si="8"/>
        <v>1</v>
      </c>
      <c r="U282" s="365" t="str">
        <f t="shared" si="9"/>
        <v>Open</v>
      </c>
    </row>
    <row r="283" spans="1:21" ht="60" hidden="1">
      <c r="A283" s="360" t="s">
        <v>1257</v>
      </c>
      <c r="B283" s="360" t="s">
        <v>1199</v>
      </c>
      <c r="C283" s="362" t="s">
        <v>42</v>
      </c>
      <c r="D283" s="361" t="s">
        <v>781</v>
      </c>
      <c r="E283" s="361" t="s">
        <v>1004</v>
      </c>
      <c r="F283" s="361" t="s">
        <v>140</v>
      </c>
      <c r="G283" s="362" t="s">
        <v>706</v>
      </c>
      <c r="H283" s="363">
        <v>1</v>
      </c>
      <c r="I283" s="365" t="s">
        <v>1372</v>
      </c>
      <c r="J283" s="365"/>
      <c r="K283" s="365"/>
      <c r="L283" s="365">
        <v>1</v>
      </c>
      <c r="M283" s="364" t="s">
        <v>1157</v>
      </c>
      <c r="N283" s="365"/>
      <c r="Q283" s="376" t="s">
        <v>1226</v>
      </c>
      <c r="R283" s="436" t="str">
        <f>IF(Q283="G",ZTE!$A$6,IF(Q283="L",ZTE!$A$3,IF(JBU!Q292="C",ZTE!$A$2,IF(JBU!Q292="U",ZTE!$A$4,IF(JBU!Q292="I",ZTE!$A$5,"")))))</f>
        <v>Location: We can not find the requested criteria in your documents. Please confirm that your bid is compliant with this criteria and show us the reference in your submitted documents.</v>
      </c>
      <c r="S283" s="436">
        <f t="shared" si="8"/>
        <v>1</v>
      </c>
      <c r="U283" s="365" t="str">
        <f t="shared" si="9"/>
        <v>Open</v>
      </c>
    </row>
    <row r="284" spans="1:21" ht="60" hidden="1">
      <c r="A284" s="360" t="s">
        <v>1257</v>
      </c>
      <c r="B284" s="360" t="s">
        <v>1199</v>
      </c>
      <c r="C284" s="362" t="s">
        <v>42</v>
      </c>
      <c r="D284" s="362" t="s">
        <v>42</v>
      </c>
      <c r="E284" s="361" t="s">
        <v>829</v>
      </c>
      <c r="F284" s="361" t="s">
        <v>141</v>
      </c>
      <c r="G284" s="362" t="s">
        <v>475</v>
      </c>
      <c r="H284" s="363">
        <v>1</v>
      </c>
      <c r="I284" s="365" t="s">
        <v>1372</v>
      </c>
      <c r="J284" s="365"/>
      <c r="K284" s="365"/>
      <c r="L284" s="365">
        <v>1</v>
      </c>
      <c r="M284" s="364" t="s">
        <v>1157</v>
      </c>
      <c r="N284" s="365"/>
      <c r="Q284" s="376" t="s">
        <v>1226</v>
      </c>
      <c r="R284" s="436" t="str">
        <f>IF(Q284="G",ZTE!$A$6,IF(Q284="L",ZTE!$A$3,IF(JBU!Q293="C",ZTE!$A$2,IF(JBU!Q293="U",ZTE!$A$4,IF(JBU!Q293="I",ZTE!$A$5,"")))))</f>
        <v>Location: We can not find the requested criteria in your documents. Please confirm that your bid is compliant with this criteria and show us the reference in your submitted documents.</v>
      </c>
      <c r="S284" s="436">
        <f t="shared" si="8"/>
        <v>1</v>
      </c>
      <c r="U284" s="365" t="str">
        <f t="shared" si="9"/>
        <v>Open</v>
      </c>
    </row>
    <row r="285" spans="1:21" ht="60" hidden="1">
      <c r="A285" s="360" t="s">
        <v>1257</v>
      </c>
      <c r="B285" s="360" t="s">
        <v>1199</v>
      </c>
      <c r="C285" s="362" t="s">
        <v>42</v>
      </c>
      <c r="D285" s="362" t="s">
        <v>42</v>
      </c>
      <c r="E285" s="361" t="s">
        <v>829</v>
      </c>
      <c r="F285" s="361" t="s">
        <v>141</v>
      </c>
      <c r="G285" s="362" t="s">
        <v>476</v>
      </c>
      <c r="H285" s="363">
        <v>1</v>
      </c>
      <c r="I285" s="365" t="s">
        <v>1372</v>
      </c>
      <c r="J285" s="365"/>
      <c r="K285" s="365"/>
      <c r="L285" s="365">
        <v>1</v>
      </c>
      <c r="M285" s="364" t="s">
        <v>1157</v>
      </c>
      <c r="N285" s="365"/>
      <c r="Q285" s="376" t="s">
        <v>1226</v>
      </c>
      <c r="R285" s="436" t="str">
        <f>IF(Q285="G",ZTE!$A$6,IF(Q285="L",ZTE!$A$3,IF(JBU!Q294="C",ZTE!$A$2,IF(JBU!Q294="U",ZTE!$A$4,IF(JBU!Q294="I",ZTE!$A$5,"")))))</f>
        <v>Location: We can not find the requested criteria in your documents. Please confirm that your bid is compliant with this criteria and show us the reference in your submitted documents.</v>
      </c>
      <c r="S285" s="436">
        <f t="shared" si="8"/>
        <v>1</v>
      </c>
      <c r="U285" s="365" t="str">
        <f t="shared" si="9"/>
        <v>Open</v>
      </c>
    </row>
    <row r="286" spans="1:21" ht="30" hidden="1">
      <c r="A286" s="360" t="s">
        <v>1257</v>
      </c>
      <c r="B286" s="360" t="s">
        <v>1199</v>
      </c>
      <c r="C286" s="362" t="s">
        <v>42</v>
      </c>
      <c r="D286" s="362" t="s">
        <v>42</v>
      </c>
      <c r="E286" s="361" t="s">
        <v>829</v>
      </c>
      <c r="F286" s="361" t="s">
        <v>141</v>
      </c>
      <c r="G286" s="362" t="s">
        <v>477</v>
      </c>
      <c r="H286" s="363">
        <v>1</v>
      </c>
      <c r="I286" s="365" t="s">
        <v>1372</v>
      </c>
      <c r="J286" s="365">
        <v>1</v>
      </c>
      <c r="K286" s="365"/>
      <c r="L286" s="365"/>
      <c r="M286" s="364" t="s">
        <v>1462</v>
      </c>
      <c r="N286" s="365"/>
      <c r="Q286" s="376"/>
      <c r="R286" s="436" t="str">
        <f>IF(Q286="G",ZTE!$A$6,IF(Q286="L",ZTE!$A$3,IF(JBU!Q295="C",ZTE!$A$2,IF(JBU!Q295="U",ZTE!$A$4,IF(JBU!Q295="I",ZTE!$A$5,"")))))</f>
        <v/>
      </c>
      <c r="S286" s="436">
        <f t="shared" si="8"/>
        <v>1</v>
      </c>
      <c r="U286" s="365" t="str">
        <f t="shared" si="9"/>
        <v>Pass</v>
      </c>
    </row>
    <row r="287" spans="1:21" ht="30" hidden="1">
      <c r="A287" s="360" t="s">
        <v>1257</v>
      </c>
      <c r="B287" s="360" t="s">
        <v>1199</v>
      </c>
      <c r="C287" s="362" t="s">
        <v>42</v>
      </c>
      <c r="D287" s="362" t="s">
        <v>42</v>
      </c>
      <c r="E287" s="361" t="s">
        <v>829</v>
      </c>
      <c r="F287" s="361" t="s">
        <v>141</v>
      </c>
      <c r="G287" s="362" t="s">
        <v>478</v>
      </c>
      <c r="H287" s="363">
        <v>1</v>
      </c>
      <c r="I287" s="365" t="s">
        <v>1372</v>
      </c>
      <c r="J287" s="365">
        <v>1</v>
      </c>
      <c r="K287" s="365"/>
      <c r="L287" s="365"/>
      <c r="M287" s="364" t="s">
        <v>1462</v>
      </c>
      <c r="N287" s="365"/>
      <c r="O287" s="366" t="s">
        <v>1063</v>
      </c>
      <c r="Q287" s="376"/>
      <c r="R287" s="436" t="str">
        <f>IF(Q287="G",ZTE!$A$6,IF(Q287="L",ZTE!$A$3,IF(JBU!Q296="C",ZTE!$A$2,IF(JBU!Q296="U",ZTE!$A$4,IF(JBU!Q296="I",ZTE!$A$5,"")))))</f>
        <v/>
      </c>
      <c r="S287" s="436">
        <f t="shared" si="8"/>
        <v>1</v>
      </c>
      <c r="U287" s="365" t="str">
        <f t="shared" si="9"/>
        <v>Pass</v>
      </c>
    </row>
    <row r="288" spans="1:21" ht="60" hidden="1">
      <c r="A288" s="360" t="s">
        <v>1257</v>
      </c>
      <c r="B288" s="360" t="s">
        <v>1199</v>
      </c>
      <c r="C288" s="362" t="s">
        <v>42</v>
      </c>
      <c r="D288" s="362" t="s">
        <v>42</v>
      </c>
      <c r="E288" s="361" t="s">
        <v>829</v>
      </c>
      <c r="F288" s="361" t="s">
        <v>141</v>
      </c>
      <c r="G288" s="362" t="s">
        <v>479</v>
      </c>
      <c r="H288" s="363">
        <v>1</v>
      </c>
      <c r="I288" s="365" t="s">
        <v>1372</v>
      </c>
      <c r="J288" s="365"/>
      <c r="K288" s="365"/>
      <c r="L288" s="365">
        <v>1</v>
      </c>
      <c r="M288" s="364" t="s">
        <v>1157</v>
      </c>
      <c r="N288" s="365"/>
      <c r="O288" s="366" t="s">
        <v>1063</v>
      </c>
      <c r="Q288" s="376" t="s">
        <v>1226</v>
      </c>
      <c r="R288" s="436" t="str">
        <f>IF(Q288="G",ZTE!$A$6,IF(Q288="L",ZTE!$A$3,IF(JBU!Q297="C",ZTE!$A$2,IF(JBU!Q297="U",ZTE!$A$4,IF(JBU!Q297="I",ZTE!$A$5,"")))))</f>
        <v>Location: We can not find the requested criteria in your documents. Please confirm that your bid is compliant with this criteria and show us the reference in your submitted documents.</v>
      </c>
      <c r="S288" s="436">
        <f t="shared" si="8"/>
        <v>1</v>
      </c>
      <c r="U288" s="365" t="str">
        <f t="shared" si="9"/>
        <v>Open</v>
      </c>
    </row>
    <row r="289" spans="1:21" ht="45" hidden="1">
      <c r="A289" s="360" t="s">
        <v>1257</v>
      </c>
      <c r="B289" s="360" t="s">
        <v>1199</v>
      </c>
      <c r="C289" s="362" t="s">
        <v>42</v>
      </c>
      <c r="D289" s="362" t="s">
        <v>42</v>
      </c>
      <c r="E289" s="361" t="s">
        <v>829</v>
      </c>
      <c r="F289" s="361" t="s">
        <v>141</v>
      </c>
      <c r="G289" s="362" t="s">
        <v>480</v>
      </c>
      <c r="H289" s="363">
        <v>1</v>
      </c>
      <c r="I289" s="365" t="s">
        <v>1372</v>
      </c>
      <c r="J289" s="365">
        <v>1</v>
      </c>
      <c r="K289" s="365"/>
      <c r="L289" s="365"/>
      <c r="M289" s="364" t="s">
        <v>1462</v>
      </c>
      <c r="N289" s="365"/>
      <c r="O289" s="366" t="s">
        <v>1063</v>
      </c>
      <c r="Q289" s="376"/>
      <c r="R289" s="436" t="str">
        <f>IF(Q289="G",ZTE!$A$6,IF(Q289="L",ZTE!$A$3,IF(JBU!Q298="C",ZTE!$A$2,IF(JBU!Q298="U",ZTE!$A$4,IF(JBU!Q298="I",ZTE!$A$5,"")))))</f>
        <v/>
      </c>
      <c r="S289" s="436">
        <f t="shared" si="8"/>
        <v>1</v>
      </c>
      <c r="U289" s="365" t="str">
        <f t="shared" si="9"/>
        <v>Pass</v>
      </c>
    </row>
    <row r="290" spans="1:21" ht="60" hidden="1">
      <c r="A290" s="360" t="s">
        <v>1257</v>
      </c>
      <c r="B290" s="360" t="s">
        <v>1199</v>
      </c>
      <c r="C290" s="362" t="s">
        <v>42</v>
      </c>
      <c r="D290" s="362" t="s">
        <v>42</v>
      </c>
      <c r="E290" s="361" t="s">
        <v>829</v>
      </c>
      <c r="F290" s="361" t="s">
        <v>141</v>
      </c>
      <c r="G290" s="362" t="s">
        <v>481</v>
      </c>
      <c r="H290" s="363">
        <v>1</v>
      </c>
      <c r="I290" s="365" t="s">
        <v>1372</v>
      </c>
      <c r="J290" s="365"/>
      <c r="K290" s="365"/>
      <c r="L290" s="365">
        <v>1</v>
      </c>
      <c r="M290" s="364" t="s">
        <v>1157</v>
      </c>
      <c r="N290" s="365"/>
      <c r="O290" s="366" t="s">
        <v>1063</v>
      </c>
      <c r="Q290" s="376" t="s">
        <v>1226</v>
      </c>
      <c r="R290" s="436" t="str">
        <f>IF(Q290="G",ZTE!$A$6,IF(Q290="L",ZTE!$A$3,IF(JBU!Q299="C",ZTE!$A$2,IF(JBU!Q299="U",ZTE!$A$4,IF(JBU!Q299="I",ZTE!$A$5,"")))))</f>
        <v>Location: We can not find the requested criteria in your documents. Please confirm that your bid is compliant with this criteria and show us the reference in your submitted documents.</v>
      </c>
      <c r="S290" s="436">
        <f t="shared" si="8"/>
        <v>1</v>
      </c>
      <c r="U290" s="365" t="str">
        <f t="shared" si="9"/>
        <v>Open</v>
      </c>
    </row>
    <row r="291" spans="1:21" ht="60" hidden="1">
      <c r="A291" s="360" t="s">
        <v>1257</v>
      </c>
      <c r="B291" s="360" t="s">
        <v>1199</v>
      </c>
      <c r="C291" s="362" t="s">
        <v>42</v>
      </c>
      <c r="D291" s="362" t="s">
        <v>42</v>
      </c>
      <c r="E291" s="361" t="s">
        <v>829</v>
      </c>
      <c r="F291" s="361" t="s">
        <v>141</v>
      </c>
      <c r="G291" s="362" t="s">
        <v>482</v>
      </c>
      <c r="H291" s="363">
        <v>1</v>
      </c>
      <c r="I291" s="365" t="s">
        <v>1372</v>
      </c>
      <c r="J291" s="365"/>
      <c r="K291" s="365"/>
      <c r="L291" s="365">
        <v>1</v>
      </c>
      <c r="M291" s="364" t="s">
        <v>1157</v>
      </c>
      <c r="N291" s="365"/>
      <c r="O291" s="366" t="s">
        <v>1063</v>
      </c>
      <c r="Q291" s="376" t="s">
        <v>1226</v>
      </c>
      <c r="R291" s="436" t="str">
        <f>IF(Q291="G",ZTE!$A$6,IF(Q291="L",ZTE!$A$3,IF(JBU!Q300="C",ZTE!$A$2,IF(JBU!Q300="U",ZTE!$A$4,IF(JBU!Q300="I",ZTE!$A$5,"")))))</f>
        <v>Location: We can not find the requested criteria in your documents. Please confirm that your bid is compliant with this criteria and show us the reference in your submitted documents.</v>
      </c>
      <c r="S291" s="436">
        <f t="shared" si="8"/>
        <v>1</v>
      </c>
      <c r="U291" s="365" t="str">
        <f t="shared" si="9"/>
        <v>Open</v>
      </c>
    </row>
    <row r="292" spans="1:21" ht="60" hidden="1">
      <c r="A292" s="360" t="s">
        <v>1257</v>
      </c>
      <c r="B292" s="360" t="s">
        <v>1199</v>
      </c>
      <c r="C292" s="362" t="s">
        <v>42</v>
      </c>
      <c r="D292" s="362" t="s">
        <v>42</v>
      </c>
      <c r="E292" s="361" t="s">
        <v>829</v>
      </c>
      <c r="F292" s="361" t="s">
        <v>141</v>
      </c>
      <c r="G292" s="362" t="s">
        <v>483</v>
      </c>
      <c r="H292" s="363">
        <v>1</v>
      </c>
      <c r="I292" s="365" t="s">
        <v>1372</v>
      </c>
      <c r="J292" s="365"/>
      <c r="K292" s="365"/>
      <c r="L292" s="365">
        <v>1</v>
      </c>
      <c r="M292" s="364" t="s">
        <v>1157</v>
      </c>
      <c r="N292" s="365"/>
      <c r="Q292" s="376" t="s">
        <v>1226</v>
      </c>
      <c r="R292" s="436" t="str">
        <f>IF(Q292="G",ZTE!$A$6,IF(Q292="L",ZTE!$A$3,IF(JBU!Q301="C",ZTE!$A$2,IF(JBU!Q301="U",ZTE!$A$4,IF(JBU!Q301="I",ZTE!$A$5,"")))))</f>
        <v>Location: We can not find the requested criteria in your documents. Please confirm that your bid is compliant with this criteria and show us the reference in your submitted documents.</v>
      </c>
      <c r="S292" s="436">
        <f t="shared" si="8"/>
        <v>1</v>
      </c>
      <c r="U292" s="365" t="str">
        <f t="shared" si="9"/>
        <v>Open</v>
      </c>
    </row>
    <row r="293" spans="1:21" ht="60" hidden="1">
      <c r="A293" s="360" t="s">
        <v>1257</v>
      </c>
      <c r="B293" s="360" t="s">
        <v>1199</v>
      </c>
      <c r="C293" s="362" t="s">
        <v>42</v>
      </c>
      <c r="D293" s="362" t="s">
        <v>42</v>
      </c>
      <c r="E293" s="361" t="s">
        <v>829</v>
      </c>
      <c r="F293" s="361" t="s">
        <v>141</v>
      </c>
      <c r="G293" s="362" t="s">
        <v>484</v>
      </c>
      <c r="H293" s="363">
        <v>1</v>
      </c>
      <c r="I293" s="365" t="s">
        <v>1372</v>
      </c>
      <c r="J293" s="365"/>
      <c r="K293" s="365"/>
      <c r="L293" s="365">
        <v>1</v>
      </c>
      <c r="M293" s="364" t="s">
        <v>1157</v>
      </c>
      <c r="N293" s="365"/>
      <c r="Q293" s="376" t="s">
        <v>1226</v>
      </c>
      <c r="R293" s="436" t="str">
        <f>IF(Q293="G",ZTE!$A$6,IF(Q293="L",ZTE!$A$3,IF(JBU!Q302="C",ZTE!$A$2,IF(JBU!Q302="U",ZTE!$A$4,IF(JBU!Q302="I",ZTE!$A$5,"")))))</f>
        <v>Location: We can not find the requested criteria in your documents. Please confirm that your bid is compliant with this criteria and show us the reference in your submitted documents.</v>
      </c>
      <c r="S293" s="436">
        <f t="shared" si="8"/>
        <v>1</v>
      </c>
      <c r="U293" s="365" t="str">
        <f t="shared" si="9"/>
        <v>Open</v>
      </c>
    </row>
    <row r="294" spans="1:21" ht="60" hidden="1">
      <c r="A294" s="360" t="s">
        <v>1257</v>
      </c>
      <c r="B294" s="360" t="s">
        <v>1199</v>
      </c>
      <c r="C294" s="362" t="s">
        <v>42</v>
      </c>
      <c r="D294" s="362" t="s">
        <v>42</v>
      </c>
      <c r="E294" s="361" t="s">
        <v>829</v>
      </c>
      <c r="F294" s="361" t="s">
        <v>141</v>
      </c>
      <c r="G294" s="362" t="s">
        <v>485</v>
      </c>
      <c r="H294" s="363">
        <v>1</v>
      </c>
      <c r="I294" s="365" t="s">
        <v>1372</v>
      </c>
      <c r="J294" s="365"/>
      <c r="K294" s="365"/>
      <c r="L294" s="365">
        <v>1</v>
      </c>
      <c r="M294" s="364" t="s">
        <v>1157</v>
      </c>
      <c r="N294" s="365"/>
      <c r="O294" s="366" t="s">
        <v>1063</v>
      </c>
      <c r="Q294" s="376" t="s">
        <v>1226</v>
      </c>
      <c r="R294" s="436" t="str">
        <f>IF(Q294="G",ZTE!$A$6,IF(Q294="L",ZTE!$A$3,IF(JBU!Q303="C",ZTE!$A$2,IF(JBU!Q303="U",ZTE!$A$4,IF(JBU!Q303="I",ZTE!$A$5,"")))))</f>
        <v>Location: We can not find the requested criteria in your documents. Please confirm that your bid is compliant with this criteria and show us the reference in your submitted documents.</v>
      </c>
      <c r="S294" s="436">
        <f t="shared" si="8"/>
        <v>1</v>
      </c>
      <c r="U294" s="365" t="str">
        <f t="shared" si="9"/>
        <v>Open</v>
      </c>
    </row>
    <row r="295" spans="1:21" ht="60" hidden="1">
      <c r="A295" s="360" t="s">
        <v>1257</v>
      </c>
      <c r="B295" s="360" t="s">
        <v>1199</v>
      </c>
      <c r="C295" s="362" t="s">
        <v>42</v>
      </c>
      <c r="D295" s="362" t="s">
        <v>996</v>
      </c>
      <c r="E295" s="361" t="s">
        <v>829</v>
      </c>
      <c r="F295" s="361" t="s">
        <v>141</v>
      </c>
      <c r="G295" s="362" t="s">
        <v>486</v>
      </c>
      <c r="H295" s="363">
        <v>1</v>
      </c>
      <c r="I295" s="365" t="s">
        <v>1372</v>
      </c>
      <c r="J295" s="365"/>
      <c r="K295" s="365"/>
      <c r="L295" s="365">
        <v>1</v>
      </c>
      <c r="M295" s="364" t="s">
        <v>1157</v>
      </c>
      <c r="N295" s="365"/>
      <c r="Q295" s="376" t="s">
        <v>1226</v>
      </c>
      <c r="R295" s="436" t="str">
        <f>IF(Q295="G",ZTE!$A$6,IF(Q295="L",ZTE!$A$3,IF(JBU!Q304="C",ZTE!$A$2,IF(JBU!Q304="U",ZTE!$A$4,IF(JBU!Q304="I",ZTE!$A$5,"")))))</f>
        <v>Location: We can not find the requested criteria in your documents. Please confirm that your bid is compliant with this criteria and show us the reference in your submitted documents.</v>
      </c>
      <c r="S295" s="436">
        <f t="shared" si="8"/>
        <v>1</v>
      </c>
      <c r="U295" s="365" t="str">
        <f t="shared" si="9"/>
        <v>Open</v>
      </c>
    </row>
    <row r="296" spans="1:21" ht="45" hidden="1">
      <c r="A296" s="360" t="s">
        <v>1257</v>
      </c>
      <c r="B296" s="360" t="s">
        <v>1199</v>
      </c>
      <c r="C296" s="362" t="s">
        <v>42</v>
      </c>
      <c r="D296" s="362" t="s">
        <v>42</v>
      </c>
      <c r="E296" s="361" t="s">
        <v>1009</v>
      </c>
      <c r="F296" s="361" t="s">
        <v>144</v>
      </c>
      <c r="G296" s="362" t="s">
        <v>709</v>
      </c>
      <c r="H296" s="363">
        <v>1</v>
      </c>
      <c r="I296" s="365" t="s">
        <v>1372</v>
      </c>
      <c r="J296" s="365">
        <v>1</v>
      </c>
      <c r="K296" s="365"/>
      <c r="L296" s="365"/>
      <c r="M296" s="364" t="s">
        <v>1156</v>
      </c>
      <c r="N296" s="365"/>
      <c r="O296" s="366" t="s">
        <v>710</v>
      </c>
      <c r="Q296" s="376"/>
      <c r="R296" s="436" t="str">
        <f>IF(Q296="G",ZTE!$A$6,IF(Q296="L",ZTE!$A$3,IF(JBU!Q305="C",ZTE!$A$2,IF(JBU!Q305="U",ZTE!$A$4,IF(JBU!Q305="I",ZTE!$A$5,"")))))</f>
        <v/>
      </c>
      <c r="S296" s="436">
        <f t="shared" si="8"/>
        <v>1</v>
      </c>
      <c r="U296" s="365" t="str">
        <f t="shared" si="9"/>
        <v>Pass</v>
      </c>
    </row>
    <row r="297" spans="1:21" ht="60" hidden="1">
      <c r="A297" s="360" t="s">
        <v>1257</v>
      </c>
      <c r="B297" s="360" t="s">
        <v>1199</v>
      </c>
      <c r="C297" s="362" t="s">
        <v>42</v>
      </c>
      <c r="D297" s="362" t="s">
        <v>42</v>
      </c>
      <c r="E297" s="361" t="s">
        <v>821</v>
      </c>
      <c r="F297" s="361" t="s">
        <v>145</v>
      </c>
      <c r="G297" s="362" t="s">
        <v>490</v>
      </c>
      <c r="H297" s="363">
        <v>1</v>
      </c>
      <c r="I297" s="364"/>
      <c r="J297" s="365"/>
      <c r="K297" s="365"/>
      <c r="L297" s="399">
        <v>1</v>
      </c>
      <c r="M297" s="364" t="s">
        <v>1157</v>
      </c>
      <c r="N297" s="365"/>
      <c r="Q297" s="376" t="s">
        <v>1226</v>
      </c>
      <c r="R297" s="436" t="str">
        <f>IF(Q297="G",ZTE!$A$6,IF(Q297="L",ZTE!$A$3,IF(JBU!Q306="C",ZTE!$A$2,IF(JBU!Q306="U",ZTE!$A$4,IF(JBU!Q306="I",ZTE!$A$5,"")))))</f>
        <v>Location: We can not find the requested criteria in your documents. Please confirm that your bid is compliant with this criteria and show us the reference in your submitted documents.</v>
      </c>
      <c r="S297" s="436">
        <f t="shared" si="8"/>
        <v>1</v>
      </c>
      <c r="U297" s="365" t="str">
        <f t="shared" si="9"/>
        <v>Open</v>
      </c>
    </row>
    <row r="298" spans="1:21" ht="60" hidden="1">
      <c r="A298" s="360" t="s">
        <v>1257</v>
      </c>
      <c r="B298" s="360" t="s">
        <v>1199</v>
      </c>
      <c r="C298" s="362" t="s">
        <v>42</v>
      </c>
      <c r="D298" s="362" t="s">
        <v>42</v>
      </c>
      <c r="E298" s="361" t="s">
        <v>821</v>
      </c>
      <c r="F298" s="361" t="s">
        <v>145</v>
      </c>
      <c r="G298" s="362" t="s">
        <v>492</v>
      </c>
      <c r="H298" s="363">
        <v>1</v>
      </c>
      <c r="I298" s="364"/>
      <c r="J298" s="365"/>
      <c r="K298" s="365"/>
      <c r="L298" s="365">
        <v>1</v>
      </c>
      <c r="M298" s="364" t="s">
        <v>1157</v>
      </c>
      <c r="N298" s="365"/>
      <c r="Q298" s="376" t="s">
        <v>1226</v>
      </c>
      <c r="R298" s="436" t="str">
        <f>IF(Q298="G",ZTE!$A$6,IF(Q298="L",ZTE!$A$3,IF(JBU!Q307="C",ZTE!$A$2,IF(JBU!Q307="U",ZTE!$A$4,IF(JBU!Q307="I",ZTE!$A$5,"")))))</f>
        <v>Location: We can not find the requested criteria in your documents. Please confirm that your bid is compliant with this criteria and show us the reference in your submitted documents.</v>
      </c>
      <c r="S298" s="436">
        <f t="shared" si="8"/>
        <v>1</v>
      </c>
      <c r="U298" s="365" t="str">
        <f t="shared" si="9"/>
        <v>Open</v>
      </c>
    </row>
    <row r="299" spans="1:21" ht="45" hidden="1">
      <c r="A299" s="360" t="s">
        <v>1257</v>
      </c>
      <c r="B299" s="360" t="s">
        <v>1199</v>
      </c>
      <c r="C299" s="362" t="s">
        <v>42</v>
      </c>
      <c r="D299" s="362" t="s">
        <v>42</v>
      </c>
      <c r="E299" s="361" t="s">
        <v>821</v>
      </c>
      <c r="F299" s="361" t="s">
        <v>145</v>
      </c>
      <c r="G299" s="362" t="s">
        <v>494</v>
      </c>
      <c r="H299" s="363">
        <v>1</v>
      </c>
      <c r="I299" s="364"/>
      <c r="J299" s="365">
        <v>1</v>
      </c>
      <c r="K299" s="365"/>
      <c r="L299" s="365"/>
      <c r="M299" s="364" t="s">
        <v>1462</v>
      </c>
      <c r="N299" s="365" t="s">
        <v>1374</v>
      </c>
      <c r="Q299" s="376"/>
      <c r="R299" s="436" t="str">
        <f>IF(Q299="G",ZTE!$A$6,IF(Q299="L",ZTE!$A$3,IF(JBU!Q308="C",ZTE!$A$2,IF(JBU!Q308="U",ZTE!$A$4,IF(JBU!Q308="I",ZTE!$A$5,"")))))</f>
        <v/>
      </c>
      <c r="S299" s="436">
        <f t="shared" si="8"/>
        <v>1</v>
      </c>
      <c r="U299" s="365" t="str">
        <f t="shared" si="9"/>
        <v>Pass</v>
      </c>
    </row>
    <row r="300" spans="1:21" ht="45" hidden="1">
      <c r="A300" s="360" t="s">
        <v>1257</v>
      </c>
      <c r="B300" s="360" t="s">
        <v>1199</v>
      </c>
      <c r="C300" s="362" t="s">
        <v>42</v>
      </c>
      <c r="D300" s="362" t="s">
        <v>42</v>
      </c>
      <c r="E300" s="361" t="s">
        <v>821</v>
      </c>
      <c r="F300" s="361" t="s">
        <v>145</v>
      </c>
      <c r="G300" s="362" t="s">
        <v>495</v>
      </c>
      <c r="H300" s="363">
        <v>1</v>
      </c>
      <c r="I300" s="364"/>
      <c r="J300" s="365">
        <v>1</v>
      </c>
      <c r="K300" s="365"/>
      <c r="L300" s="365"/>
      <c r="M300" s="364" t="s">
        <v>1462</v>
      </c>
      <c r="N300" s="365"/>
      <c r="Q300" s="376"/>
      <c r="R300" s="436" t="str">
        <f>IF(Q300="G",ZTE!$A$6,IF(Q300="L",ZTE!$A$3,IF(JBU!Q309="C",ZTE!$A$2,IF(JBU!Q309="U",ZTE!$A$4,IF(JBU!Q309="I",ZTE!$A$5,"")))))</f>
        <v/>
      </c>
      <c r="S300" s="436">
        <f t="shared" si="8"/>
        <v>1</v>
      </c>
      <c r="U300" s="365" t="str">
        <f t="shared" si="9"/>
        <v>Pass</v>
      </c>
    </row>
    <row r="301" spans="1:21" ht="45" hidden="1">
      <c r="A301" s="360" t="s">
        <v>1257</v>
      </c>
      <c r="B301" s="360" t="s">
        <v>1199</v>
      </c>
      <c r="C301" s="362" t="s">
        <v>42</v>
      </c>
      <c r="D301" s="362" t="s">
        <v>42</v>
      </c>
      <c r="E301" s="361" t="s">
        <v>821</v>
      </c>
      <c r="F301" s="361" t="s">
        <v>145</v>
      </c>
      <c r="G301" s="362" t="s">
        <v>498</v>
      </c>
      <c r="H301" s="363">
        <v>1</v>
      </c>
      <c r="I301" s="364"/>
      <c r="J301" s="365">
        <v>1</v>
      </c>
      <c r="K301" s="365"/>
      <c r="L301" s="365"/>
      <c r="M301" s="364" t="s">
        <v>1462</v>
      </c>
      <c r="N301" s="365"/>
      <c r="Q301" s="376"/>
      <c r="R301" s="436" t="str">
        <f>IF(Q301="G",ZTE!$A$6,IF(Q301="L",ZTE!$A$3,IF(JBU!Q310="C",ZTE!$A$2,IF(JBU!Q310="U",ZTE!$A$4,IF(JBU!Q310="I",ZTE!$A$5,"")))))</f>
        <v/>
      </c>
      <c r="S301" s="436">
        <f t="shared" si="8"/>
        <v>1</v>
      </c>
      <c r="U301" s="365" t="str">
        <f t="shared" si="9"/>
        <v>Pass</v>
      </c>
    </row>
    <row r="302" spans="1:21" ht="45" hidden="1">
      <c r="A302" s="360" t="s">
        <v>1257</v>
      </c>
      <c r="B302" s="360" t="s">
        <v>1199</v>
      </c>
      <c r="C302" s="362" t="s">
        <v>42</v>
      </c>
      <c r="D302" s="362" t="s">
        <v>42</v>
      </c>
      <c r="E302" s="361" t="s">
        <v>821</v>
      </c>
      <c r="F302" s="361" t="s">
        <v>145</v>
      </c>
      <c r="G302" s="362" t="s">
        <v>499</v>
      </c>
      <c r="H302" s="363">
        <v>1</v>
      </c>
      <c r="I302" s="364"/>
      <c r="J302" s="365">
        <v>1</v>
      </c>
      <c r="K302" s="365"/>
      <c r="L302" s="365"/>
      <c r="M302" s="364" t="s">
        <v>1462</v>
      </c>
      <c r="N302" s="365"/>
      <c r="Q302" s="376"/>
      <c r="R302" s="436" t="str">
        <f>IF(Q302="G",ZTE!$A$6,IF(Q302="L",ZTE!$A$3,IF(JBU!Q311="C",ZTE!$A$2,IF(JBU!Q311="U",ZTE!$A$4,IF(JBU!Q311="I",ZTE!$A$5,"")))))</f>
        <v/>
      </c>
      <c r="S302" s="436">
        <f t="shared" si="8"/>
        <v>1</v>
      </c>
      <c r="U302" s="365" t="str">
        <f t="shared" si="9"/>
        <v>Pass</v>
      </c>
    </row>
    <row r="303" spans="1:21" ht="45" hidden="1">
      <c r="A303" s="360" t="s">
        <v>1257</v>
      </c>
      <c r="B303" s="360" t="s">
        <v>1199</v>
      </c>
      <c r="C303" s="362" t="s">
        <v>42</v>
      </c>
      <c r="D303" s="362" t="s">
        <v>42</v>
      </c>
      <c r="E303" s="361" t="s">
        <v>821</v>
      </c>
      <c r="F303" s="361" t="s">
        <v>145</v>
      </c>
      <c r="G303" s="362" t="s">
        <v>500</v>
      </c>
      <c r="H303" s="363">
        <v>1</v>
      </c>
      <c r="I303" s="364"/>
      <c r="J303" s="365">
        <v>1</v>
      </c>
      <c r="K303" s="365"/>
      <c r="L303" s="365"/>
      <c r="M303" s="364" t="s">
        <v>1462</v>
      </c>
      <c r="N303" s="365"/>
      <c r="Q303" s="376"/>
      <c r="R303" s="436" t="str">
        <f>IF(Q303="G",ZTE!$A$6,IF(Q303="L",ZTE!$A$3,IF(JBU!Q312="C",ZTE!$A$2,IF(JBU!Q312="U",ZTE!$A$4,IF(JBU!Q312="I",ZTE!$A$5,"")))))</f>
        <v/>
      </c>
      <c r="S303" s="436">
        <f t="shared" si="8"/>
        <v>1</v>
      </c>
      <c r="U303" s="365" t="str">
        <f t="shared" si="9"/>
        <v>Pass</v>
      </c>
    </row>
    <row r="304" spans="1:21" ht="45" hidden="1">
      <c r="A304" s="360" t="s">
        <v>1257</v>
      </c>
      <c r="B304" s="360" t="s">
        <v>1199</v>
      </c>
      <c r="C304" s="362" t="s">
        <v>42</v>
      </c>
      <c r="D304" s="362" t="s">
        <v>42</v>
      </c>
      <c r="E304" s="361" t="s">
        <v>821</v>
      </c>
      <c r="F304" s="361" t="s">
        <v>145</v>
      </c>
      <c r="G304" s="362" t="s">
        <v>501</v>
      </c>
      <c r="H304" s="363">
        <v>1</v>
      </c>
      <c r="I304" s="364"/>
      <c r="J304" s="365">
        <v>1</v>
      </c>
      <c r="K304" s="365"/>
      <c r="L304" s="365"/>
      <c r="M304" s="364" t="s">
        <v>1462</v>
      </c>
      <c r="N304" s="365"/>
      <c r="Q304" s="376"/>
      <c r="R304" s="436" t="str">
        <f>IF(Q304="G",ZTE!$A$6,IF(Q304="L",ZTE!$A$3,IF(JBU!Q313="C",ZTE!$A$2,IF(JBU!Q313="U",ZTE!$A$4,IF(JBU!Q313="I",ZTE!$A$5,"")))))</f>
        <v/>
      </c>
      <c r="S304" s="436">
        <f t="shared" si="8"/>
        <v>1</v>
      </c>
      <c r="U304" s="365" t="str">
        <f t="shared" si="9"/>
        <v>Pass</v>
      </c>
    </row>
    <row r="305" spans="1:21" ht="45" hidden="1">
      <c r="A305" s="360" t="s">
        <v>1257</v>
      </c>
      <c r="B305" s="360" t="s">
        <v>1199</v>
      </c>
      <c r="C305" s="362" t="s">
        <v>42</v>
      </c>
      <c r="D305" s="362" t="s">
        <v>42</v>
      </c>
      <c r="E305" s="361" t="s">
        <v>821</v>
      </c>
      <c r="F305" s="361" t="s">
        <v>145</v>
      </c>
      <c r="G305" s="362" t="s">
        <v>503</v>
      </c>
      <c r="H305" s="363">
        <v>1</v>
      </c>
      <c r="I305" s="364"/>
      <c r="J305" s="365">
        <v>1</v>
      </c>
      <c r="K305" s="365"/>
      <c r="L305" s="365"/>
      <c r="M305" s="364" t="s">
        <v>1462</v>
      </c>
      <c r="N305" s="365"/>
      <c r="Q305" s="376"/>
      <c r="R305" s="436" t="str">
        <f>IF(Q305="G",ZTE!$A$6,IF(Q305="L",ZTE!$A$3,IF(JBU!Q314="C",ZTE!$A$2,IF(JBU!Q314="U",ZTE!$A$4,IF(JBU!Q314="I",ZTE!$A$5,"")))))</f>
        <v/>
      </c>
      <c r="S305" s="436">
        <f t="shared" si="8"/>
        <v>1</v>
      </c>
      <c r="U305" s="365" t="str">
        <f t="shared" si="9"/>
        <v>Pass</v>
      </c>
    </row>
    <row r="306" spans="1:21" ht="60" hidden="1">
      <c r="A306" s="360" t="s">
        <v>1257</v>
      </c>
      <c r="B306" s="360" t="s">
        <v>1199</v>
      </c>
      <c r="C306" s="362" t="s">
        <v>42</v>
      </c>
      <c r="D306" s="362" t="s">
        <v>42</v>
      </c>
      <c r="E306" s="361" t="s">
        <v>821</v>
      </c>
      <c r="F306" s="361" t="s">
        <v>145</v>
      </c>
      <c r="G306" s="362" t="s">
        <v>208</v>
      </c>
      <c r="H306" s="363">
        <v>1</v>
      </c>
      <c r="I306" s="364"/>
      <c r="J306" s="365"/>
      <c r="K306" s="365"/>
      <c r="L306" s="365">
        <v>1</v>
      </c>
      <c r="M306" s="364" t="s">
        <v>1157</v>
      </c>
      <c r="N306" s="365" t="s">
        <v>1375</v>
      </c>
      <c r="O306" s="366" t="s">
        <v>1064</v>
      </c>
      <c r="P306" s="366" t="s">
        <v>1129</v>
      </c>
      <c r="Q306" s="376" t="s">
        <v>1226</v>
      </c>
      <c r="R306" s="436" t="str">
        <f>IF(Q306="G",ZTE!$A$6,IF(Q306="L",ZTE!$A$3,IF(JBU!Q315="C",ZTE!$A$2,IF(JBU!Q315="U",ZTE!$A$4,IF(JBU!Q315="I",ZTE!$A$5,"")))))</f>
        <v>Location: We can not find the requested criteria in your documents. Please confirm that your bid is compliant with this criteria and show us the reference in your submitted documents.</v>
      </c>
      <c r="S306" s="436">
        <f t="shared" si="8"/>
        <v>1</v>
      </c>
      <c r="U306" s="365" t="str">
        <f t="shared" si="9"/>
        <v>Open</v>
      </c>
    </row>
    <row r="307" spans="1:21" ht="45" hidden="1">
      <c r="A307" s="360" t="s">
        <v>1257</v>
      </c>
      <c r="B307" s="360" t="s">
        <v>1199</v>
      </c>
      <c r="C307" s="362" t="s">
        <v>42</v>
      </c>
      <c r="D307" s="362" t="s">
        <v>42</v>
      </c>
      <c r="E307" s="361" t="s">
        <v>821</v>
      </c>
      <c r="F307" s="361" t="s">
        <v>145</v>
      </c>
      <c r="G307" s="362" t="s">
        <v>510</v>
      </c>
      <c r="H307" s="363">
        <v>1</v>
      </c>
      <c r="I307" s="364"/>
      <c r="J307" s="365">
        <v>1</v>
      </c>
      <c r="K307" s="365"/>
      <c r="L307" s="365"/>
      <c r="M307" s="364" t="s">
        <v>1158</v>
      </c>
      <c r="N307" s="365"/>
      <c r="Q307" s="376"/>
      <c r="R307" s="436" t="str">
        <f>IF(Q307="G",ZTE!$A$6,IF(Q307="L",ZTE!$A$3,IF(JBU!Q316="C",ZTE!$A$2,IF(JBU!Q316="U",ZTE!$A$4,IF(JBU!Q316="I",ZTE!$A$5,"")))))</f>
        <v/>
      </c>
      <c r="S307" s="436">
        <f t="shared" si="8"/>
        <v>1</v>
      </c>
      <c r="U307" s="365" t="str">
        <f t="shared" si="9"/>
        <v>Pass</v>
      </c>
    </row>
    <row r="308" spans="1:21" ht="45" hidden="1">
      <c r="A308" s="360" t="s">
        <v>1257</v>
      </c>
      <c r="B308" s="360" t="s">
        <v>1199</v>
      </c>
      <c r="C308" s="362" t="s">
        <v>42</v>
      </c>
      <c r="D308" s="362" t="s">
        <v>42</v>
      </c>
      <c r="E308" s="361" t="s">
        <v>821</v>
      </c>
      <c r="F308" s="361" t="s">
        <v>145</v>
      </c>
      <c r="G308" s="362" t="s">
        <v>511</v>
      </c>
      <c r="H308" s="363">
        <v>1</v>
      </c>
      <c r="I308" s="364"/>
      <c r="J308" s="365">
        <v>1</v>
      </c>
      <c r="K308" s="365"/>
      <c r="L308" s="365"/>
      <c r="M308" s="364" t="s">
        <v>1158</v>
      </c>
      <c r="N308" s="365"/>
      <c r="Q308" s="376"/>
      <c r="R308" s="436" t="str">
        <f>IF(Q308="G",ZTE!$A$6,IF(Q308="L",ZTE!$A$3,IF(JBU!Q317="C",ZTE!$A$2,IF(JBU!Q317="U",ZTE!$A$4,IF(JBU!Q317="I",ZTE!$A$5,"")))))</f>
        <v/>
      </c>
      <c r="S308" s="436">
        <f t="shared" si="8"/>
        <v>1</v>
      </c>
      <c r="U308" s="365" t="str">
        <f t="shared" si="9"/>
        <v>Pass</v>
      </c>
    </row>
    <row r="309" spans="1:21" ht="45" hidden="1">
      <c r="A309" s="360" t="s">
        <v>1257</v>
      </c>
      <c r="B309" s="360" t="s">
        <v>1199</v>
      </c>
      <c r="C309" s="362" t="s">
        <v>42</v>
      </c>
      <c r="D309" s="362" t="s">
        <v>42</v>
      </c>
      <c r="E309" s="361" t="s">
        <v>821</v>
      </c>
      <c r="F309" s="361" t="s">
        <v>145</v>
      </c>
      <c r="G309" s="362" t="s">
        <v>515</v>
      </c>
      <c r="H309" s="363">
        <v>1</v>
      </c>
      <c r="I309" s="364"/>
      <c r="J309" s="365">
        <v>1</v>
      </c>
      <c r="K309" s="365"/>
      <c r="L309" s="365"/>
      <c r="M309" s="364" t="s">
        <v>1158</v>
      </c>
      <c r="N309" s="365" t="s">
        <v>1361</v>
      </c>
      <c r="Q309" s="376"/>
      <c r="R309" s="436" t="str">
        <f>IF(Q309="G",ZTE!$A$6,IF(Q309="L",ZTE!$A$3,IF(JBU!Q318="C",ZTE!$A$2,IF(JBU!Q318="U",ZTE!$A$4,IF(JBU!Q318="I",ZTE!$A$5,"")))))</f>
        <v/>
      </c>
      <c r="S309" s="436">
        <f t="shared" si="8"/>
        <v>1</v>
      </c>
      <c r="U309" s="365" t="str">
        <f t="shared" si="9"/>
        <v>Pass</v>
      </c>
    </row>
    <row r="310" spans="1:21" ht="60" hidden="1">
      <c r="A310" s="360" t="s">
        <v>1257</v>
      </c>
      <c r="B310" s="360" t="s">
        <v>1199</v>
      </c>
      <c r="C310" s="362" t="s">
        <v>42</v>
      </c>
      <c r="D310" s="362" t="s">
        <v>42</v>
      </c>
      <c r="E310" s="361" t="s">
        <v>704</v>
      </c>
      <c r="F310" s="361" t="s">
        <v>146</v>
      </c>
      <c r="G310" s="362" t="s">
        <v>516</v>
      </c>
      <c r="H310" s="363">
        <v>1</v>
      </c>
      <c r="I310" s="364"/>
      <c r="J310" s="365"/>
      <c r="K310" s="365"/>
      <c r="L310" s="365">
        <v>1</v>
      </c>
      <c r="M310" s="364" t="s">
        <v>1157</v>
      </c>
      <c r="N310" s="365"/>
      <c r="O310" s="366" t="s">
        <v>1047</v>
      </c>
      <c r="P310" s="366" t="s">
        <v>1139</v>
      </c>
      <c r="Q310" s="376" t="s">
        <v>1226</v>
      </c>
      <c r="R310" s="436" t="str">
        <f>IF(Q310="G",ZTE!$A$6,IF(Q310="L",ZTE!$A$3,IF(JBU!Q319="C",ZTE!$A$2,IF(JBU!Q319="U",ZTE!$A$4,IF(JBU!Q319="I",ZTE!$A$5,"")))))</f>
        <v>Location: We can not find the requested criteria in your documents. Please confirm that your bid is compliant with this criteria and show us the reference in your submitted documents.</v>
      </c>
      <c r="S310" s="436">
        <f t="shared" si="8"/>
        <v>1</v>
      </c>
      <c r="U310" s="365" t="str">
        <f t="shared" si="9"/>
        <v>Open</v>
      </c>
    </row>
    <row r="311" spans="1:21" hidden="1">
      <c r="A311" s="360" t="s">
        <v>1257</v>
      </c>
      <c r="B311" s="360" t="s">
        <v>1199</v>
      </c>
      <c r="C311" s="362" t="s">
        <v>42</v>
      </c>
      <c r="D311" s="362" t="s">
        <v>42</v>
      </c>
      <c r="E311" s="361" t="s">
        <v>704</v>
      </c>
      <c r="F311" s="361" t="s">
        <v>146</v>
      </c>
      <c r="G311" s="362" t="s">
        <v>531</v>
      </c>
      <c r="H311" s="363">
        <v>1</v>
      </c>
      <c r="I311" s="365" t="s">
        <v>1372</v>
      </c>
      <c r="J311" s="365">
        <v>1</v>
      </c>
      <c r="K311" s="365"/>
      <c r="L311" s="365"/>
      <c r="M311" s="364" t="s">
        <v>1462</v>
      </c>
      <c r="N311" s="365"/>
      <c r="Q311" s="376"/>
      <c r="R311" s="436" t="str">
        <f>IF(Q311="G",ZTE!$A$6,IF(Q311="L",ZTE!$A$3,IF(JBU!Q320="C",ZTE!$A$2,IF(JBU!Q320="U",ZTE!$A$4,IF(JBU!Q320="I",ZTE!$A$5,"")))))</f>
        <v>Compliance: We assume that your proposal is in compliance with this criteria. Please confirm that your bid is compliant with this criteria.</v>
      </c>
      <c r="S311" s="436">
        <f t="shared" si="8"/>
        <v>1</v>
      </c>
      <c r="U311" s="365" t="str">
        <f t="shared" si="9"/>
        <v>Pass</v>
      </c>
    </row>
    <row r="312" spans="1:21" ht="60" hidden="1">
      <c r="A312" s="360" t="s">
        <v>1257</v>
      </c>
      <c r="B312" s="360" t="s">
        <v>1199</v>
      </c>
      <c r="C312" s="362" t="s">
        <v>42</v>
      </c>
      <c r="D312" s="362" t="s">
        <v>42</v>
      </c>
      <c r="E312" s="361" t="s">
        <v>997</v>
      </c>
      <c r="F312" s="361" t="s">
        <v>147</v>
      </c>
      <c r="G312" s="362" t="s">
        <v>712</v>
      </c>
      <c r="H312" s="363">
        <v>1</v>
      </c>
      <c r="I312" s="364"/>
      <c r="J312" s="365"/>
      <c r="K312" s="365"/>
      <c r="L312" s="365">
        <v>1</v>
      </c>
      <c r="M312" s="364" t="s">
        <v>1157</v>
      </c>
      <c r="N312" s="365"/>
      <c r="Q312" s="376" t="s">
        <v>1226</v>
      </c>
      <c r="R312" s="436" t="str">
        <f>IF(Q312="G",ZTE!$A$6,IF(Q312="L",ZTE!$A$3,IF(JBU!Q321="C",ZTE!$A$2,IF(JBU!Q321="U",ZTE!$A$4,IF(JBU!Q321="I",ZTE!$A$5,"")))))</f>
        <v>Location: We can not find the requested criteria in your documents. Please confirm that your bid is compliant with this criteria and show us the reference in your submitted documents.</v>
      </c>
      <c r="S312" s="436">
        <f t="shared" si="8"/>
        <v>1</v>
      </c>
      <c r="U312" s="365" t="str">
        <f t="shared" si="9"/>
        <v>Open</v>
      </c>
    </row>
    <row r="313" spans="1:21" ht="60" hidden="1">
      <c r="A313" s="360" t="s">
        <v>1257</v>
      </c>
      <c r="B313" s="360" t="s">
        <v>1199</v>
      </c>
      <c r="C313" s="362" t="s">
        <v>42</v>
      </c>
      <c r="D313" s="362" t="s">
        <v>1003</v>
      </c>
      <c r="E313" s="361" t="s">
        <v>773</v>
      </c>
      <c r="F313" s="361" t="s">
        <v>148</v>
      </c>
      <c r="G313" s="362" t="s">
        <v>713</v>
      </c>
      <c r="H313" s="363">
        <v>1</v>
      </c>
      <c r="I313" s="364"/>
      <c r="J313" s="365"/>
      <c r="K313" s="365"/>
      <c r="L313" s="365">
        <v>1</v>
      </c>
      <c r="M313" s="364" t="s">
        <v>1157</v>
      </c>
      <c r="N313" s="365"/>
      <c r="Q313" s="376" t="s">
        <v>1226</v>
      </c>
      <c r="R313" s="436" t="str">
        <f>IF(Q313="G",ZTE!$A$6,IF(Q313="L",ZTE!$A$3,IF(JBU!Q322="C",ZTE!$A$2,IF(JBU!Q322="U",ZTE!$A$4,IF(JBU!Q322="I",ZTE!$A$5,"")))))</f>
        <v>Location: We can not find the requested criteria in your documents. Please confirm that your bid is compliant with this criteria and show us the reference in your submitted documents.</v>
      </c>
      <c r="S313" s="436">
        <f t="shared" si="8"/>
        <v>1</v>
      </c>
      <c r="U313" s="365" t="str">
        <f t="shared" si="9"/>
        <v>Open</v>
      </c>
    </row>
    <row r="314" spans="1:21" ht="60" hidden="1">
      <c r="A314" s="360" t="s">
        <v>1257</v>
      </c>
      <c r="B314" s="360" t="s">
        <v>1199</v>
      </c>
      <c r="C314" s="362" t="s">
        <v>42</v>
      </c>
      <c r="D314" s="362" t="s">
        <v>42</v>
      </c>
      <c r="E314" s="361" t="s">
        <v>1002</v>
      </c>
      <c r="F314" s="361" t="s">
        <v>149</v>
      </c>
      <c r="G314" s="362" t="s">
        <v>558</v>
      </c>
      <c r="H314" s="363">
        <v>1</v>
      </c>
      <c r="I314" s="364"/>
      <c r="J314" s="365"/>
      <c r="K314" s="365"/>
      <c r="L314" s="365">
        <v>1</v>
      </c>
      <c r="M314" s="364" t="s">
        <v>1157</v>
      </c>
      <c r="N314" s="365"/>
      <c r="O314" s="366" t="s">
        <v>1063</v>
      </c>
      <c r="Q314" s="376" t="s">
        <v>1226</v>
      </c>
      <c r="R314" s="436" t="str">
        <f>IF(Q314="G",ZTE!$A$6,IF(Q314="L",ZTE!$A$3,IF(JBU!Q323="C",ZTE!$A$2,IF(JBU!Q323="U",ZTE!$A$4,IF(JBU!Q323="I",ZTE!$A$5,"")))))</f>
        <v>Location: We can not find the requested criteria in your documents. Please confirm that your bid is compliant with this criteria and show us the reference in your submitted documents.</v>
      </c>
      <c r="S314" s="436">
        <f t="shared" ref="S314:S377" si="10">SUM(J314:L314)</f>
        <v>1</v>
      </c>
      <c r="U314" s="365" t="str">
        <f t="shared" si="9"/>
        <v>Open</v>
      </c>
    </row>
    <row r="315" spans="1:21" ht="60" hidden="1">
      <c r="A315" s="360" t="s">
        <v>1257</v>
      </c>
      <c r="B315" s="360" t="s">
        <v>1199</v>
      </c>
      <c r="C315" s="362" t="s">
        <v>42</v>
      </c>
      <c r="D315" s="362" t="s">
        <v>42</v>
      </c>
      <c r="E315" s="361" t="s">
        <v>1002</v>
      </c>
      <c r="F315" s="361" t="s">
        <v>149</v>
      </c>
      <c r="G315" s="362" t="s">
        <v>557</v>
      </c>
      <c r="H315" s="363">
        <v>1</v>
      </c>
      <c r="I315" s="364"/>
      <c r="J315" s="365"/>
      <c r="K315" s="365"/>
      <c r="L315" s="365">
        <v>1</v>
      </c>
      <c r="M315" s="364" t="s">
        <v>1157</v>
      </c>
      <c r="N315" s="365"/>
      <c r="O315" s="366" t="s">
        <v>1063</v>
      </c>
      <c r="Q315" s="376" t="s">
        <v>1226</v>
      </c>
      <c r="R315" s="436" t="str">
        <f>IF(Q315="G",ZTE!$A$6,IF(Q315="L",ZTE!$A$3,IF(JBU!Q324="C",ZTE!$A$2,IF(JBU!Q324="U",ZTE!$A$4,IF(JBU!Q324="I",ZTE!$A$5,"")))))</f>
        <v>Location: We can not find the requested criteria in your documents. Please confirm that your bid is compliant with this criteria and show us the reference in your submitted documents.</v>
      </c>
      <c r="S315" s="436">
        <f t="shared" si="10"/>
        <v>1</v>
      </c>
      <c r="U315" s="365" t="str">
        <f t="shared" si="9"/>
        <v>Open</v>
      </c>
    </row>
    <row r="316" spans="1:21" ht="60" hidden="1">
      <c r="A316" s="360" t="s">
        <v>1257</v>
      </c>
      <c r="B316" s="360" t="s">
        <v>1199</v>
      </c>
      <c r="C316" s="362" t="s">
        <v>42</v>
      </c>
      <c r="D316" s="362" t="s">
        <v>42</v>
      </c>
      <c r="E316" s="361" t="s">
        <v>1002</v>
      </c>
      <c r="F316" s="361" t="s">
        <v>149</v>
      </c>
      <c r="G316" s="362" t="s">
        <v>556</v>
      </c>
      <c r="H316" s="363">
        <v>1</v>
      </c>
      <c r="I316" s="364"/>
      <c r="J316" s="365"/>
      <c r="K316" s="365"/>
      <c r="L316" s="365">
        <v>1</v>
      </c>
      <c r="M316" s="364" t="s">
        <v>1157</v>
      </c>
      <c r="N316" s="365"/>
      <c r="O316" s="366" t="s">
        <v>1063</v>
      </c>
      <c r="Q316" s="376" t="s">
        <v>1226</v>
      </c>
      <c r="R316" s="436" t="str">
        <f>IF(Q316="G",ZTE!$A$6,IF(Q316="L",ZTE!$A$3,IF(JBU!Q325="C",ZTE!$A$2,IF(JBU!Q325="U",ZTE!$A$4,IF(JBU!Q325="I",ZTE!$A$5,"")))))</f>
        <v>Location: We can not find the requested criteria in your documents. Please confirm that your bid is compliant with this criteria and show us the reference in your submitted documents.</v>
      </c>
      <c r="S316" s="436">
        <f t="shared" si="10"/>
        <v>1</v>
      </c>
      <c r="U316" s="365" t="str">
        <f t="shared" si="9"/>
        <v>Open</v>
      </c>
    </row>
    <row r="317" spans="1:21" ht="60" hidden="1">
      <c r="A317" s="360" t="s">
        <v>1257</v>
      </c>
      <c r="B317" s="360" t="s">
        <v>1199</v>
      </c>
      <c r="C317" s="362" t="s">
        <v>42</v>
      </c>
      <c r="D317" s="362" t="s">
        <v>42</v>
      </c>
      <c r="E317" s="361" t="s">
        <v>1002</v>
      </c>
      <c r="F317" s="361" t="s">
        <v>149</v>
      </c>
      <c r="G317" s="362" t="s">
        <v>555</v>
      </c>
      <c r="H317" s="363">
        <v>1</v>
      </c>
      <c r="I317" s="364"/>
      <c r="J317" s="365"/>
      <c r="K317" s="365"/>
      <c r="L317" s="365">
        <v>1</v>
      </c>
      <c r="M317" s="364" t="s">
        <v>1157</v>
      </c>
      <c r="N317" s="365"/>
      <c r="O317" s="366" t="s">
        <v>1062</v>
      </c>
      <c r="Q317" s="376" t="s">
        <v>1226</v>
      </c>
      <c r="R317" s="436" t="str">
        <f>IF(Q317="G",ZTE!$A$6,IF(Q317="L",ZTE!$A$3,IF(JBU!Q326="C",ZTE!$A$2,IF(JBU!Q326="U",ZTE!$A$4,IF(JBU!Q326="I",ZTE!$A$5,"")))))</f>
        <v>Location: We can not find the requested criteria in your documents. Please confirm that your bid is compliant with this criteria and show us the reference in your submitted documents.</v>
      </c>
      <c r="S317" s="436">
        <f t="shared" si="10"/>
        <v>1</v>
      </c>
      <c r="U317" s="365" t="str">
        <f t="shared" si="9"/>
        <v>Open</v>
      </c>
    </row>
    <row r="318" spans="1:21" ht="60" hidden="1">
      <c r="A318" s="360" t="s">
        <v>1257</v>
      </c>
      <c r="B318" s="360" t="s">
        <v>1199</v>
      </c>
      <c r="C318" s="362" t="s">
        <v>42</v>
      </c>
      <c r="D318" s="362" t="s">
        <v>42</v>
      </c>
      <c r="E318" s="361" t="s">
        <v>1002</v>
      </c>
      <c r="F318" s="361" t="s">
        <v>149</v>
      </c>
      <c r="G318" s="362" t="s">
        <v>837</v>
      </c>
      <c r="H318" s="363">
        <v>1</v>
      </c>
      <c r="I318" s="364"/>
      <c r="J318" s="360"/>
      <c r="K318" s="360"/>
      <c r="L318" s="360">
        <v>1</v>
      </c>
      <c r="M318" s="362" t="s">
        <v>1157</v>
      </c>
      <c r="N318" s="360"/>
      <c r="O318" s="366" t="s">
        <v>1062</v>
      </c>
      <c r="P318" s="366" t="s">
        <v>1154</v>
      </c>
      <c r="Q318" s="376" t="s">
        <v>1226</v>
      </c>
      <c r="R318" s="436" t="str">
        <f>IF(Q318="G",ZTE!$A$6,IF(Q318="L",ZTE!$A$3,IF(JBU!Q327="C",ZTE!$A$2,IF(JBU!Q327="U",ZTE!$A$4,IF(JBU!Q327="I",ZTE!$A$5,"")))))</f>
        <v>Location: We can not find the requested criteria in your documents. Please confirm that your bid is compliant with this criteria and show us the reference in your submitted documents.</v>
      </c>
      <c r="S318" s="436">
        <f t="shared" si="10"/>
        <v>1</v>
      </c>
      <c r="U318" s="365" t="str">
        <f t="shared" si="9"/>
        <v>Open</v>
      </c>
    </row>
    <row r="319" spans="1:21" ht="60" hidden="1">
      <c r="A319" s="360" t="s">
        <v>1257</v>
      </c>
      <c r="B319" s="360" t="s">
        <v>1199</v>
      </c>
      <c r="C319" s="362" t="s">
        <v>42</v>
      </c>
      <c r="D319" s="362" t="s">
        <v>1018</v>
      </c>
      <c r="E319" s="361" t="s">
        <v>1002</v>
      </c>
      <c r="F319" s="361" t="s">
        <v>150</v>
      </c>
      <c r="G319" s="362" t="s">
        <v>715</v>
      </c>
      <c r="H319" s="384">
        <v>1</v>
      </c>
      <c r="I319" s="364"/>
      <c r="J319" s="365"/>
      <c r="K319" s="365"/>
      <c r="L319" s="365">
        <v>1</v>
      </c>
      <c r="M319" s="364" t="s">
        <v>1157</v>
      </c>
      <c r="N319" s="365"/>
      <c r="Q319" s="376" t="s">
        <v>1226</v>
      </c>
      <c r="R319" s="436" t="str">
        <f>IF(Q319="G",ZTE!$A$6,IF(Q319="L",ZTE!$A$3,IF(JBU!Q328="C",ZTE!$A$2,IF(JBU!Q328="U",ZTE!$A$4,IF(JBU!Q328="I",ZTE!$A$5,"")))))</f>
        <v>Location: We can not find the requested criteria in your documents. Please confirm that your bid is compliant with this criteria and show us the reference in your submitted documents.</v>
      </c>
      <c r="S319" s="436">
        <f t="shared" si="10"/>
        <v>1</v>
      </c>
      <c r="U319" s="365" t="str">
        <f t="shared" si="9"/>
        <v>Open</v>
      </c>
    </row>
    <row r="320" spans="1:21" ht="45" hidden="1">
      <c r="A320" s="360" t="s">
        <v>1228</v>
      </c>
      <c r="B320" s="360" t="s">
        <v>1199</v>
      </c>
      <c r="C320" s="362" t="s">
        <v>93</v>
      </c>
      <c r="D320" s="362" t="s">
        <v>93</v>
      </c>
      <c r="E320" s="361" t="s">
        <v>821</v>
      </c>
      <c r="F320" s="361" t="s">
        <v>95</v>
      </c>
      <c r="G320" s="362" t="s">
        <v>399</v>
      </c>
      <c r="H320" s="363">
        <v>1</v>
      </c>
      <c r="I320" s="364"/>
      <c r="J320" s="365">
        <v>1</v>
      </c>
      <c r="K320" s="365"/>
      <c r="L320" s="365"/>
      <c r="M320" s="364" t="s">
        <v>1462</v>
      </c>
      <c r="N320" s="365"/>
      <c r="Q320" s="376"/>
      <c r="R320" s="436" t="str">
        <f>IF(Q320="G",ZTE!$A$6,IF(Q320="L",ZTE!$A$3,IF(JBU!Q329="C",ZTE!$A$2,IF(JBU!Q329="U",ZTE!$A$4,IF(JBU!Q329="I",ZTE!$A$5,"")))))</f>
        <v>Compliance: We assume that your proposal is in compliance with this criteria. Please confirm that your bid is compliant with this criteria.</v>
      </c>
      <c r="S320" s="436">
        <f t="shared" si="10"/>
        <v>1</v>
      </c>
      <c r="U320" s="365" t="str">
        <f t="shared" si="9"/>
        <v>Pass</v>
      </c>
    </row>
    <row r="321" spans="1:21" ht="45" hidden="1">
      <c r="A321" s="360" t="s">
        <v>1228</v>
      </c>
      <c r="B321" s="360" t="s">
        <v>1199</v>
      </c>
      <c r="C321" s="362" t="s">
        <v>93</v>
      </c>
      <c r="D321" s="362" t="s">
        <v>93</v>
      </c>
      <c r="E321" s="361" t="s">
        <v>821</v>
      </c>
      <c r="F321" s="361" t="s">
        <v>95</v>
      </c>
      <c r="G321" s="362" t="s">
        <v>400</v>
      </c>
      <c r="H321" s="363">
        <v>1</v>
      </c>
      <c r="I321" s="364" t="s">
        <v>1376</v>
      </c>
      <c r="J321" s="365">
        <v>1</v>
      </c>
      <c r="K321" s="365"/>
      <c r="L321" s="365"/>
      <c r="M321" s="364" t="s">
        <v>1462</v>
      </c>
      <c r="N321" s="365"/>
      <c r="Q321" s="376"/>
      <c r="R321" s="436" t="str">
        <f>IF(Q321="G",ZTE!$A$6,IF(Q321="L",ZTE!$A$3,IF(JBU!Q330="C",ZTE!$A$2,IF(JBU!Q330="U",ZTE!$A$4,IF(JBU!Q330="I",ZTE!$A$5,"")))))</f>
        <v/>
      </c>
      <c r="S321" s="436">
        <f t="shared" si="10"/>
        <v>1</v>
      </c>
      <c r="U321" s="365" t="str">
        <f t="shared" si="9"/>
        <v>Pass</v>
      </c>
    </row>
    <row r="322" spans="1:21" ht="45" hidden="1">
      <c r="A322" s="360" t="s">
        <v>1228</v>
      </c>
      <c r="B322" s="360" t="s">
        <v>1199</v>
      </c>
      <c r="C322" s="362" t="s">
        <v>93</v>
      </c>
      <c r="D322" s="362" t="s">
        <v>93</v>
      </c>
      <c r="E322" s="361" t="s">
        <v>821</v>
      </c>
      <c r="F322" s="361" t="s">
        <v>95</v>
      </c>
      <c r="G322" s="362" t="s">
        <v>401</v>
      </c>
      <c r="H322" s="363">
        <v>1</v>
      </c>
      <c r="I322" s="364" t="s">
        <v>1376</v>
      </c>
      <c r="J322" s="365">
        <v>1</v>
      </c>
      <c r="K322" s="365"/>
      <c r="L322" s="365"/>
      <c r="M322" s="364" t="s">
        <v>1462</v>
      </c>
      <c r="N322" s="365"/>
      <c r="Q322" s="376"/>
      <c r="R322" s="436" t="str">
        <f>IF(Q322="G",ZTE!$A$6,IF(Q322="L",ZTE!$A$3,IF(JBU!Q331="C",ZTE!$A$2,IF(JBU!Q331="U",ZTE!$A$4,IF(JBU!Q331="I",ZTE!$A$5,"")))))</f>
        <v/>
      </c>
      <c r="S322" s="436">
        <f t="shared" si="10"/>
        <v>1</v>
      </c>
      <c r="U322" s="365" t="str">
        <f t="shared" ref="U322:U385" si="11">IF(J322=1,"Pass",IF(K322=1,"Fail","Open"))</f>
        <v>Pass</v>
      </c>
    </row>
    <row r="323" spans="1:21" ht="45" hidden="1">
      <c r="A323" s="360" t="s">
        <v>1228</v>
      </c>
      <c r="B323" s="360" t="s">
        <v>1199</v>
      </c>
      <c r="C323" s="362" t="s">
        <v>93</v>
      </c>
      <c r="D323" s="362" t="s">
        <v>93</v>
      </c>
      <c r="E323" s="361" t="s">
        <v>821</v>
      </c>
      <c r="F323" s="361" t="s">
        <v>95</v>
      </c>
      <c r="G323" s="362" t="s">
        <v>402</v>
      </c>
      <c r="H323" s="363">
        <v>1</v>
      </c>
      <c r="I323" s="364" t="s">
        <v>1376</v>
      </c>
      <c r="J323" s="365">
        <v>1</v>
      </c>
      <c r="K323" s="365"/>
      <c r="L323" s="365"/>
      <c r="M323" s="364" t="s">
        <v>1462</v>
      </c>
      <c r="N323" s="365"/>
      <c r="Q323" s="376"/>
      <c r="R323" s="436" t="str">
        <f>IF(Q323="G",ZTE!$A$6,IF(Q323="L",ZTE!$A$3,IF(JBU!Q332="C",ZTE!$A$2,IF(JBU!Q332="U",ZTE!$A$4,IF(JBU!Q332="I",ZTE!$A$5,"")))))</f>
        <v/>
      </c>
      <c r="S323" s="436">
        <f t="shared" si="10"/>
        <v>1</v>
      </c>
      <c r="U323" s="365" t="str">
        <f t="shared" si="11"/>
        <v>Pass</v>
      </c>
    </row>
    <row r="324" spans="1:21" ht="45" hidden="1">
      <c r="A324" s="360" t="s">
        <v>1228</v>
      </c>
      <c r="B324" s="360" t="s">
        <v>1199</v>
      </c>
      <c r="C324" s="362" t="s">
        <v>93</v>
      </c>
      <c r="D324" s="362" t="s">
        <v>93</v>
      </c>
      <c r="E324" s="361" t="s">
        <v>821</v>
      </c>
      <c r="F324" s="361" t="s">
        <v>95</v>
      </c>
      <c r="G324" s="362" t="s">
        <v>1183</v>
      </c>
      <c r="H324" s="363">
        <v>1</v>
      </c>
      <c r="I324" s="364" t="s">
        <v>1376</v>
      </c>
      <c r="J324" s="365">
        <v>1</v>
      </c>
      <c r="K324" s="365"/>
      <c r="L324" s="365"/>
      <c r="M324" s="364" t="s">
        <v>1462</v>
      </c>
      <c r="N324" s="365" t="s">
        <v>1377</v>
      </c>
      <c r="Q324" s="376"/>
      <c r="R324" s="436" t="str">
        <f>IF(Q324="G",ZTE!$A$6,IF(Q324="L",ZTE!$A$3,IF(JBU!Q333="C",ZTE!$A$2,IF(JBU!Q333="U",ZTE!$A$4,IF(JBU!Q333="I",ZTE!$A$5,"")))))</f>
        <v/>
      </c>
      <c r="S324" s="436">
        <f t="shared" si="10"/>
        <v>1</v>
      </c>
      <c r="U324" s="365" t="str">
        <f t="shared" si="11"/>
        <v>Pass</v>
      </c>
    </row>
    <row r="325" spans="1:21" ht="45" hidden="1">
      <c r="A325" s="360" t="s">
        <v>1228</v>
      </c>
      <c r="B325" s="360" t="s">
        <v>1199</v>
      </c>
      <c r="C325" s="362" t="s">
        <v>93</v>
      </c>
      <c r="D325" s="362" t="s">
        <v>93</v>
      </c>
      <c r="E325" s="361" t="s">
        <v>821</v>
      </c>
      <c r="F325" s="361" t="s">
        <v>95</v>
      </c>
      <c r="G325" s="362" t="s">
        <v>1184</v>
      </c>
      <c r="H325" s="363">
        <v>1</v>
      </c>
      <c r="I325" s="364" t="s">
        <v>1376</v>
      </c>
      <c r="J325" s="365">
        <v>1</v>
      </c>
      <c r="K325" s="365"/>
      <c r="L325" s="365"/>
      <c r="M325" s="364" t="s">
        <v>1462</v>
      </c>
      <c r="N325" s="365"/>
      <c r="Q325" s="376"/>
      <c r="R325" s="436" t="str">
        <f>IF(Q325="G",ZTE!$A$6,IF(Q325="L",ZTE!$A$3,IF(JBU!Q334="C",ZTE!$A$2,IF(JBU!Q334="U",ZTE!$A$4,IF(JBU!Q334="I",ZTE!$A$5,"")))))</f>
        <v>Compliance: We assume that your proposal is in compliance with this criteria. Please confirm that your bid is compliant with this criteria.</v>
      </c>
      <c r="S325" s="436">
        <f t="shared" si="10"/>
        <v>1</v>
      </c>
      <c r="U325" s="365" t="str">
        <f t="shared" si="11"/>
        <v>Pass</v>
      </c>
    </row>
    <row r="326" spans="1:21" ht="45" hidden="1">
      <c r="A326" s="360" t="s">
        <v>1228</v>
      </c>
      <c r="B326" s="360" t="s">
        <v>1199</v>
      </c>
      <c r="C326" s="362" t="s">
        <v>93</v>
      </c>
      <c r="D326" s="362" t="s">
        <v>93</v>
      </c>
      <c r="E326" s="361" t="s">
        <v>821</v>
      </c>
      <c r="F326" s="361" t="s">
        <v>95</v>
      </c>
      <c r="G326" s="362" t="s">
        <v>1186</v>
      </c>
      <c r="H326" s="363">
        <v>1</v>
      </c>
      <c r="I326" s="364" t="s">
        <v>1376</v>
      </c>
      <c r="J326" s="365">
        <v>1</v>
      </c>
      <c r="K326" s="365"/>
      <c r="L326" s="365"/>
      <c r="M326" s="364" t="s">
        <v>1462</v>
      </c>
      <c r="N326" s="365"/>
      <c r="P326" s="366" t="s">
        <v>1090</v>
      </c>
      <c r="Q326" s="376"/>
      <c r="R326" s="436" t="str">
        <f>IF(Q326="G",ZTE!$A$6,IF(Q326="L",ZTE!$A$3,IF(JBU!Q335="C",ZTE!$A$2,IF(JBU!Q335="U",ZTE!$A$4,IF(JBU!Q335="I",ZTE!$A$5,"")))))</f>
        <v>Compliance: We assume that your proposal is in compliance with this criteria. Please confirm that your bid is compliant with this criteria.</v>
      </c>
      <c r="S326" s="436">
        <f t="shared" si="10"/>
        <v>1</v>
      </c>
      <c r="U326" s="365" t="str">
        <f t="shared" si="11"/>
        <v>Pass</v>
      </c>
    </row>
    <row r="327" spans="1:21" ht="45" hidden="1">
      <c r="A327" s="360" t="s">
        <v>1228</v>
      </c>
      <c r="B327" s="360" t="s">
        <v>1199</v>
      </c>
      <c r="C327" s="362" t="s">
        <v>93</v>
      </c>
      <c r="D327" s="362" t="s">
        <v>93</v>
      </c>
      <c r="E327" s="361" t="s">
        <v>821</v>
      </c>
      <c r="F327" s="361" t="s">
        <v>95</v>
      </c>
      <c r="G327" s="362" t="s">
        <v>408</v>
      </c>
      <c r="H327" s="363">
        <v>1</v>
      </c>
      <c r="I327" s="364" t="s">
        <v>1376</v>
      </c>
      <c r="J327" s="365">
        <v>1</v>
      </c>
      <c r="K327" s="365"/>
      <c r="L327" s="365"/>
      <c r="M327" s="364" t="s">
        <v>1462</v>
      </c>
      <c r="N327" s="365"/>
      <c r="Q327" s="376"/>
      <c r="R327" s="436" t="str">
        <f>IF(Q327="G",ZTE!$A$6,IF(Q327="L",ZTE!$A$3,IF(JBU!Q336="C",ZTE!$A$2,IF(JBU!Q336="U",ZTE!$A$4,IF(JBU!Q336="I",ZTE!$A$5,"")))))</f>
        <v>Compliance: We assume that your proposal is in compliance with this criteria. Please confirm that your bid is compliant with this criteria.</v>
      </c>
      <c r="S327" s="436">
        <f t="shared" si="10"/>
        <v>1</v>
      </c>
      <c r="U327" s="365" t="str">
        <f t="shared" si="11"/>
        <v>Pass</v>
      </c>
    </row>
    <row r="328" spans="1:21" ht="45" hidden="1">
      <c r="A328" s="360" t="s">
        <v>1228</v>
      </c>
      <c r="B328" s="360" t="s">
        <v>1199</v>
      </c>
      <c r="C328" s="362" t="s">
        <v>93</v>
      </c>
      <c r="D328" s="362" t="s">
        <v>93</v>
      </c>
      <c r="E328" s="361" t="s">
        <v>821</v>
      </c>
      <c r="F328" s="361" t="s">
        <v>95</v>
      </c>
      <c r="G328" s="362" t="s">
        <v>409</v>
      </c>
      <c r="H328" s="363">
        <v>1</v>
      </c>
      <c r="I328" s="364" t="s">
        <v>1376</v>
      </c>
      <c r="J328" s="365">
        <v>1</v>
      </c>
      <c r="K328" s="365"/>
      <c r="L328" s="365"/>
      <c r="M328" s="364" t="s">
        <v>1462</v>
      </c>
      <c r="N328" s="365"/>
      <c r="Q328" s="376"/>
      <c r="R328" s="436" t="str">
        <f>IF(Q328="G",ZTE!$A$6,IF(Q328="L",ZTE!$A$3,IF(JBU!Q337="C",ZTE!$A$2,IF(JBU!Q337="U",ZTE!$A$4,IF(JBU!Q337="I",ZTE!$A$5,"")))))</f>
        <v/>
      </c>
      <c r="S328" s="436">
        <f t="shared" si="10"/>
        <v>1</v>
      </c>
      <c r="U328" s="365" t="str">
        <f t="shared" si="11"/>
        <v>Pass</v>
      </c>
    </row>
    <row r="329" spans="1:21" ht="45" hidden="1">
      <c r="A329" s="360" t="s">
        <v>1228</v>
      </c>
      <c r="B329" s="360" t="s">
        <v>1199</v>
      </c>
      <c r="C329" s="362" t="s">
        <v>93</v>
      </c>
      <c r="D329" s="362" t="s">
        <v>93</v>
      </c>
      <c r="E329" s="361" t="s">
        <v>821</v>
      </c>
      <c r="F329" s="361" t="s">
        <v>95</v>
      </c>
      <c r="G329" s="362" t="s">
        <v>410</v>
      </c>
      <c r="H329" s="363">
        <v>1</v>
      </c>
      <c r="I329" s="364" t="s">
        <v>1376</v>
      </c>
      <c r="J329" s="365">
        <v>1</v>
      </c>
      <c r="K329" s="365"/>
      <c r="L329" s="365"/>
      <c r="M329" s="364" t="s">
        <v>1462</v>
      </c>
      <c r="N329" s="365"/>
      <c r="Q329" s="376"/>
      <c r="R329" s="436" t="str">
        <f>IF(Q329="G",ZTE!$A$6,IF(Q329="L",ZTE!$A$3,IF(JBU!Q338="C",ZTE!$A$2,IF(JBU!Q338="U",ZTE!$A$4,IF(JBU!Q338="I",ZTE!$A$5,"")))))</f>
        <v>Compliance: We assume that your proposal is in compliance with this criteria. Please confirm that your bid is compliant with this criteria.</v>
      </c>
      <c r="S329" s="436">
        <f t="shared" si="10"/>
        <v>1</v>
      </c>
      <c r="U329" s="365" t="str">
        <f t="shared" si="11"/>
        <v>Pass</v>
      </c>
    </row>
    <row r="330" spans="1:21" ht="45" hidden="1">
      <c r="A330" s="360" t="s">
        <v>1228</v>
      </c>
      <c r="B330" s="360" t="s">
        <v>1199</v>
      </c>
      <c r="C330" s="362" t="s">
        <v>93</v>
      </c>
      <c r="D330" s="362" t="s">
        <v>93</v>
      </c>
      <c r="E330" s="361" t="s">
        <v>821</v>
      </c>
      <c r="F330" s="361" t="s">
        <v>95</v>
      </c>
      <c r="G330" s="362" t="s">
        <v>411</v>
      </c>
      <c r="H330" s="363">
        <v>1</v>
      </c>
      <c r="I330" s="364" t="s">
        <v>1376</v>
      </c>
      <c r="J330" s="365">
        <v>1</v>
      </c>
      <c r="K330" s="365"/>
      <c r="L330" s="365"/>
      <c r="M330" s="364" t="s">
        <v>1462</v>
      </c>
      <c r="N330" s="365"/>
      <c r="Q330" s="376"/>
      <c r="R330" s="436" t="str">
        <f>IF(Q330="G",ZTE!$A$6,IF(Q330="L",ZTE!$A$3,IF(JBU!Q339="C",ZTE!$A$2,IF(JBU!Q339="U",ZTE!$A$4,IF(JBU!Q339="I",ZTE!$A$5,"")))))</f>
        <v>Compliance: We assume that your proposal is in compliance with this criteria. Please confirm that your bid is compliant with this criteria.</v>
      </c>
      <c r="S330" s="436">
        <f t="shared" si="10"/>
        <v>1</v>
      </c>
      <c r="U330" s="365" t="str">
        <f t="shared" si="11"/>
        <v>Pass</v>
      </c>
    </row>
    <row r="331" spans="1:21" ht="45" hidden="1">
      <c r="A331" s="360" t="s">
        <v>1228</v>
      </c>
      <c r="B331" s="360" t="s">
        <v>1199</v>
      </c>
      <c r="C331" s="362" t="s">
        <v>93</v>
      </c>
      <c r="D331" s="362" t="s">
        <v>93</v>
      </c>
      <c r="E331" s="361" t="s">
        <v>821</v>
      </c>
      <c r="F331" s="361" t="s">
        <v>95</v>
      </c>
      <c r="G331" s="362" t="s">
        <v>412</v>
      </c>
      <c r="H331" s="363">
        <v>1</v>
      </c>
      <c r="I331" s="364" t="s">
        <v>1376</v>
      </c>
      <c r="J331" s="365">
        <v>1</v>
      </c>
      <c r="K331" s="365"/>
      <c r="L331" s="365"/>
      <c r="M331" s="364" t="s">
        <v>1462</v>
      </c>
      <c r="N331" s="365"/>
      <c r="P331" s="366" t="s">
        <v>1091</v>
      </c>
      <c r="Q331" s="376"/>
      <c r="R331" s="436" t="str">
        <f>IF(Q331="G",ZTE!$A$6,IF(Q331="L",ZTE!$A$3,IF(JBU!Q340="C",ZTE!$A$2,IF(JBU!Q340="U",ZTE!$A$4,IF(JBU!Q340="I",ZTE!$A$5,"")))))</f>
        <v/>
      </c>
      <c r="S331" s="436">
        <f t="shared" si="10"/>
        <v>1</v>
      </c>
      <c r="U331" s="365" t="str">
        <f t="shared" si="11"/>
        <v>Pass</v>
      </c>
    </row>
    <row r="332" spans="1:21" ht="45" hidden="1">
      <c r="A332" s="360" t="s">
        <v>1228</v>
      </c>
      <c r="B332" s="360" t="s">
        <v>1199</v>
      </c>
      <c r="C332" s="362" t="s">
        <v>93</v>
      </c>
      <c r="D332" s="362" t="s">
        <v>93</v>
      </c>
      <c r="E332" s="361" t="s">
        <v>821</v>
      </c>
      <c r="F332" s="361" t="s">
        <v>95</v>
      </c>
      <c r="G332" s="362" t="s">
        <v>1013</v>
      </c>
      <c r="H332" s="363">
        <v>1</v>
      </c>
      <c r="I332" s="364" t="s">
        <v>1376</v>
      </c>
      <c r="J332" s="365">
        <v>1</v>
      </c>
      <c r="K332" s="365"/>
      <c r="L332" s="365"/>
      <c r="M332" s="364" t="s">
        <v>1462</v>
      </c>
      <c r="N332" s="365"/>
      <c r="O332" s="366" t="s">
        <v>1045</v>
      </c>
      <c r="P332" s="366" t="s">
        <v>1092</v>
      </c>
      <c r="Q332" s="376"/>
      <c r="R332" s="436" t="str">
        <f>IF(Q332="G",ZTE!$A$6,IF(Q332="L",ZTE!$A$3,IF(JBU!Q341="C",ZTE!$A$2,IF(JBU!Q341="U",ZTE!$A$4,IF(JBU!Q341="I",ZTE!$A$5,"")))))</f>
        <v/>
      </c>
      <c r="S332" s="436">
        <f t="shared" si="10"/>
        <v>1</v>
      </c>
      <c r="U332" s="365" t="str">
        <f t="shared" si="11"/>
        <v>Pass</v>
      </c>
    </row>
    <row r="333" spans="1:21" ht="45" hidden="1">
      <c r="A333" s="360" t="s">
        <v>1228</v>
      </c>
      <c r="B333" s="360" t="s">
        <v>1199</v>
      </c>
      <c r="C333" s="362" t="s">
        <v>93</v>
      </c>
      <c r="D333" s="362" t="s">
        <v>93</v>
      </c>
      <c r="E333" s="361" t="s">
        <v>821</v>
      </c>
      <c r="F333" s="361" t="s">
        <v>95</v>
      </c>
      <c r="G333" s="362" t="s">
        <v>635</v>
      </c>
      <c r="H333" s="363">
        <v>1</v>
      </c>
      <c r="I333" s="364" t="s">
        <v>1376</v>
      </c>
      <c r="J333" s="365">
        <v>1</v>
      </c>
      <c r="K333" s="365"/>
      <c r="L333" s="365"/>
      <c r="M333" s="364" t="s">
        <v>1462</v>
      </c>
      <c r="N333" s="365"/>
      <c r="P333" s="366" t="s">
        <v>1093</v>
      </c>
      <c r="Q333" s="376"/>
      <c r="R333" s="436" t="str">
        <f>IF(Q333="G",ZTE!$A$6,IF(Q333="L",ZTE!$A$3,IF(JBU!Q342="C",ZTE!$A$2,IF(JBU!Q342="U",ZTE!$A$4,IF(JBU!Q342="I",ZTE!$A$5,"")))))</f>
        <v/>
      </c>
      <c r="S333" s="436">
        <f t="shared" si="10"/>
        <v>1</v>
      </c>
      <c r="U333" s="365" t="str">
        <f t="shared" si="11"/>
        <v>Pass</v>
      </c>
    </row>
    <row r="334" spans="1:21" ht="60" hidden="1">
      <c r="A334" s="360" t="s">
        <v>1228</v>
      </c>
      <c r="B334" s="360" t="s">
        <v>1199</v>
      </c>
      <c r="C334" s="362" t="s">
        <v>93</v>
      </c>
      <c r="D334" s="362" t="s">
        <v>93</v>
      </c>
      <c r="E334" s="361" t="s">
        <v>821</v>
      </c>
      <c r="F334" s="361" t="s">
        <v>95</v>
      </c>
      <c r="G334" s="362" t="s">
        <v>418</v>
      </c>
      <c r="H334" s="363">
        <v>1</v>
      </c>
      <c r="I334" s="364"/>
      <c r="J334" s="365"/>
      <c r="K334" s="365"/>
      <c r="L334" s="365">
        <v>1</v>
      </c>
      <c r="M334" s="362" t="s">
        <v>1157</v>
      </c>
      <c r="N334" s="365"/>
      <c r="Q334" s="376" t="s">
        <v>1226</v>
      </c>
      <c r="R334" s="436" t="str">
        <f>IF(Q334="G",ZTE!$A$6,IF(Q334="L",ZTE!$A$3,IF(JBU!Q343="C",ZTE!$A$2,IF(JBU!Q343="U",ZTE!$A$4,IF(JBU!Q343="I",ZTE!$A$5,"")))))</f>
        <v>Location: We can not find the requested criteria in your documents. Please confirm that your bid is compliant with this criteria and show us the reference in your submitted documents.</v>
      </c>
      <c r="S334" s="436">
        <f t="shared" si="10"/>
        <v>1</v>
      </c>
      <c r="U334" s="365" t="str">
        <f t="shared" si="11"/>
        <v>Open</v>
      </c>
    </row>
    <row r="335" spans="1:21" ht="60" hidden="1">
      <c r="A335" s="360" t="s">
        <v>1228</v>
      </c>
      <c r="B335" s="360" t="s">
        <v>1199</v>
      </c>
      <c r="C335" s="362" t="s">
        <v>93</v>
      </c>
      <c r="D335" s="362" t="s">
        <v>93</v>
      </c>
      <c r="E335" s="361" t="s">
        <v>821</v>
      </c>
      <c r="F335" s="361" t="s">
        <v>95</v>
      </c>
      <c r="G335" s="362" t="s">
        <v>1188</v>
      </c>
      <c r="H335" s="363">
        <v>1</v>
      </c>
      <c r="I335" s="364"/>
      <c r="J335" s="365"/>
      <c r="K335" s="365"/>
      <c r="L335" s="365">
        <v>1</v>
      </c>
      <c r="M335" s="362" t="s">
        <v>1157</v>
      </c>
      <c r="N335" s="365"/>
      <c r="P335" s="366" t="s">
        <v>1096</v>
      </c>
      <c r="Q335" s="376" t="s">
        <v>1226</v>
      </c>
      <c r="R335" s="436" t="str">
        <f>IF(Q335="G",ZTE!$A$6,IF(Q335="L",ZTE!$A$3,IF(JBU!Q344="C",ZTE!$A$2,IF(JBU!Q344="U",ZTE!$A$4,IF(JBU!Q344="I",ZTE!$A$5,"")))))</f>
        <v>Location: We can not find the requested criteria in your documents. Please confirm that your bid is compliant with this criteria and show us the reference in your submitted documents.</v>
      </c>
      <c r="S335" s="436">
        <f t="shared" si="10"/>
        <v>1</v>
      </c>
      <c r="U335" s="365" t="str">
        <f t="shared" si="11"/>
        <v>Open</v>
      </c>
    </row>
    <row r="336" spans="1:21" ht="45" hidden="1">
      <c r="A336" s="360" t="s">
        <v>1228</v>
      </c>
      <c r="B336" s="360" t="s">
        <v>1199</v>
      </c>
      <c r="C336" s="362" t="s">
        <v>93</v>
      </c>
      <c r="D336" s="362" t="s">
        <v>93</v>
      </c>
      <c r="E336" s="361" t="s">
        <v>821</v>
      </c>
      <c r="F336" s="361" t="s">
        <v>95</v>
      </c>
      <c r="G336" s="362" t="s">
        <v>419</v>
      </c>
      <c r="H336" s="363">
        <v>1</v>
      </c>
      <c r="I336" s="364"/>
      <c r="J336" s="365">
        <v>1</v>
      </c>
      <c r="K336" s="365"/>
      <c r="L336" s="365"/>
      <c r="M336" s="364" t="s">
        <v>1462</v>
      </c>
      <c r="N336" s="365"/>
      <c r="Q336" s="376"/>
      <c r="R336" s="436" t="str">
        <f>IF(Q336="G",ZTE!$A$6,IF(Q336="L",ZTE!$A$3,IF(JBU!Q345="C",ZTE!$A$2,IF(JBU!Q345="U",ZTE!$A$4,IF(JBU!Q345="I",ZTE!$A$5,"")))))</f>
        <v/>
      </c>
      <c r="S336" s="436">
        <f t="shared" si="10"/>
        <v>1</v>
      </c>
      <c r="U336" s="365" t="str">
        <f t="shared" si="11"/>
        <v>Pass</v>
      </c>
    </row>
    <row r="337" spans="1:21" ht="45" hidden="1">
      <c r="A337" s="360" t="s">
        <v>1228</v>
      </c>
      <c r="B337" s="360" t="s">
        <v>1199</v>
      </c>
      <c r="C337" s="362" t="s">
        <v>93</v>
      </c>
      <c r="D337" s="362" t="s">
        <v>93</v>
      </c>
      <c r="E337" s="361" t="s">
        <v>821</v>
      </c>
      <c r="F337" s="361" t="s">
        <v>95</v>
      </c>
      <c r="G337" s="362" t="s">
        <v>1189</v>
      </c>
      <c r="H337" s="363">
        <v>1</v>
      </c>
      <c r="I337" s="364" t="s">
        <v>1378</v>
      </c>
      <c r="J337" s="365">
        <v>1</v>
      </c>
      <c r="K337" s="365"/>
      <c r="L337" s="365"/>
      <c r="M337" s="364" t="s">
        <v>1462</v>
      </c>
      <c r="N337" s="365"/>
      <c r="Q337" s="376"/>
      <c r="R337" s="436" t="str">
        <f>IF(Q337="G",ZTE!$A$6,IF(Q337="L",ZTE!$A$3,IF(JBU!Q346="C",ZTE!$A$2,IF(JBU!Q346="U",ZTE!$A$4,IF(JBU!Q346="I",ZTE!$A$5,"")))))</f>
        <v/>
      </c>
      <c r="S337" s="436">
        <f t="shared" si="10"/>
        <v>1</v>
      </c>
      <c r="U337" s="365" t="str">
        <f t="shared" si="11"/>
        <v>Pass</v>
      </c>
    </row>
    <row r="338" spans="1:21" ht="60" hidden="1">
      <c r="A338" s="360" t="s">
        <v>1228</v>
      </c>
      <c r="B338" s="360" t="s">
        <v>1199</v>
      </c>
      <c r="C338" s="362" t="s">
        <v>93</v>
      </c>
      <c r="D338" s="362" t="s">
        <v>93</v>
      </c>
      <c r="E338" s="361" t="s">
        <v>821</v>
      </c>
      <c r="F338" s="361" t="s">
        <v>95</v>
      </c>
      <c r="G338" s="362" t="s">
        <v>420</v>
      </c>
      <c r="H338" s="363">
        <v>1</v>
      </c>
      <c r="I338" s="364"/>
      <c r="J338" s="365"/>
      <c r="K338" s="365"/>
      <c r="L338" s="365">
        <v>1</v>
      </c>
      <c r="M338" s="362" t="s">
        <v>1157</v>
      </c>
      <c r="N338" s="365"/>
      <c r="Q338" s="376" t="s">
        <v>1226</v>
      </c>
      <c r="R338" s="436" t="str">
        <f>IF(Q338="G",ZTE!$A$6,IF(Q338="L",ZTE!$A$3,IF(JBU!Q347="C",ZTE!$A$2,IF(JBU!Q347="U",ZTE!$A$4,IF(JBU!Q347="I",ZTE!$A$5,"")))))</f>
        <v>Location: We can not find the requested criteria in your documents. Please confirm that your bid is compliant with this criteria and show us the reference in your submitted documents.</v>
      </c>
      <c r="S338" s="436">
        <f t="shared" si="10"/>
        <v>1</v>
      </c>
      <c r="U338" s="365" t="str">
        <f t="shared" si="11"/>
        <v>Open</v>
      </c>
    </row>
    <row r="339" spans="1:21" ht="75" hidden="1">
      <c r="A339" s="360" t="s">
        <v>1228</v>
      </c>
      <c r="B339" s="360" t="s">
        <v>1199</v>
      </c>
      <c r="C339" s="362" t="s">
        <v>93</v>
      </c>
      <c r="D339" s="362" t="s">
        <v>93</v>
      </c>
      <c r="E339" s="361" t="s">
        <v>822</v>
      </c>
      <c r="F339" s="361" t="s">
        <v>96</v>
      </c>
      <c r="G339" s="362" t="s">
        <v>97</v>
      </c>
      <c r="H339" s="363">
        <v>1</v>
      </c>
      <c r="I339" s="364" t="s">
        <v>1376</v>
      </c>
      <c r="J339" s="365">
        <v>1</v>
      </c>
      <c r="K339" s="365"/>
      <c r="L339" s="365"/>
      <c r="M339" s="364" t="s">
        <v>1462</v>
      </c>
      <c r="N339" s="365"/>
      <c r="O339" s="366" t="s">
        <v>1047</v>
      </c>
      <c r="P339" s="366" t="s">
        <v>1131</v>
      </c>
      <c r="Q339" s="376"/>
      <c r="R339" s="436" t="str">
        <f>IF(Q339="G",ZTE!$A$6,IF(Q339="L",ZTE!$A$3,IF(JBU!Q348="C",ZTE!$A$2,IF(JBU!Q348="U",ZTE!$A$4,IF(JBU!Q348="I",ZTE!$A$5,"")))))</f>
        <v/>
      </c>
      <c r="S339" s="436">
        <f t="shared" si="10"/>
        <v>1</v>
      </c>
      <c r="U339" s="365" t="str">
        <f t="shared" si="11"/>
        <v>Pass</v>
      </c>
    </row>
    <row r="340" spans="1:21" ht="75" hidden="1">
      <c r="A340" s="360" t="s">
        <v>1228</v>
      </c>
      <c r="B340" s="360" t="s">
        <v>1199</v>
      </c>
      <c r="C340" s="362" t="s">
        <v>93</v>
      </c>
      <c r="D340" s="362" t="s">
        <v>93</v>
      </c>
      <c r="E340" s="361" t="s">
        <v>822</v>
      </c>
      <c r="F340" s="361" t="s">
        <v>96</v>
      </c>
      <c r="G340" s="362" t="s">
        <v>98</v>
      </c>
      <c r="H340" s="384">
        <v>1</v>
      </c>
      <c r="I340" s="364" t="s">
        <v>1376</v>
      </c>
      <c r="J340" s="365"/>
      <c r="K340" s="365"/>
      <c r="L340" s="365">
        <v>1</v>
      </c>
      <c r="M340" s="362" t="s">
        <v>1157</v>
      </c>
      <c r="N340" s="365"/>
      <c r="O340" s="366" t="s">
        <v>1047</v>
      </c>
      <c r="P340" s="366" t="s">
        <v>1097</v>
      </c>
      <c r="Q340" s="376" t="s">
        <v>1226</v>
      </c>
      <c r="R340" s="436" t="str">
        <f>IF(Q340="G",ZTE!$A$6,IF(Q340="L",ZTE!$A$3,IF(JBU!Q349="C",ZTE!$A$2,IF(JBU!Q349="U",ZTE!$A$4,IF(JBU!Q349="I",ZTE!$A$5,"")))))</f>
        <v>Location: We can not find the requested criteria in your documents. Please confirm that your bid is compliant with this criteria and show us the reference in your submitted documents.</v>
      </c>
      <c r="S340" s="436">
        <f t="shared" si="10"/>
        <v>1</v>
      </c>
      <c r="U340" s="365" t="str">
        <f t="shared" si="11"/>
        <v>Open</v>
      </c>
    </row>
    <row r="341" spans="1:21" ht="75" hidden="1">
      <c r="A341" s="360" t="s">
        <v>1228</v>
      </c>
      <c r="B341" s="360" t="s">
        <v>1199</v>
      </c>
      <c r="C341" s="362" t="s">
        <v>93</v>
      </c>
      <c r="D341" s="362" t="s">
        <v>93</v>
      </c>
      <c r="E341" s="361" t="s">
        <v>822</v>
      </c>
      <c r="F341" s="361" t="s">
        <v>96</v>
      </c>
      <c r="G341" s="362" t="s">
        <v>99</v>
      </c>
      <c r="H341" s="363">
        <v>1</v>
      </c>
      <c r="I341" s="364" t="s">
        <v>1376</v>
      </c>
      <c r="J341" s="365"/>
      <c r="K341" s="365"/>
      <c r="L341" s="365">
        <v>1</v>
      </c>
      <c r="M341" s="362" t="s">
        <v>1157</v>
      </c>
      <c r="N341" s="365"/>
      <c r="O341" s="366" t="s">
        <v>1047</v>
      </c>
      <c r="P341" s="366" t="s">
        <v>1131</v>
      </c>
      <c r="Q341" s="376" t="s">
        <v>1226</v>
      </c>
      <c r="R341" s="436" t="str">
        <f>IF(Q341="G",ZTE!$A$6,IF(Q341="L",ZTE!$A$3,IF(JBU!Q350="C",ZTE!$A$2,IF(JBU!Q350="U",ZTE!$A$4,IF(JBU!Q350="I",ZTE!$A$5,"")))))</f>
        <v>Location: We can not find the requested criteria in your documents. Please confirm that your bid is compliant with this criteria and show us the reference in your submitted documents.</v>
      </c>
      <c r="S341" s="436">
        <f t="shared" si="10"/>
        <v>1</v>
      </c>
      <c r="U341" s="365" t="str">
        <f t="shared" si="11"/>
        <v>Open</v>
      </c>
    </row>
    <row r="342" spans="1:21" ht="75" hidden="1">
      <c r="A342" s="360" t="s">
        <v>1228</v>
      </c>
      <c r="B342" s="360" t="s">
        <v>1199</v>
      </c>
      <c r="C342" s="362" t="s">
        <v>93</v>
      </c>
      <c r="D342" s="362" t="s">
        <v>93</v>
      </c>
      <c r="E342" s="361" t="s">
        <v>822</v>
      </c>
      <c r="F342" s="361" t="s">
        <v>96</v>
      </c>
      <c r="G342" s="362" t="s">
        <v>100</v>
      </c>
      <c r="H342" s="363">
        <v>1</v>
      </c>
      <c r="I342" s="364" t="s">
        <v>1376</v>
      </c>
      <c r="J342" s="365">
        <v>1</v>
      </c>
      <c r="K342" s="365"/>
      <c r="L342" s="365"/>
      <c r="M342" s="362" t="s">
        <v>1462</v>
      </c>
      <c r="N342" s="365"/>
      <c r="O342" s="366" t="s">
        <v>1047</v>
      </c>
      <c r="P342" s="366" t="s">
        <v>1131</v>
      </c>
      <c r="Q342" s="376"/>
      <c r="R342" s="436" t="str">
        <f>IF(Q342="G",ZTE!$A$6,IF(Q342="L",ZTE!$A$3,IF(JBU!Q351="C",ZTE!$A$2,IF(JBU!Q351="U",ZTE!$A$4,IF(JBU!Q351="I",ZTE!$A$5,"")))))</f>
        <v/>
      </c>
      <c r="S342" s="436">
        <f t="shared" si="10"/>
        <v>1</v>
      </c>
      <c r="U342" s="365" t="str">
        <f t="shared" si="11"/>
        <v>Pass</v>
      </c>
    </row>
    <row r="343" spans="1:21" ht="75" hidden="1">
      <c r="A343" s="360" t="s">
        <v>1228</v>
      </c>
      <c r="B343" s="360" t="s">
        <v>1199</v>
      </c>
      <c r="C343" s="362" t="s">
        <v>93</v>
      </c>
      <c r="D343" s="362" t="s">
        <v>93</v>
      </c>
      <c r="E343" s="361" t="s">
        <v>822</v>
      </c>
      <c r="F343" s="361" t="s">
        <v>96</v>
      </c>
      <c r="G343" s="362" t="s">
        <v>101</v>
      </c>
      <c r="H343" s="363">
        <v>1</v>
      </c>
      <c r="I343" s="364" t="s">
        <v>1376</v>
      </c>
      <c r="J343" s="365"/>
      <c r="K343" s="365"/>
      <c r="L343" s="365">
        <v>1</v>
      </c>
      <c r="M343" s="362" t="s">
        <v>1157</v>
      </c>
      <c r="N343" s="365"/>
      <c r="O343" s="366" t="s">
        <v>1047</v>
      </c>
      <c r="P343" s="398" t="s">
        <v>1132</v>
      </c>
      <c r="Q343" s="376" t="s">
        <v>1226</v>
      </c>
      <c r="R343" s="436" t="str">
        <f>IF(Q343="G",ZTE!$A$6,IF(Q343="L",ZTE!$A$3,IF(JBU!Q352="C",ZTE!$A$2,IF(JBU!Q352="U",ZTE!$A$4,IF(JBU!Q352="I",ZTE!$A$5,"")))))</f>
        <v>Location: We can not find the requested criteria in your documents. Please confirm that your bid is compliant with this criteria and show us the reference in your submitted documents.</v>
      </c>
      <c r="S343" s="436">
        <f t="shared" si="10"/>
        <v>1</v>
      </c>
      <c r="U343" s="365" t="str">
        <f t="shared" si="11"/>
        <v>Open</v>
      </c>
    </row>
    <row r="344" spans="1:21" ht="75" hidden="1">
      <c r="A344" s="360" t="s">
        <v>1228</v>
      </c>
      <c r="B344" s="360" t="s">
        <v>1199</v>
      </c>
      <c r="C344" s="362" t="s">
        <v>93</v>
      </c>
      <c r="D344" s="362" t="s">
        <v>93</v>
      </c>
      <c r="E344" s="361" t="s">
        <v>822</v>
      </c>
      <c r="F344" s="361" t="s">
        <v>96</v>
      </c>
      <c r="G344" s="362" t="s">
        <v>102</v>
      </c>
      <c r="H344" s="363">
        <v>1</v>
      </c>
      <c r="I344" s="364" t="s">
        <v>1376</v>
      </c>
      <c r="J344" s="365"/>
      <c r="K344" s="365"/>
      <c r="L344" s="365">
        <v>1</v>
      </c>
      <c r="M344" s="362" t="s">
        <v>1157</v>
      </c>
      <c r="N344" s="365"/>
      <c r="O344" s="366" t="s">
        <v>1047</v>
      </c>
      <c r="P344" s="366" t="s">
        <v>1131</v>
      </c>
      <c r="Q344" s="376" t="s">
        <v>1226</v>
      </c>
      <c r="R344" s="436" t="str">
        <f>IF(Q344="G",ZTE!$A$6,IF(Q344="L",ZTE!$A$3,IF(JBU!Q353="C",ZTE!$A$2,IF(JBU!Q353="U",ZTE!$A$4,IF(JBU!Q353="I",ZTE!$A$5,"")))))</f>
        <v>Location: We can not find the requested criteria in your documents. Please confirm that your bid is compliant with this criteria and show us the reference in your submitted documents.</v>
      </c>
      <c r="S344" s="436">
        <f t="shared" si="10"/>
        <v>1</v>
      </c>
      <c r="U344" s="365" t="str">
        <f t="shared" si="11"/>
        <v>Open</v>
      </c>
    </row>
    <row r="345" spans="1:21" ht="75" hidden="1">
      <c r="A345" s="360" t="s">
        <v>1228</v>
      </c>
      <c r="B345" s="360" t="s">
        <v>1199</v>
      </c>
      <c r="C345" s="362" t="s">
        <v>93</v>
      </c>
      <c r="D345" s="362" t="s">
        <v>93</v>
      </c>
      <c r="E345" s="361" t="s">
        <v>822</v>
      </c>
      <c r="F345" s="361" t="s">
        <v>96</v>
      </c>
      <c r="G345" s="362" t="s">
        <v>103</v>
      </c>
      <c r="H345" s="363">
        <v>1</v>
      </c>
      <c r="I345" s="364" t="s">
        <v>1376</v>
      </c>
      <c r="J345" s="365"/>
      <c r="K345" s="365"/>
      <c r="L345" s="365">
        <v>1</v>
      </c>
      <c r="M345" s="362" t="s">
        <v>1157</v>
      </c>
      <c r="N345" s="365"/>
      <c r="O345" s="366" t="s">
        <v>1047</v>
      </c>
      <c r="P345" s="366" t="s">
        <v>1131</v>
      </c>
      <c r="Q345" s="376" t="s">
        <v>1226</v>
      </c>
      <c r="R345" s="436" t="str">
        <f>IF(Q345="G",ZTE!$A$6,IF(Q345="L",ZTE!$A$3,IF(JBU!Q354="C",ZTE!$A$2,IF(JBU!Q354="U",ZTE!$A$4,IF(JBU!Q354="I",ZTE!$A$5,"")))))</f>
        <v>Location: We can not find the requested criteria in your documents. Please confirm that your bid is compliant with this criteria and show us the reference in your submitted documents.</v>
      </c>
      <c r="S345" s="436">
        <f t="shared" si="10"/>
        <v>1</v>
      </c>
      <c r="U345" s="365" t="str">
        <f t="shared" si="11"/>
        <v>Open</v>
      </c>
    </row>
    <row r="346" spans="1:21" ht="135" hidden="1">
      <c r="A346" s="360" t="s">
        <v>1228</v>
      </c>
      <c r="B346" s="360" t="s">
        <v>1199</v>
      </c>
      <c r="C346" s="362" t="s">
        <v>93</v>
      </c>
      <c r="D346" s="362" t="s">
        <v>93</v>
      </c>
      <c r="E346" s="361" t="s">
        <v>823</v>
      </c>
      <c r="F346" s="361" t="s">
        <v>104</v>
      </c>
      <c r="G346" s="362" t="s">
        <v>1016</v>
      </c>
      <c r="H346" s="363">
        <v>1</v>
      </c>
      <c r="I346" s="364"/>
      <c r="J346" s="365"/>
      <c r="K346" s="365"/>
      <c r="L346" s="365">
        <v>1</v>
      </c>
      <c r="M346" s="362" t="s">
        <v>1157</v>
      </c>
      <c r="N346" s="365"/>
      <c r="O346" s="366" t="s">
        <v>1034</v>
      </c>
      <c r="P346" s="366" t="s">
        <v>1142</v>
      </c>
      <c r="Q346" s="376" t="s">
        <v>1226</v>
      </c>
      <c r="R346" s="436" t="str">
        <f>IF(Q346="G",ZTE!$A$6,IF(Q346="L",ZTE!$A$3,IF(JBU!Q355="C",ZTE!$A$2,IF(JBU!Q355="U",ZTE!$A$4,IF(JBU!Q355="I",ZTE!$A$5,"")))))</f>
        <v>Location: We can not find the requested criteria in your documents. Please confirm that your bid is compliant with this criteria and show us the reference in your submitted documents.</v>
      </c>
      <c r="S346" s="436">
        <f t="shared" si="10"/>
        <v>1</v>
      </c>
      <c r="U346" s="365" t="str">
        <f t="shared" si="11"/>
        <v>Open</v>
      </c>
    </row>
    <row r="347" spans="1:21" ht="45" hidden="1">
      <c r="A347" s="360" t="s">
        <v>1228</v>
      </c>
      <c r="B347" s="360" t="s">
        <v>1199</v>
      </c>
      <c r="C347" s="362" t="s">
        <v>93</v>
      </c>
      <c r="D347" s="362" t="s">
        <v>93</v>
      </c>
      <c r="E347" s="361" t="s">
        <v>823</v>
      </c>
      <c r="F347" s="361" t="s">
        <v>104</v>
      </c>
      <c r="G347" s="362" t="s">
        <v>683</v>
      </c>
      <c r="H347" s="363">
        <v>1</v>
      </c>
      <c r="I347" s="364" t="s">
        <v>1379</v>
      </c>
      <c r="J347" s="365">
        <v>1</v>
      </c>
      <c r="K347" s="365"/>
      <c r="L347" s="365"/>
      <c r="M347" s="364" t="s">
        <v>1462</v>
      </c>
      <c r="N347" s="365"/>
      <c r="O347" s="366" t="s">
        <v>1034</v>
      </c>
      <c r="P347" s="366" t="s">
        <v>1142</v>
      </c>
      <c r="Q347" s="376"/>
      <c r="R347" s="436" t="str">
        <f>IF(Q347="G",ZTE!$A$6,IF(Q347="L",ZTE!$A$3,IF(JBU!Q356="C",ZTE!$A$2,IF(JBU!Q356="U",ZTE!$A$4,IF(JBU!Q356="I",ZTE!$A$5,"")))))</f>
        <v/>
      </c>
      <c r="S347" s="436">
        <f t="shared" si="10"/>
        <v>1</v>
      </c>
      <c r="U347" s="365" t="str">
        <f t="shared" si="11"/>
        <v>Pass</v>
      </c>
    </row>
    <row r="348" spans="1:21" ht="60" hidden="1">
      <c r="A348" s="360" t="s">
        <v>1228</v>
      </c>
      <c r="B348" s="360" t="s">
        <v>1199</v>
      </c>
      <c r="C348" s="362" t="s">
        <v>93</v>
      </c>
      <c r="D348" s="362" t="s">
        <v>93</v>
      </c>
      <c r="E348" s="361" t="s">
        <v>823</v>
      </c>
      <c r="F348" s="361" t="s">
        <v>104</v>
      </c>
      <c r="G348" s="362" t="s">
        <v>684</v>
      </c>
      <c r="H348" s="363">
        <v>1</v>
      </c>
      <c r="I348" s="364"/>
      <c r="J348" s="365"/>
      <c r="K348" s="365"/>
      <c r="L348" s="365">
        <v>1</v>
      </c>
      <c r="M348" s="362" t="s">
        <v>1157</v>
      </c>
      <c r="N348" s="365"/>
      <c r="O348" s="366" t="s">
        <v>1034</v>
      </c>
      <c r="P348" s="366" t="s">
        <v>1142</v>
      </c>
      <c r="Q348" s="376" t="s">
        <v>1226</v>
      </c>
      <c r="R348" s="436" t="str">
        <f>IF(Q348="G",ZTE!$A$6,IF(Q348="L",ZTE!$A$3,IF(JBU!Q357="C",ZTE!$A$2,IF(JBU!Q357="U",ZTE!$A$4,IF(JBU!Q357="I",ZTE!$A$5,"")))))</f>
        <v>Location: We can not find the requested criteria in your documents. Please confirm that your bid is compliant with this criteria and show us the reference in your submitted documents.</v>
      </c>
      <c r="S348" s="436">
        <f t="shared" si="10"/>
        <v>1</v>
      </c>
      <c r="U348" s="365" t="str">
        <f t="shared" si="11"/>
        <v>Open</v>
      </c>
    </row>
    <row r="349" spans="1:21" ht="60" hidden="1">
      <c r="A349" s="360" t="s">
        <v>1228</v>
      </c>
      <c r="B349" s="360" t="s">
        <v>1199</v>
      </c>
      <c r="C349" s="362" t="s">
        <v>93</v>
      </c>
      <c r="D349" s="362" t="s">
        <v>93</v>
      </c>
      <c r="E349" s="361" t="s">
        <v>942</v>
      </c>
      <c r="F349" s="361" t="s">
        <v>105</v>
      </c>
      <c r="G349" s="362" t="s">
        <v>1190</v>
      </c>
      <c r="H349" s="363">
        <v>1</v>
      </c>
      <c r="I349" s="364"/>
      <c r="J349" s="365"/>
      <c r="K349" s="365"/>
      <c r="L349" s="365">
        <v>1</v>
      </c>
      <c r="M349" s="362" t="s">
        <v>1157</v>
      </c>
      <c r="N349" s="365"/>
      <c r="O349" s="366" t="s">
        <v>1034</v>
      </c>
      <c r="P349" s="366" t="s">
        <v>1098</v>
      </c>
      <c r="Q349" s="376" t="s">
        <v>1226</v>
      </c>
      <c r="R349" s="436" t="str">
        <f>IF(Q349="G",ZTE!$A$6,IF(Q349="L",ZTE!$A$3,IF(JBU!Q358="C",ZTE!$A$2,IF(JBU!Q358="U",ZTE!$A$4,IF(JBU!Q358="I",ZTE!$A$5,"")))))</f>
        <v>Location: We can not find the requested criteria in your documents. Please confirm that your bid is compliant with this criteria and show us the reference in your submitted documents.</v>
      </c>
      <c r="S349" s="436">
        <f t="shared" si="10"/>
        <v>1</v>
      </c>
      <c r="U349" s="365" t="str">
        <f t="shared" si="11"/>
        <v>Open</v>
      </c>
    </row>
    <row r="350" spans="1:21" ht="60" hidden="1">
      <c r="A350" s="360" t="s">
        <v>1228</v>
      </c>
      <c r="B350" s="360" t="s">
        <v>1199</v>
      </c>
      <c r="C350" s="362" t="s">
        <v>93</v>
      </c>
      <c r="D350" s="361" t="s">
        <v>999</v>
      </c>
      <c r="E350" s="361" t="s">
        <v>1002</v>
      </c>
      <c r="F350" s="361" t="s">
        <v>106</v>
      </c>
      <c r="G350" s="362" t="s">
        <v>685</v>
      </c>
      <c r="H350" s="363">
        <v>1</v>
      </c>
      <c r="I350" s="364"/>
      <c r="J350" s="365"/>
      <c r="K350" s="365"/>
      <c r="L350" s="365">
        <v>1</v>
      </c>
      <c r="M350" s="364" t="s">
        <v>1157</v>
      </c>
      <c r="N350" s="365"/>
      <c r="Q350" s="376" t="s">
        <v>1226</v>
      </c>
      <c r="R350" s="436" t="str">
        <f>IF(Q350="G",ZTE!$A$6,IF(Q350="L",ZTE!$A$3,IF(JBU!Q359="C",ZTE!$A$2,IF(JBU!Q359="U",ZTE!$A$4,IF(JBU!Q359="I",ZTE!$A$5,"")))))</f>
        <v>Location: We can not find the requested criteria in your documents. Please confirm that your bid is compliant with this criteria and show us the reference in your submitted documents.</v>
      </c>
      <c r="S350" s="436">
        <f t="shared" si="10"/>
        <v>1</v>
      </c>
      <c r="U350" s="365" t="str">
        <f t="shared" si="11"/>
        <v>Open</v>
      </c>
    </row>
    <row r="351" spans="1:21" ht="45" hidden="1">
      <c r="A351" s="360" t="s">
        <v>1228</v>
      </c>
      <c r="B351" s="360" t="s">
        <v>1199</v>
      </c>
      <c r="C351" s="362" t="s">
        <v>93</v>
      </c>
      <c r="D351" s="362" t="s">
        <v>93</v>
      </c>
      <c r="E351" s="361" t="s">
        <v>823</v>
      </c>
      <c r="F351" s="361" t="s">
        <v>107</v>
      </c>
      <c r="G351" s="362" t="s">
        <v>686</v>
      </c>
      <c r="H351" s="363">
        <v>1</v>
      </c>
      <c r="I351" s="364"/>
      <c r="J351" s="365"/>
      <c r="K351" s="365"/>
      <c r="L351" s="365">
        <v>1</v>
      </c>
      <c r="M351" s="364" t="s">
        <v>1156</v>
      </c>
      <c r="N351" s="365" t="s">
        <v>1380</v>
      </c>
      <c r="Q351" s="376" t="s">
        <v>1271</v>
      </c>
      <c r="R351" s="436" t="str">
        <f>IF(Q351="G",ZTE!$A$6,IF(Q351="L",ZTE!$A$3,IF(JBU!Q360="C",ZTE!$A$2,IF(JBU!Q360="U",ZTE!$A$4,IF(JBU!Q360="I",ZTE!$A$5,"")))))</f>
        <v/>
      </c>
      <c r="S351" s="436">
        <f t="shared" si="10"/>
        <v>1</v>
      </c>
      <c r="U351" s="365" t="str">
        <f t="shared" si="11"/>
        <v>Open</v>
      </c>
    </row>
    <row r="352" spans="1:21" ht="60" hidden="1">
      <c r="A352" s="360" t="s">
        <v>1228</v>
      </c>
      <c r="B352" s="360" t="s">
        <v>1199</v>
      </c>
      <c r="C352" s="362" t="s">
        <v>93</v>
      </c>
      <c r="D352" s="362" t="s">
        <v>1003</v>
      </c>
      <c r="E352" s="361" t="s">
        <v>773</v>
      </c>
      <c r="F352" s="361" t="s">
        <v>108</v>
      </c>
      <c r="G352" s="362" t="s">
        <v>687</v>
      </c>
      <c r="H352" s="363">
        <v>1</v>
      </c>
      <c r="I352" s="364"/>
      <c r="J352" s="365"/>
      <c r="K352" s="365"/>
      <c r="L352" s="365">
        <v>1</v>
      </c>
      <c r="M352" s="364" t="s">
        <v>1157</v>
      </c>
      <c r="N352" s="365"/>
      <c r="O352" s="366" t="s">
        <v>688</v>
      </c>
      <c r="Q352" s="376" t="s">
        <v>1226</v>
      </c>
      <c r="R352" s="436" t="str">
        <f>IF(Q352="G",ZTE!$A$6,IF(Q352="L",ZTE!$A$3,IF(JBU!Q361="C",ZTE!$A$2,IF(JBU!Q361="U",ZTE!$A$4,IF(JBU!Q361="I",ZTE!$A$5,"")))))</f>
        <v>Location: We can not find the requested criteria in your documents. Please confirm that your bid is compliant with this criteria and show us the reference in your submitted documents.</v>
      </c>
      <c r="S352" s="436">
        <f t="shared" si="10"/>
        <v>1</v>
      </c>
      <c r="U352" s="365" t="str">
        <f t="shared" si="11"/>
        <v>Open</v>
      </c>
    </row>
    <row r="353" spans="1:21" ht="60" hidden="1">
      <c r="A353" s="360" t="s">
        <v>1228</v>
      </c>
      <c r="B353" s="360" t="s">
        <v>1199</v>
      </c>
      <c r="C353" s="362" t="s">
        <v>121</v>
      </c>
      <c r="D353" s="362" t="s">
        <v>121</v>
      </c>
      <c r="E353" s="361" t="s">
        <v>704</v>
      </c>
      <c r="F353" s="361" t="s">
        <v>129</v>
      </c>
      <c r="G353" s="362" t="s">
        <v>130</v>
      </c>
      <c r="H353" s="363">
        <v>1</v>
      </c>
      <c r="I353" s="364"/>
      <c r="J353" s="365"/>
      <c r="K353" s="365"/>
      <c r="L353" s="365">
        <v>1</v>
      </c>
      <c r="M353" s="364" t="s">
        <v>1157</v>
      </c>
      <c r="N353" s="365"/>
      <c r="O353" s="366" t="s">
        <v>1047</v>
      </c>
      <c r="P353" s="366" t="s">
        <v>1134</v>
      </c>
      <c r="Q353" s="376" t="s">
        <v>1226</v>
      </c>
      <c r="R353" s="436" t="str">
        <f>IF(Q353="G",ZTE!$A$6,IF(Q353="L",ZTE!$A$3,IF(JBU!Q362="C",ZTE!$A$2,IF(JBU!Q362="U",ZTE!$A$4,IF(JBU!Q362="I",ZTE!$A$5,"")))))</f>
        <v>Location: We can not find the requested criteria in your documents. Please confirm that your bid is compliant with this criteria and show us the reference in your submitted documents.</v>
      </c>
      <c r="S353" s="436">
        <f t="shared" si="10"/>
        <v>1</v>
      </c>
      <c r="U353" s="365" t="str">
        <f t="shared" si="11"/>
        <v>Open</v>
      </c>
    </row>
    <row r="354" spans="1:21" ht="60" hidden="1">
      <c r="A354" s="360" t="s">
        <v>1228</v>
      </c>
      <c r="B354" s="360" t="s">
        <v>1199</v>
      </c>
      <c r="C354" s="362" t="s">
        <v>121</v>
      </c>
      <c r="D354" s="362" t="s">
        <v>121</v>
      </c>
      <c r="E354" s="361" t="s">
        <v>704</v>
      </c>
      <c r="F354" s="361" t="s">
        <v>129</v>
      </c>
      <c r="G354" s="362" t="s">
        <v>131</v>
      </c>
      <c r="H354" s="363">
        <v>1</v>
      </c>
      <c r="I354" s="364"/>
      <c r="J354" s="365"/>
      <c r="K354" s="365"/>
      <c r="L354" s="365">
        <v>1</v>
      </c>
      <c r="M354" s="364" t="s">
        <v>1157</v>
      </c>
      <c r="N354" s="365"/>
      <c r="O354" s="366" t="s">
        <v>1047</v>
      </c>
      <c r="P354" s="366" t="s">
        <v>1135</v>
      </c>
      <c r="Q354" s="376" t="s">
        <v>1226</v>
      </c>
      <c r="R354" s="436" t="str">
        <f>IF(Q354="G",ZTE!$A$6,IF(Q354="L",ZTE!$A$3,IF(JBU!Q363="C",ZTE!$A$2,IF(JBU!Q363="U",ZTE!$A$4,IF(JBU!Q363="I",ZTE!$A$5,"")))))</f>
        <v>Location: We can not find the requested criteria in your documents. Please confirm that your bid is compliant with this criteria and show us the reference in your submitted documents.</v>
      </c>
      <c r="S354" s="436">
        <f t="shared" si="10"/>
        <v>1</v>
      </c>
      <c r="U354" s="365" t="str">
        <f t="shared" si="11"/>
        <v>Open</v>
      </c>
    </row>
    <row r="355" spans="1:21" ht="75" hidden="1">
      <c r="A355" s="360" t="s">
        <v>1228</v>
      </c>
      <c r="B355" s="360" t="s">
        <v>1199</v>
      </c>
      <c r="C355" s="362" t="s">
        <v>42</v>
      </c>
      <c r="D355" s="362" t="s">
        <v>784</v>
      </c>
      <c r="E355" s="361" t="s">
        <v>994</v>
      </c>
      <c r="F355" s="361" t="s">
        <v>139</v>
      </c>
      <c r="G355" s="362" t="s">
        <v>826</v>
      </c>
      <c r="H355" s="363">
        <v>1</v>
      </c>
      <c r="I355" s="364"/>
      <c r="J355" s="365"/>
      <c r="K355" s="365"/>
      <c r="L355" s="365">
        <v>1</v>
      </c>
      <c r="M355" s="364" t="s">
        <v>1157</v>
      </c>
      <c r="N355" s="365"/>
      <c r="Q355" s="376" t="s">
        <v>1226</v>
      </c>
      <c r="R355" s="436" t="str">
        <f>IF(Q355="G",ZTE!$A$6,IF(Q355="L",ZTE!$A$3,IF(JBU!Q364="C",ZTE!$A$2,IF(JBU!Q364="U",ZTE!$A$4,IF(JBU!Q364="I",ZTE!$A$5,"")))))</f>
        <v>Location: We can not find the requested criteria in your documents. Please confirm that your bid is compliant with this criteria and show us the reference in your submitted documents.</v>
      </c>
      <c r="S355" s="436">
        <f t="shared" si="10"/>
        <v>1</v>
      </c>
      <c r="U355" s="365" t="str">
        <f t="shared" si="11"/>
        <v>Open</v>
      </c>
    </row>
    <row r="356" spans="1:21" ht="60" hidden="1">
      <c r="A356" s="360" t="s">
        <v>1228</v>
      </c>
      <c r="B356" s="360" t="s">
        <v>1199</v>
      </c>
      <c r="C356" s="362" t="s">
        <v>42</v>
      </c>
      <c r="D356" s="362" t="s">
        <v>42</v>
      </c>
      <c r="E356" s="362" t="s">
        <v>995</v>
      </c>
      <c r="F356" s="361" t="s">
        <v>140</v>
      </c>
      <c r="G356" s="362" t="s">
        <v>463</v>
      </c>
      <c r="H356" s="363">
        <v>1</v>
      </c>
      <c r="I356" s="364"/>
      <c r="J356" s="365"/>
      <c r="K356" s="365"/>
      <c r="L356" s="365">
        <v>1</v>
      </c>
      <c r="M356" s="364" t="s">
        <v>1157</v>
      </c>
      <c r="N356" s="365"/>
      <c r="P356" s="366" t="s">
        <v>1123</v>
      </c>
      <c r="Q356" s="376" t="s">
        <v>1226</v>
      </c>
      <c r="R356" s="436" t="str">
        <f>IF(Q356="G",ZTE!$A$6,IF(Q356="L",ZTE!$A$3,IF(JBU!Q365="C",ZTE!$A$2,IF(JBU!Q365="U",ZTE!$A$4,IF(JBU!Q365="I",ZTE!$A$5,"")))))</f>
        <v>Location: We can not find the requested criteria in your documents. Please confirm that your bid is compliant with this criteria and show us the reference in your submitted documents.</v>
      </c>
      <c r="S356" s="436">
        <f t="shared" si="10"/>
        <v>1</v>
      </c>
      <c r="U356" s="365" t="str">
        <f t="shared" si="11"/>
        <v>Open</v>
      </c>
    </row>
    <row r="357" spans="1:21" ht="60" hidden="1">
      <c r="A357" s="360" t="s">
        <v>1228</v>
      </c>
      <c r="B357" s="360" t="s">
        <v>1199</v>
      </c>
      <c r="C357" s="362" t="s">
        <v>42</v>
      </c>
      <c r="D357" s="362" t="s">
        <v>42</v>
      </c>
      <c r="E357" s="362" t="s">
        <v>995</v>
      </c>
      <c r="F357" s="361" t="s">
        <v>140</v>
      </c>
      <c r="G357" s="362" t="s">
        <v>451</v>
      </c>
      <c r="H357" s="363">
        <v>1</v>
      </c>
      <c r="I357" s="364"/>
      <c r="J357" s="365">
        <v>1</v>
      </c>
      <c r="K357" s="365"/>
      <c r="L357" s="365"/>
      <c r="M357" s="364" t="s">
        <v>1462</v>
      </c>
      <c r="N357" s="365"/>
      <c r="P357" s="366" t="s">
        <v>1124</v>
      </c>
      <c r="Q357" s="376"/>
      <c r="R357" s="436" t="str">
        <f>IF(Q357="G",ZTE!$A$6,IF(Q357="L",ZTE!$A$3,IF(JBU!Q366="C",ZTE!$A$2,IF(JBU!Q366="U",ZTE!$A$4,IF(JBU!Q366="I",ZTE!$A$5,"")))))</f>
        <v/>
      </c>
      <c r="S357" s="436">
        <f t="shared" si="10"/>
        <v>1</v>
      </c>
      <c r="U357" s="365" t="str">
        <f t="shared" si="11"/>
        <v>Pass</v>
      </c>
    </row>
    <row r="358" spans="1:21" ht="60" hidden="1">
      <c r="A358" s="360" t="s">
        <v>1228</v>
      </c>
      <c r="B358" s="360" t="s">
        <v>1199</v>
      </c>
      <c r="C358" s="362" t="s">
        <v>42</v>
      </c>
      <c r="D358" s="362" t="s">
        <v>42</v>
      </c>
      <c r="E358" s="362" t="s">
        <v>995</v>
      </c>
      <c r="F358" s="361" t="s">
        <v>140</v>
      </c>
      <c r="G358" s="362" t="s">
        <v>467</v>
      </c>
      <c r="H358" s="363">
        <v>1</v>
      </c>
      <c r="I358" s="364"/>
      <c r="J358" s="365">
        <v>1</v>
      </c>
      <c r="K358" s="365"/>
      <c r="L358" s="365"/>
      <c r="M358" s="364" t="s">
        <v>1462</v>
      </c>
      <c r="N358" s="365"/>
      <c r="Q358" s="376"/>
      <c r="R358" s="436" t="str">
        <f>IF(Q358="G",ZTE!$A$6,IF(Q358="L",ZTE!$A$3,IF(JBU!Q367="C",ZTE!$A$2,IF(JBU!Q367="U",ZTE!$A$4,IF(JBU!Q367="I",ZTE!$A$5,"")))))</f>
        <v/>
      </c>
      <c r="S358" s="436">
        <f t="shared" si="10"/>
        <v>1</v>
      </c>
      <c r="U358" s="365" t="str">
        <f t="shared" si="11"/>
        <v>Pass</v>
      </c>
    </row>
    <row r="359" spans="1:21" ht="60" hidden="1">
      <c r="A359" s="360" t="s">
        <v>1228</v>
      </c>
      <c r="B359" s="360" t="s">
        <v>1199</v>
      </c>
      <c r="C359" s="362" t="s">
        <v>42</v>
      </c>
      <c r="D359" s="362" t="s">
        <v>42</v>
      </c>
      <c r="E359" s="362" t="s">
        <v>995</v>
      </c>
      <c r="F359" s="361" t="s">
        <v>140</v>
      </c>
      <c r="G359" s="362" t="s">
        <v>468</v>
      </c>
      <c r="H359" s="363">
        <v>1</v>
      </c>
      <c r="I359" s="364"/>
      <c r="J359" s="365"/>
      <c r="K359" s="365"/>
      <c r="L359" s="365">
        <v>1</v>
      </c>
      <c r="M359" s="364" t="s">
        <v>1157</v>
      </c>
      <c r="N359" s="365"/>
      <c r="Q359" s="376" t="s">
        <v>1226</v>
      </c>
      <c r="R359" s="436" t="str">
        <f>IF(Q359="G",ZTE!$A$6,IF(Q359="L",ZTE!$A$3,IF(JBU!Q368="C",ZTE!$A$2,IF(JBU!Q368="U",ZTE!$A$4,IF(JBU!Q368="I",ZTE!$A$5,"")))))</f>
        <v>Location: We can not find the requested criteria in your documents. Please confirm that your bid is compliant with this criteria and show us the reference in your submitted documents.</v>
      </c>
      <c r="S359" s="436">
        <f t="shared" si="10"/>
        <v>1</v>
      </c>
      <c r="U359" s="365" t="str">
        <f t="shared" si="11"/>
        <v>Open</v>
      </c>
    </row>
    <row r="360" spans="1:21" ht="60" hidden="1">
      <c r="A360" s="360" t="s">
        <v>1228</v>
      </c>
      <c r="B360" s="360" t="s">
        <v>1199</v>
      </c>
      <c r="C360" s="362" t="s">
        <v>42</v>
      </c>
      <c r="D360" s="362" t="s">
        <v>42</v>
      </c>
      <c r="E360" s="362" t="s">
        <v>995</v>
      </c>
      <c r="F360" s="361" t="s">
        <v>140</v>
      </c>
      <c r="G360" s="362" t="s">
        <v>473</v>
      </c>
      <c r="H360" s="363">
        <v>1</v>
      </c>
      <c r="I360" s="364"/>
      <c r="J360" s="365"/>
      <c r="K360" s="365"/>
      <c r="L360" s="365">
        <v>1</v>
      </c>
      <c r="M360" s="364" t="s">
        <v>1157</v>
      </c>
      <c r="N360" s="365"/>
      <c r="O360" s="366" t="s">
        <v>1061</v>
      </c>
      <c r="P360" s="366" t="s">
        <v>1127</v>
      </c>
      <c r="Q360" s="376" t="s">
        <v>1226</v>
      </c>
      <c r="R360" s="436" t="str">
        <f>IF(Q360="G",ZTE!$A$6,IF(Q360="L",ZTE!$A$3,IF(JBU!Q369="C",ZTE!$A$2,IF(JBU!Q369="U",ZTE!$A$4,IF(JBU!Q369="I",ZTE!$A$5,"")))))</f>
        <v>Location: We can not find the requested criteria in your documents. Please confirm that your bid is compliant with this criteria and show us the reference in your submitted documents.</v>
      </c>
      <c r="S360" s="436">
        <f t="shared" si="10"/>
        <v>1</v>
      </c>
      <c r="U360" s="365" t="str">
        <f t="shared" si="11"/>
        <v>Open</v>
      </c>
    </row>
    <row r="361" spans="1:21" ht="60" hidden="1">
      <c r="A361" s="360" t="s">
        <v>1228</v>
      </c>
      <c r="B361" s="360" t="s">
        <v>1199</v>
      </c>
      <c r="C361" s="362" t="s">
        <v>42</v>
      </c>
      <c r="D361" s="361" t="s">
        <v>781</v>
      </c>
      <c r="E361" s="361" t="s">
        <v>1004</v>
      </c>
      <c r="F361" s="361" t="s">
        <v>140</v>
      </c>
      <c r="G361" s="362" t="s">
        <v>706</v>
      </c>
      <c r="H361" s="363">
        <v>1</v>
      </c>
      <c r="I361" s="364"/>
      <c r="J361" s="365"/>
      <c r="K361" s="365"/>
      <c r="L361" s="365">
        <v>1</v>
      </c>
      <c r="M361" s="364" t="s">
        <v>1157</v>
      </c>
      <c r="N361" s="365"/>
      <c r="Q361" s="376" t="s">
        <v>1226</v>
      </c>
      <c r="R361" s="436" t="str">
        <f>IF(Q361="G",ZTE!$A$6,IF(Q361="L",ZTE!$A$3,IF(JBU!Q370="C",ZTE!$A$2,IF(JBU!Q370="U",ZTE!$A$4,IF(JBU!Q370="I",ZTE!$A$5,"")))))</f>
        <v>Location: We can not find the requested criteria in your documents. Please confirm that your bid is compliant with this criteria and show us the reference in your submitted documents.</v>
      </c>
      <c r="S361" s="436">
        <f t="shared" si="10"/>
        <v>1</v>
      </c>
      <c r="U361" s="365" t="str">
        <f t="shared" si="11"/>
        <v>Open</v>
      </c>
    </row>
    <row r="362" spans="1:21" ht="30" hidden="1">
      <c r="A362" s="360" t="s">
        <v>1228</v>
      </c>
      <c r="B362" s="360" t="s">
        <v>1199</v>
      </c>
      <c r="C362" s="362" t="s">
        <v>42</v>
      </c>
      <c r="D362" s="362" t="s">
        <v>42</v>
      </c>
      <c r="E362" s="361" t="s">
        <v>829</v>
      </c>
      <c r="F362" s="361" t="s">
        <v>141</v>
      </c>
      <c r="G362" s="362" t="s">
        <v>475</v>
      </c>
      <c r="H362" s="363">
        <v>1</v>
      </c>
      <c r="I362" s="364" t="s">
        <v>1381</v>
      </c>
      <c r="J362" s="365">
        <v>1</v>
      </c>
      <c r="K362" s="365"/>
      <c r="L362" s="365"/>
      <c r="M362" s="364" t="s">
        <v>1462</v>
      </c>
      <c r="N362" s="365"/>
      <c r="Q362" s="376"/>
      <c r="R362" s="436" t="str">
        <f>IF(Q362="G",ZTE!$A$6,IF(Q362="L",ZTE!$A$3,IF(JBU!Q371="C",ZTE!$A$2,IF(JBU!Q371="U",ZTE!$A$4,IF(JBU!Q371="I",ZTE!$A$5,"")))))</f>
        <v/>
      </c>
      <c r="S362" s="436">
        <f t="shared" si="10"/>
        <v>1</v>
      </c>
      <c r="U362" s="365" t="str">
        <f t="shared" si="11"/>
        <v>Pass</v>
      </c>
    </row>
    <row r="363" spans="1:21" ht="30" hidden="1">
      <c r="A363" s="360" t="s">
        <v>1228</v>
      </c>
      <c r="B363" s="360" t="s">
        <v>1199</v>
      </c>
      <c r="C363" s="362" t="s">
        <v>42</v>
      </c>
      <c r="D363" s="362" t="s">
        <v>42</v>
      </c>
      <c r="E363" s="361" t="s">
        <v>829</v>
      </c>
      <c r="F363" s="361" t="s">
        <v>141</v>
      </c>
      <c r="G363" s="362" t="s">
        <v>476</v>
      </c>
      <c r="H363" s="363">
        <v>1</v>
      </c>
      <c r="I363" s="364" t="s">
        <v>1381</v>
      </c>
      <c r="J363" s="365">
        <v>1</v>
      </c>
      <c r="K363" s="365"/>
      <c r="L363" s="365"/>
      <c r="M363" s="364" t="s">
        <v>1462</v>
      </c>
      <c r="N363" s="365"/>
      <c r="Q363" s="376"/>
      <c r="R363" s="436" t="str">
        <f>IF(Q363="G",ZTE!$A$6,IF(Q363="L",ZTE!$A$3,IF(JBU!Q372="C",ZTE!$A$2,IF(JBU!Q372="U",ZTE!$A$4,IF(JBU!Q372="I",ZTE!$A$5,"")))))</f>
        <v/>
      </c>
      <c r="S363" s="436">
        <f t="shared" si="10"/>
        <v>1</v>
      </c>
      <c r="U363" s="365" t="str">
        <f t="shared" si="11"/>
        <v>Pass</v>
      </c>
    </row>
    <row r="364" spans="1:21" ht="60" hidden="1">
      <c r="A364" s="360" t="s">
        <v>1228</v>
      </c>
      <c r="B364" s="360" t="s">
        <v>1199</v>
      </c>
      <c r="C364" s="362" t="s">
        <v>42</v>
      </c>
      <c r="D364" s="362" t="s">
        <v>42</v>
      </c>
      <c r="E364" s="361" t="s">
        <v>829</v>
      </c>
      <c r="F364" s="361" t="s">
        <v>141</v>
      </c>
      <c r="G364" s="362" t="s">
        <v>477</v>
      </c>
      <c r="H364" s="363">
        <v>1</v>
      </c>
      <c r="I364" s="364"/>
      <c r="J364" s="365"/>
      <c r="K364" s="365"/>
      <c r="L364" s="365">
        <v>1</v>
      </c>
      <c r="M364" s="364" t="s">
        <v>1157</v>
      </c>
      <c r="N364" s="365"/>
      <c r="Q364" s="376" t="s">
        <v>1226</v>
      </c>
      <c r="R364" s="436" t="str">
        <f>IF(Q364="G",ZTE!$A$6,IF(Q364="L",ZTE!$A$3,IF(JBU!Q373="C",ZTE!$A$2,IF(JBU!Q373="U",ZTE!$A$4,IF(JBU!Q373="I",ZTE!$A$5,"")))))</f>
        <v>Location: We can not find the requested criteria in your documents. Please confirm that your bid is compliant with this criteria and show us the reference in your submitted documents.</v>
      </c>
      <c r="S364" s="436">
        <f t="shared" si="10"/>
        <v>1</v>
      </c>
      <c r="U364" s="365" t="str">
        <f t="shared" si="11"/>
        <v>Open</v>
      </c>
    </row>
    <row r="365" spans="1:21" ht="30" hidden="1">
      <c r="A365" s="360" t="s">
        <v>1228</v>
      </c>
      <c r="B365" s="360" t="s">
        <v>1199</v>
      </c>
      <c r="C365" s="362" t="s">
        <v>42</v>
      </c>
      <c r="D365" s="362" t="s">
        <v>42</v>
      </c>
      <c r="E365" s="361" t="s">
        <v>829</v>
      </c>
      <c r="F365" s="361" t="s">
        <v>141</v>
      </c>
      <c r="G365" s="362" t="s">
        <v>478</v>
      </c>
      <c r="H365" s="363">
        <v>1</v>
      </c>
      <c r="I365" s="364" t="s">
        <v>1381</v>
      </c>
      <c r="J365" s="365">
        <v>1</v>
      </c>
      <c r="K365" s="365"/>
      <c r="L365" s="365"/>
      <c r="M365" s="364" t="s">
        <v>1462</v>
      </c>
      <c r="N365" s="365"/>
      <c r="O365" s="366" t="s">
        <v>1063</v>
      </c>
      <c r="Q365" s="376"/>
      <c r="R365" s="436" t="str">
        <f>IF(Q365="G",ZTE!$A$6,IF(Q365="L",ZTE!$A$3,IF(JBU!Q374="C",ZTE!$A$2,IF(JBU!Q374="U",ZTE!$A$4,IF(JBU!Q374="I",ZTE!$A$5,"")))))</f>
        <v/>
      </c>
      <c r="S365" s="436">
        <f t="shared" si="10"/>
        <v>1</v>
      </c>
      <c r="U365" s="365" t="str">
        <f t="shared" si="11"/>
        <v>Pass</v>
      </c>
    </row>
    <row r="366" spans="1:21" ht="30" hidden="1">
      <c r="A366" s="360" t="s">
        <v>1228</v>
      </c>
      <c r="B366" s="360" t="s">
        <v>1199</v>
      </c>
      <c r="C366" s="362" t="s">
        <v>42</v>
      </c>
      <c r="D366" s="362" t="s">
        <v>42</v>
      </c>
      <c r="E366" s="361" t="s">
        <v>829</v>
      </c>
      <c r="F366" s="361" t="s">
        <v>141</v>
      </c>
      <c r="G366" s="362" t="s">
        <v>479</v>
      </c>
      <c r="H366" s="363">
        <v>1</v>
      </c>
      <c r="I366" s="364" t="s">
        <v>1381</v>
      </c>
      <c r="J366" s="365">
        <v>1</v>
      </c>
      <c r="K366" s="365"/>
      <c r="L366" s="365"/>
      <c r="M366" s="364" t="s">
        <v>1462</v>
      </c>
      <c r="N366" s="365"/>
      <c r="O366" s="366" t="s">
        <v>1063</v>
      </c>
      <c r="Q366" s="376"/>
      <c r="R366" s="436" t="str">
        <f>IF(Q366="G",ZTE!$A$6,IF(Q366="L",ZTE!$A$3,IF(JBU!Q375="C",ZTE!$A$2,IF(JBU!Q375="U",ZTE!$A$4,IF(JBU!Q375="I",ZTE!$A$5,"")))))</f>
        <v/>
      </c>
      <c r="S366" s="436">
        <f t="shared" si="10"/>
        <v>1</v>
      </c>
      <c r="U366" s="365" t="str">
        <f t="shared" si="11"/>
        <v>Pass</v>
      </c>
    </row>
    <row r="367" spans="1:21" ht="60" hidden="1">
      <c r="A367" s="360" t="s">
        <v>1228</v>
      </c>
      <c r="B367" s="360" t="s">
        <v>1199</v>
      </c>
      <c r="C367" s="362" t="s">
        <v>42</v>
      </c>
      <c r="D367" s="362" t="s">
        <v>42</v>
      </c>
      <c r="E367" s="361" t="s">
        <v>829</v>
      </c>
      <c r="F367" s="361" t="s">
        <v>141</v>
      </c>
      <c r="G367" s="362" t="s">
        <v>480</v>
      </c>
      <c r="H367" s="363">
        <v>1</v>
      </c>
      <c r="I367" s="364"/>
      <c r="J367" s="365"/>
      <c r="K367" s="365"/>
      <c r="L367" s="365">
        <v>1</v>
      </c>
      <c r="M367" s="364" t="s">
        <v>1157</v>
      </c>
      <c r="N367" s="365"/>
      <c r="O367" s="366" t="s">
        <v>1063</v>
      </c>
      <c r="Q367" s="376" t="s">
        <v>1226</v>
      </c>
      <c r="R367" s="436" t="str">
        <f>IF(Q367="G",ZTE!$A$6,IF(Q367="L",ZTE!$A$3,IF(JBU!Q376="C",ZTE!$A$2,IF(JBU!Q376="U",ZTE!$A$4,IF(JBU!Q376="I",ZTE!$A$5,"")))))</f>
        <v>Location: We can not find the requested criteria in your documents. Please confirm that your bid is compliant with this criteria and show us the reference in your submitted documents.</v>
      </c>
      <c r="S367" s="436">
        <f t="shared" si="10"/>
        <v>1</v>
      </c>
      <c r="U367" s="365" t="str">
        <f t="shared" si="11"/>
        <v>Open</v>
      </c>
    </row>
    <row r="368" spans="1:21" ht="60" hidden="1">
      <c r="A368" s="360" t="s">
        <v>1228</v>
      </c>
      <c r="B368" s="360" t="s">
        <v>1199</v>
      </c>
      <c r="C368" s="362" t="s">
        <v>42</v>
      </c>
      <c r="D368" s="362" t="s">
        <v>42</v>
      </c>
      <c r="E368" s="361" t="s">
        <v>829</v>
      </c>
      <c r="F368" s="361" t="s">
        <v>141</v>
      </c>
      <c r="G368" s="362" t="s">
        <v>481</v>
      </c>
      <c r="H368" s="363">
        <v>1</v>
      </c>
      <c r="I368" s="364"/>
      <c r="J368" s="365"/>
      <c r="K368" s="365"/>
      <c r="L368" s="365">
        <v>1</v>
      </c>
      <c r="M368" s="364" t="s">
        <v>1157</v>
      </c>
      <c r="N368" s="365"/>
      <c r="O368" s="366" t="s">
        <v>1063</v>
      </c>
      <c r="Q368" s="376" t="s">
        <v>1226</v>
      </c>
      <c r="R368" s="436" t="str">
        <f>IF(Q368="G",ZTE!$A$6,IF(Q368="L",ZTE!$A$3,IF(JBU!Q377="C",ZTE!$A$2,IF(JBU!Q377="U",ZTE!$A$4,IF(JBU!Q377="I",ZTE!$A$5,"")))))</f>
        <v>Location: We can not find the requested criteria in your documents. Please confirm that your bid is compliant with this criteria and show us the reference in your submitted documents.</v>
      </c>
      <c r="S368" s="436">
        <f t="shared" si="10"/>
        <v>1</v>
      </c>
      <c r="U368" s="365" t="str">
        <f t="shared" si="11"/>
        <v>Open</v>
      </c>
    </row>
    <row r="369" spans="1:21" ht="60" hidden="1">
      <c r="A369" s="360" t="s">
        <v>1228</v>
      </c>
      <c r="B369" s="360" t="s">
        <v>1199</v>
      </c>
      <c r="C369" s="362" t="s">
        <v>42</v>
      </c>
      <c r="D369" s="362" t="s">
        <v>42</v>
      </c>
      <c r="E369" s="361" t="s">
        <v>829</v>
      </c>
      <c r="F369" s="361" t="s">
        <v>141</v>
      </c>
      <c r="G369" s="362" t="s">
        <v>482</v>
      </c>
      <c r="H369" s="363">
        <v>1</v>
      </c>
      <c r="I369" s="364"/>
      <c r="J369" s="365"/>
      <c r="K369" s="365"/>
      <c r="L369" s="365">
        <v>1</v>
      </c>
      <c r="M369" s="364" t="s">
        <v>1157</v>
      </c>
      <c r="N369" s="365"/>
      <c r="O369" s="366" t="s">
        <v>1063</v>
      </c>
      <c r="Q369" s="376" t="s">
        <v>1226</v>
      </c>
      <c r="R369" s="436" t="str">
        <f>IF(Q369="G",ZTE!$A$6,IF(Q369="L",ZTE!$A$3,IF(JBU!Q378="C",ZTE!$A$2,IF(JBU!Q378="U",ZTE!$A$4,IF(JBU!Q378="I",ZTE!$A$5,"")))))</f>
        <v>Location: We can not find the requested criteria in your documents. Please confirm that your bid is compliant with this criteria and show us the reference in your submitted documents.</v>
      </c>
      <c r="S369" s="436">
        <f t="shared" si="10"/>
        <v>1</v>
      </c>
      <c r="U369" s="365" t="str">
        <f t="shared" si="11"/>
        <v>Open</v>
      </c>
    </row>
    <row r="370" spans="1:21" ht="60" hidden="1">
      <c r="A370" s="360" t="s">
        <v>1228</v>
      </c>
      <c r="B370" s="360" t="s">
        <v>1199</v>
      </c>
      <c r="C370" s="362" t="s">
        <v>42</v>
      </c>
      <c r="D370" s="362" t="s">
        <v>42</v>
      </c>
      <c r="E370" s="361" t="s">
        <v>829</v>
      </c>
      <c r="F370" s="361" t="s">
        <v>141</v>
      </c>
      <c r="G370" s="362" t="s">
        <v>483</v>
      </c>
      <c r="H370" s="363">
        <v>1</v>
      </c>
      <c r="I370" s="364"/>
      <c r="J370" s="365"/>
      <c r="K370" s="365"/>
      <c r="L370" s="365">
        <v>1</v>
      </c>
      <c r="M370" s="364" t="s">
        <v>1157</v>
      </c>
      <c r="N370" s="365"/>
      <c r="Q370" s="376" t="s">
        <v>1226</v>
      </c>
      <c r="R370" s="436" t="str">
        <f>IF(Q370="G",ZTE!$A$6,IF(Q370="L",ZTE!$A$3,IF(JBU!Q379="C",ZTE!$A$2,IF(JBU!Q379="U",ZTE!$A$4,IF(JBU!Q379="I",ZTE!$A$5,"")))))</f>
        <v>Location: We can not find the requested criteria in your documents. Please confirm that your bid is compliant with this criteria and show us the reference in your submitted documents.</v>
      </c>
      <c r="S370" s="436">
        <f t="shared" si="10"/>
        <v>1</v>
      </c>
      <c r="U370" s="365" t="str">
        <f t="shared" si="11"/>
        <v>Open</v>
      </c>
    </row>
    <row r="371" spans="1:21" ht="60" hidden="1">
      <c r="A371" s="360" t="s">
        <v>1228</v>
      </c>
      <c r="B371" s="360" t="s">
        <v>1199</v>
      </c>
      <c r="C371" s="362" t="s">
        <v>42</v>
      </c>
      <c r="D371" s="362" t="s">
        <v>42</v>
      </c>
      <c r="E371" s="361" t="s">
        <v>829</v>
      </c>
      <c r="F371" s="361" t="s">
        <v>141</v>
      </c>
      <c r="G371" s="362" t="s">
        <v>484</v>
      </c>
      <c r="H371" s="363">
        <v>1</v>
      </c>
      <c r="I371" s="364"/>
      <c r="J371" s="365"/>
      <c r="K371" s="365"/>
      <c r="L371" s="365">
        <v>1</v>
      </c>
      <c r="M371" s="364" t="s">
        <v>1157</v>
      </c>
      <c r="N371" s="365"/>
      <c r="Q371" s="376" t="s">
        <v>1226</v>
      </c>
      <c r="R371" s="436" t="str">
        <f>IF(Q371="G",ZTE!$A$6,IF(Q371="L",ZTE!$A$3,IF(JBU!Q380="C",ZTE!$A$2,IF(JBU!Q380="U",ZTE!$A$4,IF(JBU!Q380="I",ZTE!$A$5,"")))))</f>
        <v>Location: We can not find the requested criteria in your documents. Please confirm that your bid is compliant with this criteria and show us the reference in your submitted documents.</v>
      </c>
      <c r="S371" s="436">
        <f t="shared" si="10"/>
        <v>1</v>
      </c>
      <c r="U371" s="365" t="str">
        <f t="shared" si="11"/>
        <v>Open</v>
      </c>
    </row>
    <row r="372" spans="1:21" ht="30" hidden="1">
      <c r="A372" s="360" t="s">
        <v>1228</v>
      </c>
      <c r="B372" s="360" t="s">
        <v>1199</v>
      </c>
      <c r="C372" s="362" t="s">
        <v>42</v>
      </c>
      <c r="D372" s="362" t="s">
        <v>42</v>
      </c>
      <c r="E372" s="361" t="s">
        <v>829</v>
      </c>
      <c r="F372" s="361" t="s">
        <v>141</v>
      </c>
      <c r="G372" s="362" t="s">
        <v>485</v>
      </c>
      <c r="H372" s="363">
        <v>1</v>
      </c>
      <c r="I372" s="364" t="s">
        <v>1381</v>
      </c>
      <c r="J372" s="365">
        <v>1</v>
      </c>
      <c r="K372" s="365"/>
      <c r="L372" s="365"/>
      <c r="M372" s="364" t="s">
        <v>1462</v>
      </c>
      <c r="N372" s="365"/>
      <c r="O372" s="366" t="s">
        <v>1063</v>
      </c>
      <c r="Q372" s="376"/>
      <c r="R372" s="436" t="str">
        <f>IF(Q372="G",ZTE!$A$6,IF(Q372="L",ZTE!$A$3,IF(JBU!Q381="C",ZTE!$A$2,IF(JBU!Q381="U",ZTE!$A$4,IF(JBU!Q381="I",ZTE!$A$5,"")))))</f>
        <v/>
      </c>
      <c r="S372" s="436">
        <f t="shared" si="10"/>
        <v>1</v>
      </c>
      <c r="U372" s="365" t="str">
        <f t="shared" si="11"/>
        <v>Pass</v>
      </c>
    </row>
    <row r="373" spans="1:21" ht="60" hidden="1">
      <c r="A373" s="360" t="s">
        <v>1228</v>
      </c>
      <c r="B373" s="360" t="s">
        <v>1199</v>
      </c>
      <c r="C373" s="362" t="s">
        <v>42</v>
      </c>
      <c r="D373" s="362" t="s">
        <v>996</v>
      </c>
      <c r="E373" s="361" t="s">
        <v>829</v>
      </c>
      <c r="F373" s="361" t="s">
        <v>141</v>
      </c>
      <c r="G373" s="362" t="s">
        <v>486</v>
      </c>
      <c r="H373" s="363">
        <v>1</v>
      </c>
      <c r="I373" s="364"/>
      <c r="J373" s="365"/>
      <c r="K373" s="365"/>
      <c r="L373" s="365">
        <v>1</v>
      </c>
      <c r="M373" s="364" t="s">
        <v>1157</v>
      </c>
      <c r="N373" s="365"/>
      <c r="Q373" s="376" t="s">
        <v>1226</v>
      </c>
      <c r="R373" s="436" t="str">
        <f>IF(Q373="G",ZTE!$A$6,IF(Q373="L",ZTE!$A$3,IF(JBU!Q382="C",ZTE!$A$2,IF(JBU!Q382="U",ZTE!$A$4,IF(JBU!Q382="I",ZTE!$A$5,"")))))</f>
        <v>Location: We can not find the requested criteria in your documents. Please confirm that your bid is compliant with this criteria and show us the reference in your submitted documents.</v>
      </c>
      <c r="S373" s="436">
        <f t="shared" si="10"/>
        <v>1</v>
      </c>
      <c r="U373" s="365" t="str">
        <f t="shared" si="11"/>
        <v>Open</v>
      </c>
    </row>
    <row r="374" spans="1:21" ht="45" hidden="1">
      <c r="A374" s="360" t="s">
        <v>1228</v>
      </c>
      <c r="B374" s="360" t="s">
        <v>1199</v>
      </c>
      <c r="C374" s="362" t="s">
        <v>42</v>
      </c>
      <c r="D374" s="362" t="s">
        <v>42</v>
      </c>
      <c r="E374" s="361" t="s">
        <v>1009</v>
      </c>
      <c r="F374" s="361" t="s">
        <v>144</v>
      </c>
      <c r="G374" s="362" t="s">
        <v>709</v>
      </c>
      <c r="H374" s="363">
        <v>1</v>
      </c>
      <c r="I374" s="364" t="s">
        <v>1381</v>
      </c>
      <c r="J374" s="365">
        <v>1</v>
      </c>
      <c r="K374" s="365"/>
      <c r="L374" s="365"/>
      <c r="M374" s="364" t="s">
        <v>1462</v>
      </c>
      <c r="N374" s="365"/>
      <c r="O374" s="366" t="s">
        <v>710</v>
      </c>
      <c r="Q374" s="376"/>
      <c r="R374" s="436" t="str">
        <f>IF(Q374="G",ZTE!$A$6,IF(Q374="L",ZTE!$A$3,IF(JBU!Q383="C",ZTE!$A$2,IF(JBU!Q383="U",ZTE!$A$4,IF(JBU!Q383="I",ZTE!$A$5,"")))))</f>
        <v/>
      </c>
      <c r="S374" s="436">
        <f t="shared" si="10"/>
        <v>1</v>
      </c>
      <c r="U374" s="365" t="str">
        <f t="shared" si="11"/>
        <v>Pass</v>
      </c>
    </row>
    <row r="375" spans="1:21" ht="60" hidden="1">
      <c r="A375" s="360" t="s">
        <v>1228</v>
      </c>
      <c r="B375" s="360" t="s">
        <v>1199</v>
      </c>
      <c r="C375" s="362" t="s">
        <v>42</v>
      </c>
      <c r="D375" s="362" t="s">
        <v>42</v>
      </c>
      <c r="E375" s="361" t="s">
        <v>821</v>
      </c>
      <c r="F375" s="361" t="s">
        <v>145</v>
      </c>
      <c r="G375" s="362" t="s">
        <v>490</v>
      </c>
      <c r="H375" s="363">
        <v>1</v>
      </c>
      <c r="I375" s="364"/>
      <c r="J375" s="365"/>
      <c r="K375" s="365"/>
      <c r="L375" s="399">
        <v>1</v>
      </c>
      <c r="M375" s="364" t="s">
        <v>1157</v>
      </c>
      <c r="N375" s="365"/>
      <c r="Q375" s="376" t="s">
        <v>1226</v>
      </c>
      <c r="R375" s="436" t="str">
        <f>IF(Q375="G",ZTE!$A$6,IF(Q375="L",ZTE!$A$3,IF(JBU!Q384="C",ZTE!$A$2,IF(JBU!Q384="U",ZTE!$A$4,IF(JBU!Q384="I",ZTE!$A$5,"")))))</f>
        <v>Location: We can not find the requested criteria in your documents. Please confirm that your bid is compliant with this criteria and show us the reference in your submitted documents.</v>
      </c>
      <c r="S375" s="436">
        <f t="shared" si="10"/>
        <v>1</v>
      </c>
      <c r="U375" s="365" t="str">
        <f t="shared" si="11"/>
        <v>Open</v>
      </c>
    </row>
    <row r="376" spans="1:21" ht="60" hidden="1">
      <c r="A376" s="360" t="s">
        <v>1228</v>
      </c>
      <c r="B376" s="360" t="s">
        <v>1199</v>
      </c>
      <c r="C376" s="362" t="s">
        <v>42</v>
      </c>
      <c r="D376" s="362" t="s">
        <v>42</v>
      </c>
      <c r="E376" s="361" t="s">
        <v>821</v>
      </c>
      <c r="F376" s="361" t="s">
        <v>145</v>
      </c>
      <c r="G376" s="362" t="s">
        <v>492</v>
      </c>
      <c r="H376" s="363">
        <v>1</v>
      </c>
      <c r="I376" s="364"/>
      <c r="J376" s="365"/>
      <c r="K376" s="365"/>
      <c r="L376" s="365">
        <v>1</v>
      </c>
      <c r="M376" s="364" t="s">
        <v>1157</v>
      </c>
      <c r="N376" s="365"/>
      <c r="Q376" s="376" t="s">
        <v>1226</v>
      </c>
      <c r="R376" s="436" t="str">
        <f>IF(Q376="G",ZTE!$A$6,IF(Q376="L",ZTE!$A$3,IF(JBU!Q385="C",ZTE!$A$2,IF(JBU!Q385="U",ZTE!$A$4,IF(JBU!Q385="I",ZTE!$A$5,"")))))</f>
        <v>Location: We can not find the requested criteria in your documents. Please confirm that your bid is compliant with this criteria and show us the reference in your submitted documents.</v>
      </c>
      <c r="S376" s="436">
        <f t="shared" si="10"/>
        <v>1</v>
      </c>
      <c r="U376" s="365" t="str">
        <f t="shared" si="11"/>
        <v>Open</v>
      </c>
    </row>
    <row r="377" spans="1:21" ht="60" hidden="1">
      <c r="A377" s="360" t="s">
        <v>1228</v>
      </c>
      <c r="B377" s="360" t="s">
        <v>1199</v>
      </c>
      <c r="C377" s="362" t="s">
        <v>42</v>
      </c>
      <c r="D377" s="362" t="s">
        <v>42</v>
      </c>
      <c r="E377" s="361" t="s">
        <v>821</v>
      </c>
      <c r="F377" s="361" t="s">
        <v>145</v>
      </c>
      <c r="G377" s="362" t="s">
        <v>494</v>
      </c>
      <c r="H377" s="363">
        <v>1</v>
      </c>
      <c r="I377" s="364"/>
      <c r="J377" s="365"/>
      <c r="K377" s="365"/>
      <c r="L377" s="365">
        <v>1</v>
      </c>
      <c r="M377" s="364" t="s">
        <v>1157</v>
      </c>
      <c r="N377" s="365"/>
      <c r="Q377" s="376" t="s">
        <v>1226</v>
      </c>
      <c r="R377" s="436" t="str">
        <f>IF(Q377="G",ZTE!$A$6,IF(Q377="L",ZTE!$A$3,IF(JBU!Q386="C",ZTE!$A$2,IF(JBU!Q386="U",ZTE!$A$4,IF(JBU!Q386="I",ZTE!$A$5,"")))))</f>
        <v>Location: We can not find the requested criteria in your documents. Please confirm that your bid is compliant with this criteria and show us the reference in your submitted documents.</v>
      </c>
      <c r="S377" s="436">
        <f t="shared" si="10"/>
        <v>1</v>
      </c>
      <c r="U377" s="365" t="str">
        <f t="shared" si="11"/>
        <v>Open</v>
      </c>
    </row>
    <row r="378" spans="1:21" ht="45" hidden="1">
      <c r="A378" s="360" t="s">
        <v>1228</v>
      </c>
      <c r="B378" s="360" t="s">
        <v>1199</v>
      </c>
      <c r="C378" s="362" t="s">
        <v>42</v>
      </c>
      <c r="D378" s="362" t="s">
        <v>42</v>
      </c>
      <c r="E378" s="361" t="s">
        <v>821</v>
      </c>
      <c r="F378" s="361" t="s">
        <v>145</v>
      </c>
      <c r="G378" s="362" t="s">
        <v>495</v>
      </c>
      <c r="H378" s="363">
        <v>1</v>
      </c>
      <c r="I378" s="364" t="s">
        <v>1381</v>
      </c>
      <c r="J378" s="365">
        <v>1</v>
      </c>
      <c r="K378" s="365"/>
      <c r="L378" s="365"/>
      <c r="M378" s="364" t="s">
        <v>1462</v>
      </c>
      <c r="N378" s="365"/>
      <c r="Q378" s="376"/>
      <c r="R378" s="436" t="str">
        <f>IF(Q378="G",ZTE!$A$6,IF(Q378="L",ZTE!$A$3,IF(JBU!Q387="C",ZTE!$A$2,IF(JBU!Q387="U",ZTE!$A$4,IF(JBU!Q387="I",ZTE!$A$5,"")))))</f>
        <v/>
      </c>
      <c r="S378" s="436">
        <f t="shared" ref="S378:S441" si="12">SUM(J378:L378)</f>
        <v>1</v>
      </c>
      <c r="U378" s="365" t="str">
        <f t="shared" si="11"/>
        <v>Pass</v>
      </c>
    </row>
    <row r="379" spans="1:21" ht="45" hidden="1">
      <c r="A379" s="360" t="s">
        <v>1228</v>
      </c>
      <c r="B379" s="360" t="s">
        <v>1199</v>
      </c>
      <c r="C379" s="362" t="s">
        <v>42</v>
      </c>
      <c r="D379" s="362" t="s">
        <v>42</v>
      </c>
      <c r="E379" s="361" t="s">
        <v>821</v>
      </c>
      <c r="F379" s="361" t="s">
        <v>145</v>
      </c>
      <c r="G379" s="362" t="s">
        <v>498</v>
      </c>
      <c r="H379" s="363">
        <v>1</v>
      </c>
      <c r="I379" s="364" t="s">
        <v>1381</v>
      </c>
      <c r="J379" s="365">
        <v>1</v>
      </c>
      <c r="K379" s="365"/>
      <c r="L379" s="365"/>
      <c r="M379" s="364" t="s">
        <v>1462</v>
      </c>
      <c r="N379" s="365"/>
      <c r="Q379" s="376"/>
      <c r="R379" s="436" t="str">
        <f>IF(Q379="G",ZTE!$A$6,IF(Q379="L",ZTE!$A$3,IF(JBU!Q388="C",ZTE!$A$2,IF(JBU!Q388="U",ZTE!$A$4,IF(JBU!Q388="I",ZTE!$A$5,"")))))</f>
        <v/>
      </c>
      <c r="S379" s="436">
        <f t="shared" si="12"/>
        <v>1</v>
      </c>
      <c r="U379" s="365" t="str">
        <f t="shared" si="11"/>
        <v>Pass</v>
      </c>
    </row>
    <row r="380" spans="1:21" ht="45" hidden="1">
      <c r="A380" s="360" t="s">
        <v>1228</v>
      </c>
      <c r="B380" s="360" t="s">
        <v>1199</v>
      </c>
      <c r="C380" s="362" t="s">
        <v>42</v>
      </c>
      <c r="D380" s="362" t="s">
        <v>42</v>
      </c>
      <c r="E380" s="361" t="s">
        <v>821</v>
      </c>
      <c r="F380" s="361" t="s">
        <v>145</v>
      </c>
      <c r="G380" s="362" t="s">
        <v>499</v>
      </c>
      <c r="H380" s="363">
        <v>1</v>
      </c>
      <c r="I380" s="364" t="s">
        <v>1381</v>
      </c>
      <c r="J380" s="365">
        <v>1</v>
      </c>
      <c r="K380" s="365"/>
      <c r="L380" s="365"/>
      <c r="M380" s="364" t="s">
        <v>1462</v>
      </c>
      <c r="N380" s="365"/>
      <c r="Q380" s="376"/>
      <c r="R380" s="436" t="str">
        <f>IF(Q380="G",ZTE!$A$6,IF(Q380="L",ZTE!$A$3,IF(JBU!Q389="C",ZTE!$A$2,IF(JBU!Q389="U",ZTE!$A$4,IF(JBU!Q389="I",ZTE!$A$5,"")))))</f>
        <v/>
      </c>
      <c r="S380" s="436">
        <f t="shared" si="12"/>
        <v>1</v>
      </c>
      <c r="U380" s="365" t="str">
        <f t="shared" si="11"/>
        <v>Pass</v>
      </c>
    </row>
    <row r="381" spans="1:21" ht="45" hidden="1">
      <c r="A381" s="360" t="s">
        <v>1228</v>
      </c>
      <c r="B381" s="360" t="s">
        <v>1199</v>
      </c>
      <c r="C381" s="362" t="s">
        <v>42</v>
      </c>
      <c r="D381" s="362" t="s">
        <v>42</v>
      </c>
      <c r="E381" s="361" t="s">
        <v>821</v>
      </c>
      <c r="F381" s="361" t="s">
        <v>145</v>
      </c>
      <c r="G381" s="362" t="s">
        <v>500</v>
      </c>
      <c r="H381" s="363">
        <v>1</v>
      </c>
      <c r="I381" s="364" t="s">
        <v>1381</v>
      </c>
      <c r="J381" s="365">
        <v>1</v>
      </c>
      <c r="K381" s="365"/>
      <c r="L381" s="365"/>
      <c r="M381" s="364" t="s">
        <v>1462</v>
      </c>
      <c r="N381" s="365"/>
      <c r="Q381" s="376"/>
      <c r="R381" s="436" t="str">
        <f>IF(Q381="G",ZTE!$A$6,IF(Q381="L",ZTE!$A$3,IF(JBU!Q390="C",ZTE!$A$2,IF(JBU!Q390="U",ZTE!$A$4,IF(JBU!Q390="I",ZTE!$A$5,"")))))</f>
        <v/>
      </c>
      <c r="S381" s="436">
        <f t="shared" si="12"/>
        <v>1</v>
      </c>
      <c r="U381" s="365" t="str">
        <f t="shared" si="11"/>
        <v>Pass</v>
      </c>
    </row>
    <row r="382" spans="1:21" ht="45" hidden="1">
      <c r="A382" s="360" t="s">
        <v>1228</v>
      </c>
      <c r="B382" s="360" t="s">
        <v>1199</v>
      </c>
      <c r="C382" s="362" t="s">
        <v>42</v>
      </c>
      <c r="D382" s="362" t="s">
        <v>42</v>
      </c>
      <c r="E382" s="361" t="s">
        <v>821</v>
      </c>
      <c r="F382" s="361" t="s">
        <v>145</v>
      </c>
      <c r="G382" s="362" t="s">
        <v>501</v>
      </c>
      <c r="H382" s="363">
        <v>1</v>
      </c>
      <c r="I382" s="364" t="s">
        <v>1381</v>
      </c>
      <c r="J382" s="365">
        <v>1</v>
      </c>
      <c r="K382" s="365"/>
      <c r="L382" s="365"/>
      <c r="M382" s="364" t="s">
        <v>1462</v>
      </c>
      <c r="N382" s="365"/>
      <c r="Q382" s="376"/>
      <c r="R382" s="436" t="str">
        <f>IF(Q382="G",ZTE!$A$6,IF(Q382="L",ZTE!$A$3,IF(JBU!Q391="C",ZTE!$A$2,IF(JBU!Q391="U",ZTE!$A$4,IF(JBU!Q391="I",ZTE!$A$5,"")))))</f>
        <v/>
      </c>
      <c r="S382" s="436">
        <f t="shared" si="12"/>
        <v>1</v>
      </c>
      <c r="U382" s="365" t="str">
        <f t="shared" si="11"/>
        <v>Pass</v>
      </c>
    </row>
    <row r="383" spans="1:21" ht="45" hidden="1">
      <c r="A383" s="360" t="s">
        <v>1228</v>
      </c>
      <c r="B383" s="360" t="s">
        <v>1199</v>
      </c>
      <c r="C383" s="362" t="s">
        <v>42</v>
      </c>
      <c r="D383" s="362" t="s">
        <v>42</v>
      </c>
      <c r="E383" s="361" t="s">
        <v>821</v>
      </c>
      <c r="F383" s="361" t="s">
        <v>145</v>
      </c>
      <c r="G383" s="362" t="s">
        <v>503</v>
      </c>
      <c r="H383" s="363">
        <v>1</v>
      </c>
      <c r="I383" s="364" t="s">
        <v>1381</v>
      </c>
      <c r="J383" s="365">
        <v>1</v>
      </c>
      <c r="K383" s="365"/>
      <c r="L383" s="365"/>
      <c r="M383" s="364" t="s">
        <v>1462</v>
      </c>
      <c r="N383" s="365"/>
      <c r="Q383" s="376"/>
      <c r="R383" s="436" t="str">
        <f>IF(Q383="G",ZTE!$A$6,IF(Q383="L",ZTE!$A$3,IF(JBU!Q392="C",ZTE!$A$2,IF(JBU!Q392="U",ZTE!$A$4,IF(JBU!Q392="I",ZTE!$A$5,"")))))</f>
        <v/>
      </c>
      <c r="S383" s="436">
        <f t="shared" si="12"/>
        <v>1</v>
      </c>
      <c r="U383" s="365" t="str">
        <f t="shared" si="11"/>
        <v>Pass</v>
      </c>
    </row>
    <row r="384" spans="1:21" ht="45" hidden="1">
      <c r="A384" s="360" t="s">
        <v>1228</v>
      </c>
      <c r="B384" s="360" t="s">
        <v>1199</v>
      </c>
      <c r="C384" s="362" t="s">
        <v>42</v>
      </c>
      <c r="D384" s="362" t="s">
        <v>42</v>
      </c>
      <c r="E384" s="361" t="s">
        <v>821</v>
      </c>
      <c r="F384" s="361" t="s">
        <v>145</v>
      </c>
      <c r="G384" s="362" t="s">
        <v>208</v>
      </c>
      <c r="H384" s="363">
        <v>1</v>
      </c>
      <c r="I384" s="364" t="s">
        <v>1381</v>
      </c>
      <c r="J384" s="365">
        <v>1</v>
      </c>
      <c r="K384" s="365"/>
      <c r="L384" s="365"/>
      <c r="M384" s="364" t="s">
        <v>1462</v>
      </c>
      <c r="N384" s="365"/>
      <c r="O384" s="366" t="s">
        <v>1064</v>
      </c>
      <c r="P384" s="366" t="s">
        <v>1129</v>
      </c>
      <c r="Q384" s="376"/>
      <c r="R384" s="436" t="str">
        <f>IF(Q384="G",ZTE!$A$6,IF(Q384="L",ZTE!$A$3,IF(JBU!Q393="C",ZTE!$A$2,IF(JBU!Q393="U",ZTE!$A$4,IF(JBU!Q393="I",ZTE!$A$5,"")))))</f>
        <v/>
      </c>
      <c r="S384" s="436">
        <f t="shared" si="12"/>
        <v>1</v>
      </c>
      <c r="U384" s="365" t="str">
        <f t="shared" si="11"/>
        <v>Pass</v>
      </c>
    </row>
    <row r="385" spans="1:21" ht="60" hidden="1">
      <c r="A385" s="360" t="s">
        <v>1228</v>
      </c>
      <c r="B385" s="360" t="s">
        <v>1199</v>
      </c>
      <c r="C385" s="362" t="s">
        <v>42</v>
      </c>
      <c r="D385" s="362" t="s">
        <v>42</v>
      </c>
      <c r="E385" s="361" t="s">
        <v>821</v>
      </c>
      <c r="F385" s="361" t="s">
        <v>145</v>
      </c>
      <c r="G385" s="362" t="s">
        <v>510</v>
      </c>
      <c r="H385" s="363">
        <v>1</v>
      </c>
      <c r="I385" s="364"/>
      <c r="J385" s="365"/>
      <c r="K385" s="365"/>
      <c r="L385" s="365">
        <v>1</v>
      </c>
      <c r="M385" s="364" t="s">
        <v>1157</v>
      </c>
      <c r="N385" s="365"/>
      <c r="Q385" s="376" t="s">
        <v>1226</v>
      </c>
      <c r="R385" s="436" t="str">
        <f>IF(Q385="G",ZTE!$A$6,IF(Q385="L",ZTE!$A$3,IF(JBU!Q394="C",ZTE!$A$2,IF(JBU!Q394="U",ZTE!$A$4,IF(JBU!Q394="I",ZTE!$A$5,"")))))</f>
        <v>Location: We can not find the requested criteria in your documents. Please confirm that your bid is compliant with this criteria and show us the reference in your submitted documents.</v>
      </c>
      <c r="S385" s="436">
        <f t="shared" si="12"/>
        <v>1</v>
      </c>
      <c r="U385" s="365" t="str">
        <f t="shared" si="11"/>
        <v>Open</v>
      </c>
    </row>
    <row r="386" spans="1:21" ht="60" hidden="1">
      <c r="A386" s="360" t="s">
        <v>1228</v>
      </c>
      <c r="B386" s="360" t="s">
        <v>1199</v>
      </c>
      <c r="C386" s="362" t="s">
        <v>42</v>
      </c>
      <c r="D386" s="362" t="s">
        <v>42</v>
      </c>
      <c r="E386" s="361" t="s">
        <v>821</v>
      </c>
      <c r="F386" s="361" t="s">
        <v>145</v>
      </c>
      <c r="G386" s="362" t="s">
        <v>511</v>
      </c>
      <c r="H386" s="363">
        <v>1</v>
      </c>
      <c r="I386" s="364"/>
      <c r="J386" s="365"/>
      <c r="K386" s="365"/>
      <c r="L386" s="365">
        <v>1</v>
      </c>
      <c r="M386" s="364" t="s">
        <v>1157</v>
      </c>
      <c r="N386" s="365"/>
      <c r="Q386" s="376" t="s">
        <v>1226</v>
      </c>
      <c r="R386" s="436" t="str">
        <f>IF(Q386="G",ZTE!$A$6,IF(Q386="L",ZTE!$A$3,IF(JBU!Q395="C",ZTE!$A$2,IF(JBU!Q395="U",ZTE!$A$4,IF(JBU!Q395="I",ZTE!$A$5,"")))))</f>
        <v>Location: We can not find the requested criteria in your documents. Please confirm that your bid is compliant with this criteria and show us the reference in your submitted documents.</v>
      </c>
      <c r="S386" s="436">
        <f t="shared" si="12"/>
        <v>1</v>
      </c>
      <c r="U386" s="365" t="str">
        <f t="shared" ref="U386:U449" si="13">IF(J386=1,"Pass",IF(K386=1,"Fail","Open"))</f>
        <v>Open</v>
      </c>
    </row>
    <row r="387" spans="1:21" ht="60" hidden="1">
      <c r="A387" s="360" t="s">
        <v>1228</v>
      </c>
      <c r="B387" s="360" t="s">
        <v>1199</v>
      </c>
      <c r="C387" s="362" t="s">
        <v>42</v>
      </c>
      <c r="D387" s="362" t="s">
        <v>42</v>
      </c>
      <c r="E387" s="361" t="s">
        <v>821</v>
      </c>
      <c r="F387" s="361" t="s">
        <v>145</v>
      </c>
      <c r="G387" s="362" t="s">
        <v>515</v>
      </c>
      <c r="H387" s="363">
        <v>1</v>
      </c>
      <c r="I387" s="364"/>
      <c r="J387" s="365"/>
      <c r="K387" s="365"/>
      <c r="L387" s="365">
        <v>1</v>
      </c>
      <c r="M387" s="364" t="s">
        <v>1157</v>
      </c>
      <c r="N387" s="365"/>
      <c r="Q387" s="376" t="s">
        <v>1226</v>
      </c>
      <c r="R387" s="436" t="str">
        <f>IF(Q387="G",ZTE!$A$6,IF(Q387="L",ZTE!$A$3,IF(JBU!Q396="C",ZTE!$A$2,IF(JBU!Q396="U",ZTE!$A$4,IF(JBU!Q396="I",ZTE!$A$5,"")))))</f>
        <v>Location: We can not find the requested criteria in your documents. Please confirm that your bid is compliant with this criteria and show us the reference in your submitted documents.</v>
      </c>
      <c r="S387" s="436">
        <f t="shared" si="12"/>
        <v>1</v>
      </c>
      <c r="U387" s="365" t="str">
        <f t="shared" si="13"/>
        <v>Open</v>
      </c>
    </row>
    <row r="388" spans="1:21" ht="60" hidden="1">
      <c r="A388" s="360" t="s">
        <v>1228</v>
      </c>
      <c r="B388" s="360" t="s">
        <v>1199</v>
      </c>
      <c r="C388" s="362" t="s">
        <v>42</v>
      </c>
      <c r="D388" s="362" t="s">
        <v>42</v>
      </c>
      <c r="E388" s="361" t="s">
        <v>704</v>
      </c>
      <c r="F388" s="361" t="s">
        <v>146</v>
      </c>
      <c r="G388" s="362" t="s">
        <v>516</v>
      </c>
      <c r="H388" s="363">
        <v>1</v>
      </c>
      <c r="I388" s="364"/>
      <c r="J388" s="365"/>
      <c r="K388" s="365"/>
      <c r="L388" s="365">
        <v>1</v>
      </c>
      <c r="M388" s="364" t="s">
        <v>1157</v>
      </c>
      <c r="N388" s="365"/>
      <c r="O388" s="366" t="s">
        <v>1047</v>
      </c>
      <c r="P388" s="366" t="s">
        <v>1139</v>
      </c>
      <c r="Q388" s="376" t="s">
        <v>1226</v>
      </c>
      <c r="R388" s="436" t="str">
        <f>IF(Q388="G",ZTE!$A$6,IF(Q388="L",ZTE!$A$3,IF(JBU!Q397="C",ZTE!$A$2,IF(JBU!Q397="U",ZTE!$A$4,IF(JBU!Q397="I",ZTE!$A$5,"")))))</f>
        <v>Location: We can not find the requested criteria in your documents. Please confirm that your bid is compliant with this criteria and show us the reference in your submitted documents.</v>
      </c>
      <c r="S388" s="436">
        <f t="shared" si="12"/>
        <v>1</v>
      </c>
      <c r="U388" s="365" t="str">
        <f t="shared" si="13"/>
        <v>Open</v>
      </c>
    </row>
    <row r="389" spans="1:21" ht="30" hidden="1">
      <c r="A389" s="360" t="s">
        <v>1228</v>
      </c>
      <c r="B389" s="360" t="s">
        <v>1199</v>
      </c>
      <c r="C389" s="362" t="s">
        <v>42</v>
      </c>
      <c r="D389" s="362" t="s">
        <v>42</v>
      </c>
      <c r="E389" s="361" t="s">
        <v>704</v>
      </c>
      <c r="F389" s="361" t="s">
        <v>146</v>
      </c>
      <c r="G389" s="362" t="s">
        <v>531</v>
      </c>
      <c r="H389" s="363">
        <v>1</v>
      </c>
      <c r="I389" s="364" t="s">
        <v>1381</v>
      </c>
      <c r="J389" s="365">
        <v>1</v>
      </c>
      <c r="K389" s="365"/>
      <c r="L389" s="365"/>
      <c r="M389" s="364" t="s">
        <v>1462</v>
      </c>
      <c r="N389" s="365"/>
      <c r="Q389" s="376"/>
      <c r="R389" s="436" t="str">
        <f>IF(Q389="G",ZTE!$A$6,IF(Q389="L",ZTE!$A$3,IF(JBU!Q398="C",ZTE!$A$2,IF(JBU!Q398="U",ZTE!$A$4,IF(JBU!Q398="I",ZTE!$A$5,"")))))</f>
        <v/>
      </c>
      <c r="S389" s="436">
        <f t="shared" si="12"/>
        <v>1</v>
      </c>
      <c r="U389" s="365" t="str">
        <f t="shared" si="13"/>
        <v>Pass</v>
      </c>
    </row>
    <row r="390" spans="1:21" ht="60" hidden="1">
      <c r="A390" s="360" t="s">
        <v>1228</v>
      </c>
      <c r="B390" s="360" t="s">
        <v>1199</v>
      </c>
      <c r="C390" s="362" t="s">
        <v>42</v>
      </c>
      <c r="D390" s="362" t="s">
        <v>42</v>
      </c>
      <c r="E390" s="361" t="s">
        <v>997</v>
      </c>
      <c r="F390" s="361" t="s">
        <v>147</v>
      </c>
      <c r="G390" s="362" t="s">
        <v>712</v>
      </c>
      <c r="H390" s="363">
        <v>1</v>
      </c>
      <c r="I390" s="364"/>
      <c r="J390" s="365"/>
      <c r="K390" s="365"/>
      <c r="L390" s="365">
        <v>1</v>
      </c>
      <c r="M390" s="364" t="s">
        <v>1157</v>
      </c>
      <c r="N390" s="365"/>
      <c r="Q390" s="376" t="s">
        <v>1226</v>
      </c>
      <c r="R390" s="436" t="str">
        <f>IF(Q390="G",ZTE!$A$6,IF(Q390="L",ZTE!$A$3,IF(JBU!Q399="C",ZTE!$A$2,IF(JBU!Q399="U",ZTE!$A$4,IF(JBU!Q399="I",ZTE!$A$5,"")))))</f>
        <v>Location: We can not find the requested criteria in your documents. Please confirm that your bid is compliant with this criteria and show us the reference in your submitted documents.</v>
      </c>
      <c r="S390" s="436">
        <f t="shared" si="12"/>
        <v>1</v>
      </c>
      <c r="U390" s="365" t="str">
        <f t="shared" si="13"/>
        <v>Open</v>
      </c>
    </row>
    <row r="391" spans="1:21" ht="60" hidden="1">
      <c r="A391" s="360" t="s">
        <v>1228</v>
      </c>
      <c r="B391" s="360" t="s">
        <v>1199</v>
      </c>
      <c r="C391" s="362" t="s">
        <v>42</v>
      </c>
      <c r="D391" s="362" t="s">
        <v>1003</v>
      </c>
      <c r="E391" s="361" t="s">
        <v>773</v>
      </c>
      <c r="F391" s="361" t="s">
        <v>148</v>
      </c>
      <c r="G391" s="362" t="s">
        <v>713</v>
      </c>
      <c r="H391" s="363">
        <v>1</v>
      </c>
      <c r="I391" s="364"/>
      <c r="J391" s="365"/>
      <c r="K391" s="365"/>
      <c r="L391" s="365">
        <v>1</v>
      </c>
      <c r="M391" s="364" t="s">
        <v>1157</v>
      </c>
      <c r="N391" s="365"/>
      <c r="Q391" s="376" t="s">
        <v>1226</v>
      </c>
      <c r="R391" s="436" t="str">
        <f>IF(Q391="G",ZTE!$A$6,IF(Q391="L",ZTE!$A$3,IF(JBU!Q400="C",ZTE!$A$2,IF(JBU!Q400="U",ZTE!$A$4,IF(JBU!Q400="I",ZTE!$A$5,"")))))</f>
        <v>Location: We can not find the requested criteria in your documents. Please confirm that your bid is compliant with this criteria and show us the reference in your submitted documents.</v>
      </c>
      <c r="S391" s="436">
        <f t="shared" si="12"/>
        <v>1</v>
      </c>
      <c r="U391" s="365" t="str">
        <f t="shared" si="13"/>
        <v>Open</v>
      </c>
    </row>
    <row r="392" spans="1:21" ht="60" hidden="1">
      <c r="A392" s="360" t="s">
        <v>1228</v>
      </c>
      <c r="B392" s="360" t="s">
        <v>1199</v>
      </c>
      <c r="C392" s="362" t="s">
        <v>42</v>
      </c>
      <c r="D392" s="362" t="s">
        <v>42</v>
      </c>
      <c r="E392" s="361" t="s">
        <v>1002</v>
      </c>
      <c r="F392" s="361" t="s">
        <v>149</v>
      </c>
      <c r="G392" s="362" t="s">
        <v>558</v>
      </c>
      <c r="H392" s="363">
        <v>1</v>
      </c>
      <c r="I392" s="364"/>
      <c r="J392" s="365"/>
      <c r="K392" s="365"/>
      <c r="L392" s="365">
        <v>1</v>
      </c>
      <c r="M392" s="364" t="s">
        <v>1157</v>
      </c>
      <c r="N392" s="365"/>
      <c r="O392" s="366" t="s">
        <v>1063</v>
      </c>
      <c r="Q392" s="376" t="s">
        <v>1226</v>
      </c>
      <c r="R392" s="436" t="str">
        <f>IF(Q392="G",ZTE!$A$6,IF(Q392="L",ZTE!$A$3,IF(JBU!Q401="C",ZTE!$A$2,IF(JBU!Q401="U",ZTE!$A$4,IF(JBU!Q401="I",ZTE!$A$5,"")))))</f>
        <v>Location: We can not find the requested criteria in your documents. Please confirm that your bid is compliant with this criteria and show us the reference in your submitted documents.</v>
      </c>
      <c r="S392" s="436">
        <f t="shared" si="12"/>
        <v>1</v>
      </c>
      <c r="U392" s="365" t="str">
        <f t="shared" si="13"/>
        <v>Open</v>
      </c>
    </row>
    <row r="393" spans="1:21" ht="30" hidden="1">
      <c r="A393" s="360" t="s">
        <v>1228</v>
      </c>
      <c r="B393" s="360" t="s">
        <v>1199</v>
      </c>
      <c r="C393" s="362" t="s">
        <v>42</v>
      </c>
      <c r="D393" s="362" t="s">
        <v>42</v>
      </c>
      <c r="E393" s="361" t="s">
        <v>1002</v>
      </c>
      <c r="F393" s="361" t="s">
        <v>149</v>
      </c>
      <c r="G393" s="362" t="s">
        <v>557</v>
      </c>
      <c r="H393" s="363">
        <v>1</v>
      </c>
      <c r="I393" s="364"/>
      <c r="J393" s="365"/>
      <c r="K393" s="365"/>
      <c r="L393" s="365">
        <v>1</v>
      </c>
      <c r="M393" s="364" t="s">
        <v>1462</v>
      </c>
      <c r="N393" s="365"/>
      <c r="O393" s="366" t="s">
        <v>1063</v>
      </c>
      <c r="Q393" s="376" t="s">
        <v>1271</v>
      </c>
      <c r="R393" s="436" t="str">
        <f>IF(Q393="G",ZTE!$A$6,IF(Q393="L",ZTE!$A$3,IF(JBU!Q402="C",ZTE!$A$2,IF(JBU!Q402="U",ZTE!$A$4,IF(JBU!Q402="I",ZTE!$A$5,"")))))</f>
        <v/>
      </c>
      <c r="S393" s="436">
        <f t="shared" si="12"/>
        <v>1</v>
      </c>
      <c r="U393" s="365" t="str">
        <f t="shared" si="13"/>
        <v>Open</v>
      </c>
    </row>
    <row r="394" spans="1:21" ht="30" hidden="1">
      <c r="A394" s="360" t="s">
        <v>1228</v>
      </c>
      <c r="B394" s="360" t="s">
        <v>1199</v>
      </c>
      <c r="C394" s="362" t="s">
        <v>42</v>
      </c>
      <c r="D394" s="362" t="s">
        <v>42</v>
      </c>
      <c r="E394" s="361" t="s">
        <v>1002</v>
      </c>
      <c r="F394" s="361" t="s">
        <v>149</v>
      </c>
      <c r="G394" s="362" t="s">
        <v>556</v>
      </c>
      <c r="H394" s="363">
        <v>1</v>
      </c>
      <c r="I394" s="364"/>
      <c r="J394" s="365"/>
      <c r="K394" s="365"/>
      <c r="L394" s="365">
        <v>1</v>
      </c>
      <c r="M394" s="364" t="s">
        <v>1462</v>
      </c>
      <c r="N394" s="365"/>
      <c r="O394" s="366" t="s">
        <v>1063</v>
      </c>
      <c r="Q394" s="376" t="s">
        <v>1271</v>
      </c>
      <c r="R394" s="436" t="str">
        <f>IF(Q394="G",ZTE!$A$6,IF(Q394="L",ZTE!$A$3,IF(JBU!Q403="C",ZTE!$A$2,IF(JBU!Q403="U",ZTE!$A$4,IF(JBU!Q403="I",ZTE!$A$5,"")))))</f>
        <v/>
      </c>
      <c r="S394" s="436">
        <f t="shared" si="12"/>
        <v>1</v>
      </c>
      <c r="U394" s="365" t="str">
        <f t="shared" si="13"/>
        <v>Open</v>
      </c>
    </row>
    <row r="395" spans="1:21" ht="30" hidden="1">
      <c r="A395" s="360" t="s">
        <v>1228</v>
      </c>
      <c r="B395" s="360" t="s">
        <v>1199</v>
      </c>
      <c r="C395" s="362" t="s">
        <v>42</v>
      </c>
      <c r="D395" s="362" t="s">
        <v>42</v>
      </c>
      <c r="E395" s="361" t="s">
        <v>1002</v>
      </c>
      <c r="F395" s="361" t="s">
        <v>149</v>
      </c>
      <c r="G395" s="362" t="s">
        <v>555</v>
      </c>
      <c r="H395" s="363">
        <v>1</v>
      </c>
      <c r="I395" s="364"/>
      <c r="J395" s="365"/>
      <c r="K395" s="365"/>
      <c r="L395" s="365">
        <v>1</v>
      </c>
      <c r="M395" s="364" t="s">
        <v>1462</v>
      </c>
      <c r="N395" s="365"/>
      <c r="O395" s="366" t="s">
        <v>1062</v>
      </c>
      <c r="Q395" s="376" t="s">
        <v>1271</v>
      </c>
      <c r="R395" s="436" t="str">
        <f>IF(Q395="G",ZTE!$A$6,IF(Q395="L",ZTE!$A$3,IF(JBU!Q404="C",ZTE!$A$2,IF(JBU!Q404="U",ZTE!$A$4,IF(JBU!Q404="I",ZTE!$A$5,"")))))</f>
        <v/>
      </c>
      <c r="S395" s="436">
        <f t="shared" si="12"/>
        <v>1</v>
      </c>
      <c r="U395" s="365" t="str">
        <f t="shared" si="13"/>
        <v>Open</v>
      </c>
    </row>
    <row r="396" spans="1:21" ht="60" hidden="1">
      <c r="A396" s="360" t="s">
        <v>1228</v>
      </c>
      <c r="B396" s="360" t="s">
        <v>1199</v>
      </c>
      <c r="C396" s="362" t="s">
        <v>42</v>
      </c>
      <c r="D396" s="362" t="s">
        <v>42</v>
      </c>
      <c r="E396" s="361" t="s">
        <v>1002</v>
      </c>
      <c r="F396" s="361" t="s">
        <v>149</v>
      </c>
      <c r="G396" s="362" t="s">
        <v>837</v>
      </c>
      <c r="H396" s="363">
        <v>1</v>
      </c>
      <c r="I396" s="364"/>
      <c r="J396" s="360"/>
      <c r="K396" s="360"/>
      <c r="L396" s="360">
        <v>1</v>
      </c>
      <c r="M396" s="362" t="s">
        <v>1462</v>
      </c>
      <c r="N396" s="360"/>
      <c r="O396" s="366" t="s">
        <v>1062</v>
      </c>
      <c r="P396" s="366" t="s">
        <v>1154</v>
      </c>
      <c r="Q396" s="376" t="s">
        <v>1271</v>
      </c>
      <c r="R396" s="436" t="str">
        <f>IF(Q396="G",ZTE!$A$6,IF(Q396="L",ZTE!$A$3,IF(JBU!Q405="C",ZTE!$A$2,IF(JBU!Q405="U",ZTE!$A$4,IF(JBU!Q405="I",ZTE!$A$5,"")))))</f>
        <v/>
      </c>
      <c r="S396" s="436">
        <f t="shared" si="12"/>
        <v>1</v>
      </c>
      <c r="U396" s="365" t="str">
        <f t="shared" si="13"/>
        <v>Open</v>
      </c>
    </row>
    <row r="397" spans="1:21" ht="60" hidden="1">
      <c r="A397" s="360" t="s">
        <v>1228</v>
      </c>
      <c r="B397" s="360" t="s">
        <v>1199</v>
      </c>
      <c r="C397" s="362" t="s">
        <v>42</v>
      </c>
      <c r="D397" s="362" t="s">
        <v>1018</v>
      </c>
      <c r="E397" s="361" t="s">
        <v>1002</v>
      </c>
      <c r="F397" s="361" t="s">
        <v>150</v>
      </c>
      <c r="G397" s="362" t="s">
        <v>715</v>
      </c>
      <c r="H397" s="384">
        <v>1</v>
      </c>
      <c r="I397" s="364"/>
      <c r="J397" s="365"/>
      <c r="K397" s="365"/>
      <c r="L397" s="365">
        <v>1</v>
      </c>
      <c r="M397" s="364" t="s">
        <v>1462</v>
      </c>
      <c r="N397" s="365"/>
      <c r="Q397" s="376" t="s">
        <v>1271</v>
      </c>
      <c r="R397" s="436" t="str">
        <f>IF(Q397="G",ZTE!$A$6,IF(Q397="L",ZTE!$A$3,IF(JBU!Q406="C",ZTE!$A$2,IF(JBU!Q406="U",ZTE!$A$4,IF(JBU!Q406="I",ZTE!$A$5,"")))))</f>
        <v/>
      </c>
      <c r="S397" s="436">
        <f t="shared" si="12"/>
        <v>1</v>
      </c>
      <c r="U397" s="365" t="str">
        <f t="shared" si="13"/>
        <v>Open</v>
      </c>
    </row>
    <row r="398" spans="1:21" ht="45" hidden="1">
      <c r="A398" s="360" t="s">
        <v>1228</v>
      </c>
      <c r="B398" s="360" t="s">
        <v>1382</v>
      </c>
      <c r="C398" s="362" t="s">
        <v>109</v>
      </c>
      <c r="D398" s="362" t="s">
        <v>109</v>
      </c>
      <c r="E398" s="361" t="s">
        <v>1009</v>
      </c>
      <c r="F398" s="361" t="s">
        <v>110</v>
      </c>
      <c r="G398" s="362" t="s">
        <v>1567</v>
      </c>
      <c r="H398" s="363">
        <v>1</v>
      </c>
      <c r="I398" s="364"/>
      <c r="J398" s="365"/>
      <c r="K398" s="365">
        <v>1</v>
      </c>
      <c r="L398" s="365"/>
      <c r="M398" s="362" t="s">
        <v>689</v>
      </c>
      <c r="N398" s="365" t="s">
        <v>1351</v>
      </c>
      <c r="P398" s="366" t="s">
        <v>1099</v>
      </c>
      <c r="Q398" s="376" t="s">
        <v>1276</v>
      </c>
      <c r="R398" s="436" t="str">
        <f>IF(Q398="G",ZTE!$A$6,IF(Q398="L",ZTE!$A$3,IF(JBU!Q407="C",ZTE!$A$2,IF(JBU!Q407="U",ZTE!$A$4,IF(JBU!Q407="I",ZTE!$A$5,"")))))</f>
        <v/>
      </c>
      <c r="S398" s="436">
        <f t="shared" si="12"/>
        <v>1</v>
      </c>
      <c r="U398" s="365" t="str">
        <f t="shared" si="13"/>
        <v>Fail</v>
      </c>
    </row>
    <row r="399" spans="1:21" ht="90" hidden="1">
      <c r="A399" s="360" t="s">
        <v>1228</v>
      </c>
      <c r="B399" s="360" t="s">
        <v>1382</v>
      </c>
      <c r="C399" s="362" t="s">
        <v>109</v>
      </c>
      <c r="D399" s="362" t="s">
        <v>109</v>
      </c>
      <c r="E399" s="361" t="s">
        <v>821</v>
      </c>
      <c r="F399" s="361" t="s">
        <v>111</v>
      </c>
      <c r="G399" s="362" t="s">
        <v>424</v>
      </c>
      <c r="H399" s="363">
        <v>1</v>
      </c>
      <c r="I399" s="364"/>
      <c r="J399" s="365">
        <v>1</v>
      </c>
      <c r="K399" s="365"/>
      <c r="L399" s="365"/>
      <c r="M399" s="364" t="s">
        <v>1462</v>
      </c>
      <c r="N399" s="365"/>
      <c r="O399" s="366" t="s">
        <v>1048</v>
      </c>
      <c r="P399" s="366" t="s">
        <v>1100</v>
      </c>
      <c r="Q399" s="376"/>
      <c r="R399" s="436" t="str">
        <f>IF(Q399="G",ZTE!$A$6,IF(Q399="L",ZTE!$A$3,IF(JBU!Q408="C",ZTE!$A$2,IF(JBU!Q408="U",ZTE!$A$4,IF(JBU!Q408="I",ZTE!$A$5,"")))))</f>
        <v/>
      </c>
      <c r="S399" s="436">
        <f t="shared" si="12"/>
        <v>1</v>
      </c>
      <c r="U399" s="365" t="str">
        <f t="shared" si="13"/>
        <v>Pass</v>
      </c>
    </row>
    <row r="400" spans="1:21" ht="45" hidden="1">
      <c r="A400" s="360" t="s">
        <v>1228</v>
      </c>
      <c r="B400" s="360" t="s">
        <v>1382</v>
      </c>
      <c r="C400" s="362" t="s">
        <v>109</v>
      </c>
      <c r="D400" s="362" t="s">
        <v>109</v>
      </c>
      <c r="E400" s="361" t="s">
        <v>821</v>
      </c>
      <c r="F400" s="361" t="s">
        <v>111</v>
      </c>
      <c r="G400" s="362" t="s">
        <v>425</v>
      </c>
      <c r="H400" s="363">
        <v>1</v>
      </c>
      <c r="I400" s="364"/>
      <c r="J400" s="365">
        <v>1</v>
      </c>
      <c r="K400" s="365"/>
      <c r="L400" s="365"/>
      <c r="M400" s="364" t="s">
        <v>1462</v>
      </c>
      <c r="N400" s="365"/>
      <c r="Q400" s="376"/>
      <c r="R400" s="436" t="str">
        <f>IF(Q400="G",ZTE!$A$6,IF(Q400="L",ZTE!$A$3,IF(JBU!Q409="C",ZTE!$A$2,IF(JBU!Q409="U",ZTE!$A$4,IF(JBU!Q409="I",ZTE!$A$5,"")))))</f>
        <v/>
      </c>
      <c r="S400" s="436">
        <f t="shared" si="12"/>
        <v>1</v>
      </c>
      <c r="U400" s="365" t="str">
        <f t="shared" si="13"/>
        <v>Pass</v>
      </c>
    </row>
    <row r="401" spans="1:21" ht="60" hidden="1">
      <c r="A401" s="360" t="s">
        <v>1228</v>
      </c>
      <c r="B401" s="360" t="s">
        <v>1382</v>
      </c>
      <c r="C401" s="362" t="s">
        <v>109</v>
      </c>
      <c r="D401" s="362" t="s">
        <v>109</v>
      </c>
      <c r="E401" s="361" t="s">
        <v>821</v>
      </c>
      <c r="F401" s="361" t="s">
        <v>111</v>
      </c>
      <c r="G401" s="362" t="s">
        <v>426</v>
      </c>
      <c r="H401" s="363">
        <v>1</v>
      </c>
      <c r="I401" s="364"/>
      <c r="J401" s="365"/>
      <c r="K401" s="365"/>
      <c r="L401" s="365">
        <v>1</v>
      </c>
      <c r="M401" s="364" t="s">
        <v>1157</v>
      </c>
      <c r="N401" s="365"/>
      <c r="O401" s="366" t="s">
        <v>1048</v>
      </c>
      <c r="P401" s="366" t="s">
        <v>1100</v>
      </c>
      <c r="Q401" s="376" t="s">
        <v>1226</v>
      </c>
      <c r="R401" s="436" t="str">
        <f>IF(Q401="G",ZTE!$A$6,IF(Q401="L",ZTE!$A$3,IF(JBU!Q410="C",ZTE!$A$2,IF(JBU!Q410="U",ZTE!$A$4,IF(JBU!Q410="I",ZTE!$A$5,"")))))</f>
        <v>Location: We can not find the requested criteria in your documents. Please confirm that your bid is compliant with this criteria and show us the reference in your submitted documents.</v>
      </c>
      <c r="S401" s="436">
        <f t="shared" si="12"/>
        <v>1</v>
      </c>
      <c r="U401" s="365" t="str">
        <f t="shared" si="13"/>
        <v>Open</v>
      </c>
    </row>
    <row r="402" spans="1:21" ht="60" hidden="1">
      <c r="A402" s="360" t="s">
        <v>1228</v>
      </c>
      <c r="B402" s="360" t="s">
        <v>1382</v>
      </c>
      <c r="C402" s="362" t="s">
        <v>109</v>
      </c>
      <c r="D402" s="362" t="s">
        <v>109</v>
      </c>
      <c r="E402" s="361" t="s">
        <v>821</v>
      </c>
      <c r="F402" s="361" t="s">
        <v>111</v>
      </c>
      <c r="G402" s="362" t="s">
        <v>941</v>
      </c>
      <c r="H402" s="363">
        <v>1</v>
      </c>
      <c r="I402" s="364"/>
      <c r="J402" s="365"/>
      <c r="K402" s="365"/>
      <c r="L402" s="365">
        <v>1</v>
      </c>
      <c r="M402" s="364" t="s">
        <v>1157</v>
      </c>
      <c r="N402" s="365"/>
      <c r="O402" s="366" t="s">
        <v>1051</v>
      </c>
      <c r="P402" s="366" t="s">
        <v>1101</v>
      </c>
      <c r="Q402" s="376" t="s">
        <v>1226</v>
      </c>
      <c r="R402" s="436" t="str">
        <f>IF(Q402="G",ZTE!$A$6,IF(Q402="L",ZTE!$A$3,IF(JBU!Q411="C",ZTE!$A$2,IF(JBU!Q411="U",ZTE!$A$4,IF(JBU!Q411="I",ZTE!$A$5,"")))))</f>
        <v>Location: We can not find the requested criteria in your documents. Please confirm that your bid is compliant with this criteria and show us the reference in your submitted documents.</v>
      </c>
      <c r="S402" s="436">
        <f t="shared" si="12"/>
        <v>1</v>
      </c>
      <c r="U402" s="365" t="str">
        <f t="shared" si="13"/>
        <v>Open</v>
      </c>
    </row>
    <row r="403" spans="1:21" ht="60" hidden="1">
      <c r="A403" s="360" t="s">
        <v>1228</v>
      </c>
      <c r="B403" s="360" t="s">
        <v>1382</v>
      </c>
      <c r="C403" s="362" t="s">
        <v>109</v>
      </c>
      <c r="D403" s="362" t="s">
        <v>109</v>
      </c>
      <c r="E403" s="361" t="s">
        <v>821</v>
      </c>
      <c r="F403" s="361" t="s">
        <v>111</v>
      </c>
      <c r="G403" s="362" t="s">
        <v>427</v>
      </c>
      <c r="H403" s="363">
        <v>1</v>
      </c>
      <c r="I403" s="364"/>
      <c r="J403" s="365"/>
      <c r="K403" s="365"/>
      <c r="L403" s="365">
        <v>1</v>
      </c>
      <c r="M403" s="364" t="s">
        <v>1157</v>
      </c>
      <c r="N403" s="365"/>
      <c r="O403" s="366" t="s">
        <v>1034</v>
      </c>
      <c r="P403" s="366" t="s">
        <v>1102</v>
      </c>
      <c r="Q403" s="376" t="s">
        <v>1226</v>
      </c>
      <c r="R403" s="436" t="str">
        <f>IF(Q403="G",ZTE!$A$6,IF(Q403="L",ZTE!$A$3,IF(JBU!Q412="C",ZTE!$A$2,IF(JBU!Q412="U",ZTE!$A$4,IF(JBU!Q412="I",ZTE!$A$5,"")))))</f>
        <v>Location: We can not find the requested criteria in your documents. Please confirm that your bid is compliant with this criteria and show us the reference in your submitted documents.</v>
      </c>
      <c r="S403" s="436">
        <f t="shared" si="12"/>
        <v>1</v>
      </c>
      <c r="U403" s="365" t="str">
        <f t="shared" si="13"/>
        <v>Open</v>
      </c>
    </row>
    <row r="404" spans="1:21" ht="60" hidden="1">
      <c r="A404" s="360" t="s">
        <v>1228</v>
      </c>
      <c r="B404" s="360" t="s">
        <v>1382</v>
      </c>
      <c r="C404" s="362" t="s">
        <v>109</v>
      </c>
      <c r="D404" s="362" t="s">
        <v>109</v>
      </c>
      <c r="E404" s="361" t="s">
        <v>821</v>
      </c>
      <c r="F404" s="361" t="s">
        <v>111</v>
      </c>
      <c r="G404" s="362" t="s">
        <v>428</v>
      </c>
      <c r="H404" s="363">
        <v>1</v>
      </c>
      <c r="I404" s="364"/>
      <c r="J404" s="365"/>
      <c r="K404" s="365"/>
      <c r="L404" s="365">
        <v>1</v>
      </c>
      <c r="M404" s="364" t="s">
        <v>1157</v>
      </c>
      <c r="N404" s="365"/>
      <c r="Q404" s="376" t="s">
        <v>1226</v>
      </c>
      <c r="R404" s="436" t="str">
        <f>IF(Q404="G",ZTE!$A$6,IF(Q404="L",ZTE!$A$3,IF(JBU!Q413="C",ZTE!$A$2,IF(JBU!Q413="U",ZTE!$A$4,IF(JBU!Q413="I",ZTE!$A$5,"")))))</f>
        <v>Location: We can not find the requested criteria in your documents. Please confirm that your bid is compliant with this criteria and show us the reference in your submitted documents.</v>
      </c>
      <c r="S404" s="436">
        <f t="shared" si="12"/>
        <v>1</v>
      </c>
      <c r="U404" s="365" t="str">
        <f t="shared" si="13"/>
        <v>Open</v>
      </c>
    </row>
    <row r="405" spans="1:21" ht="75" hidden="1">
      <c r="A405" s="360" t="s">
        <v>1228</v>
      </c>
      <c r="B405" s="360" t="s">
        <v>1382</v>
      </c>
      <c r="C405" s="362" t="s">
        <v>109</v>
      </c>
      <c r="D405" s="362" t="s">
        <v>109</v>
      </c>
      <c r="E405" s="361" t="s">
        <v>821</v>
      </c>
      <c r="F405" s="361" t="s">
        <v>111</v>
      </c>
      <c r="G405" s="362" t="s">
        <v>692</v>
      </c>
      <c r="H405" s="384">
        <v>1</v>
      </c>
      <c r="I405" s="364"/>
      <c r="J405" s="365"/>
      <c r="K405" s="365"/>
      <c r="L405" s="365">
        <v>1</v>
      </c>
      <c r="M405" s="364" t="s">
        <v>1157</v>
      </c>
      <c r="N405" s="365"/>
      <c r="O405" s="366" t="s">
        <v>1052</v>
      </c>
      <c r="P405" s="366" t="s">
        <v>1105</v>
      </c>
      <c r="Q405" s="376" t="s">
        <v>1226</v>
      </c>
      <c r="R405" s="436" t="str">
        <f>IF(Q405="G",ZTE!$A$6,IF(Q405="L",ZTE!$A$3,IF(JBU!Q414="C",ZTE!$A$2,IF(JBU!Q414="U",ZTE!$A$4,IF(JBU!Q414="I",ZTE!$A$5,"")))))</f>
        <v>Location: We can not find the requested criteria in your documents. Please confirm that your bid is compliant with this criteria and show us the reference in your submitted documents.</v>
      </c>
      <c r="S405" s="436">
        <f t="shared" si="12"/>
        <v>1</v>
      </c>
      <c r="U405" s="365" t="str">
        <f t="shared" si="13"/>
        <v>Open</v>
      </c>
    </row>
    <row r="406" spans="1:21" ht="60" hidden="1">
      <c r="A406" s="360" t="s">
        <v>1228</v>
      </c>
      <c r="B406" s="360" t="s">
        <v>1382</v>
      </c>
      <c r="C406" s="362" t="s">
        <v>109</v>
      </c>
      <c r="D406" s="362" t="s">
        <v>109</v>
      </c>
      <c r="E406" s="361" t="s">
        <v>821</v>
      </c>
      <c r="F406" s="361" t="s">
        <v>111</v>
      </c>
      <c r="G406" s="362" t="s">
        <v>432</v>
      </c>
      <c r="H406" s="363">
        <v>1</v>
      </c>
      <c r="I406" s="364"/>
      <c r="J406" s="365"/>
      <c r="K406" s="365"/>
      <c r="L406" s="365">
        <v>1</v>
      </c>
      <c r="M406" s="364" t="s">
        <v>1157</v>
      </c>
      <c r="N406" s="365"/>
      <c r="P406" s="366" t="s">
        <v>1109</v>
      </c>
      <c r="Q406" s="376" t="s">
        <v>1226</v>
      </c>
      <c r="R406" s="436" t="str">
        <f>IF(Q406="G",ZTE!$A$6,IF(Q406="L",ZTE!$A$3,IF(JBU!Q415="C",ZTE!$A$2,IF(JBU!Q415="U",ZTE!$A$4,IF(JBU!Q415="I",ZTE!$A$5,"")))))</f>
        <v>Location: We can not find the requested criteria in your documents. Please confirm that your bid is compliant with this criteria and show us the reference in your submitted documents.</v>
      </c>
      <c r="S406" s="436">
        <f t="shared" si="12"/>
        <v>1</v>
      </c>
      <c r="U406" s="365" t="str">
        <f t="shared" si="13"/>
        <v>Open</v>
      </c>
    </row>
    <row r="407" spans="1:21" ht="60" hidden="1">
      <c r="A407" s="360" t="s">
        <v>1228</v>
      </c>
      <c r="B407" s="360" t="s">
        <v>1382</v>
      </c>
      <c r="C407" s="362" t="s">
        <v>109</v>
      </c>
      <c r="D407" s="362" t="s">
        <v>109</v>
      </c>
      <c r="E407" s="361" t="s">
        <v>704</v>
      </c>
      <c r="F407" s="361" t="s">
        <v>112</v>
      </c>
      <c r="G407" s="362" t="s">
        <v>114</v>
      </c>
      <c r="H407" s="363">
        <v>1</v>
      </c>
      <c r="I407" s="364"/>
      <c r="J407" s="365"/>
      <c r="K407" s="365"/>
      <c r="L407" s="365">
        <v>1</v>
      </c>
      <c r="M407" s="364" t="s">
        <v>1157</v>
      </c>
      <c r="N407" s="365"/>
      <c r="O407" s="366" t="s">
        <v>1047</v>
      </c>
      <c r="Q407" s="376" t="s">
        <v>1226</v>
      </c>
      <c r="R407" s="436" t="str">
        <f>IF(Q407="G",ZTE!$A$6,IF(Q407="L",ZTE!$A$3,IF(JBU!Q416="C",ZTE!$A$2,IF(JBU!Q416="U",ZTE!$A$4,IF(JBU!Q416="I",ZTE!$A$5,"")))))</f>
        <v>Location: We can not find the requested criteria in your documents. Please confirm that your bid is compliant with this criteria and show us the reference in your submitted documents.</v>
      </c>
      <c r="S407" s="436">
        <f t="shared" si="12"/>
        <v>1</v>
      </c>
      <c r="U407" s="365" t="str">
        <f t="shared" si="13"/>
        <v>Open</v>
      </c>
    </row>
    <row r="408" spans="1:21" ht="45" hidden="1">
      <c r="A408" s="360" t="s">
        <v>1228</v>
      </c>
      <c r="B408" s="360" t="s">
        <v>1382</v>
      </c>
      <c r="C408" s="362" t="s">
        <v>824</v>
      </c>
      <c r="D408" s="362" t="s">
        <v>824</v>
      </c>
      <c r="E408" s="361" t="s">
        <v>821</v>
      </c>
      <c r="F408" s="361" t="s">
        <v>133</v>
      </c>
      <c r="G408" s="362" t="s">
        <v>434</v>
      </c>
      <c r="H408" s="363">
        <v>1</v>
      </c>
      <c r="I408" s="364"/>
      <c r="J408" s="365">
        <v>1</v>
      </c>
      <c r="K408" s="365"/>
      <c r="L408" s="365"/>
      <c r="M408" s="364" t="s">
        <v>1462</v>
      </c>
      <c r="N408" s="365"/>
      <c r="O408" s="366" t="s">
        <v>1057</v>
      </c>
      <c r="P408" s="366" t="s">
        <v>1119</v>
      </c>
      <c r="Q408" s="376"/>
      <c r="R408" s="436" t="str">
        <f>IF(Q408="G",ZTE!$A$6,IF(Q408="L",ZTE!$A$3,IF(JBU!Q417="C",ZTE!$A$2,IF(JBU!Q417="U",ZTE!$A$4,IF(JBU!Q417="I",ZTE!$A$5,"")))))</f>
        <v/>
      </c>
      <c r="S408" s="436">
        <f t="shared" si="12"/>
        <v>1</v>
      </c>
      <c r="U408" s="365" t="str">
        <f t="shared" si="13"/>
        <v>Pass</v>
      </c>
    </row>
    <row r="409" spans="1:21" ht="45" hidden="1">
      <c r="A409" s="360" t="s">
        <v>1228</v>
      </c>
      <c r="B409" s="360" t="s">
        <v>1382</v>
      </c>
      <c r="C409" s="362" t="s">
        <v>824</v>
      </c>
      <c r="D409" s="362" t="s">
        <v>824</v>
      </c>
      <c r="E409" s="361" t="s">
        <v>821</v>
      </c>
      <c r="F409" s="361" t="s">
        <v>133</v>
      </c>
      <c r="G409" s="362" t="s">
        <v>1195</v>
      </c>
      <c r="H409" s="363">
        <v>1</v>
      </c>
      <c r="I409" s="364"/>
      <c r="J409" s="365">
        <v>1</v>
      </c>
      <c r="K409" s="365"/>
      <c r="L409" s="365"/>
      <c r="M409" s="364" t="s">
        <v>1462</v>
      </c>
      <c r="N409" s="365"/>
      <c r="O409" s="366" t="s">
        <v>1058</v>
      </c>
      <c r="P409" s="366" t="s">
        <v>1120</v>
      </c>
      <c r="Q409" s="376"/>
      <c r="R409" s="436" t="str">
        <f>IF(Q409="G",ZTE!$A$6,IF(Q409="L",ZTE!$A$3,IF(JBU!Q418="C",ZTE!$A$2,IF(JBU!Q418="U",ZTE!$A$4,IF(JBU!Q418="I",ZTE!$A$5,"")))))</f>
        <v/>
      </c>
      <c r="S409" s="436">
        <f t="shared" si="12"/>
        <v>1</v>
      </c>
      <c r="U409" s="365" t="str">
        <f t="shared" si="13"/>
        <v>Pass</v>
      </c>
    </row>
    <row r="410" spans="1:21" ht="45" hidden="1">
      <c r="A410" s="360" t="s">
        <v>1228</v>
      </c>
      <c r="B410" s="360" t="s">
        <v>1382</v>
      </c>
      <c r="C410" s="362" t="s">
        <v>824</v>
      </c>
      <c r="D410" s="362" t="s">
        <v>824</v>
      </c>
      <c r="E410" s="361" t="s">
        <v>821</v>
      </c>
      <c r="F410" s="361" t="s">
        <v>133</v>
      </c>
      <c r="G410" s="362" t="s">
        <v>435</v>
      </c>
      <c r="H410" s="363">
        <v>1</v>
      </c>
      <c r="I410" s="364"/>
      <c r="J410" s="365">
        <v>1</v>
      </c>
      <c r="K410" s="365"/>
      <c r="L410" s="365"/>
      <c r="M410" s="364" t="s">
        <v>1462</v>
      </c>
      <c r="N410" s="365"/>
      <c r="Q410" s="376"/>
      <c r="R410" s="436" t="str">
        <f>IF(Q410="G",ZTE!$A$6,IF(Q410="L",ZTE!$A$3,IF(JBU!Q419="C",ZTE!$A$2,IF(JBU!Q419="U",ZTE!$A$4,IF(JBU!Q419="I",ZTE!$A$5,"")))))</f>
        <v/>
      </c>
      <c r="S410" s="436">
        <f t="shared" si="12"/>
        <v>1</v>
      </c>
      <c r="U410" s="365" t="str">
        <f t="shared" si="13"/>
        <v>Pass</v>
      </c>
    </row>
    <row r="411" spans="1:21" ht="45" hidden="1">
      <c r="A411" s="360" t="s">
        <v>1228</v>
      </c>
      <c r="B411" s="360" t="s">
        <v>1382</v>
      </c>
      <c r="C411" s="362" t="s">
        <v>824</v>
      </c>
      <c r="D411" s="362" t="s">
        <v>824</v>
      </c>
      <c r="E411" s="361" t="s">
        <v>821</v>
      </c>
      <c r="F411" s="361" t="s">
        <v>133</v>
      </c>
      <c r="G411" s="362" t="s">
        <v>437</v>
      </c>
      <c r="H411" s="363">
        <v>1</v>
      </c>
      <c r="I411" s="364"/>
      <c r="J411" s="365">
        <v>1</v>
      </c>
      <c r="K411" s="365"/>
      <c r="L411" s="365"/>
      <c r="M411" s="364" t="s">
        <v>1462</v>
      </c>
      <c r="N411" s="365"/>
      <c r="Q411" s="376"/>
      <c r="R411" s="436" t="str">
        <f>IF(Q411="G",ZTE!$A$6,IF(Q411="L",ZTE!$A$3,IF(JBU!Q420="C",ZTE!$A$2,IF(JBU!Q420="U",ZTE!$A$4,IF(JBU!Q420="I",ZTE!$A$5,"")))))</f>
        <v/>
      </c>
      <c r="S411" s="436">
        <f t="shared" si="12"/>
        <v>1</v>
      </c>
      <c r="U411" s="365" t="str">
        <f t="shared" si="13"/>
        <v>Pass</v>
      </c>
    </row>
    <row r="412" spans="1:21" ht="60" hidden="1">
      <c r="A412" s="360" t="s">
        <v>1228</v>
      </c>
      <c r="B412" s="360" t="s">
        <v>1382</v>
      </c>
      <c r="C412" s="362" t="s">
        <v>824</v>
      </c>
      <c r="D412" s="362" t="s">
        <v>824</v>
      </c>
      <c r="E412" s="361" t="s">
        <v>821</v>
      </c>
      <c r="F412" s="361" t="s">
        <v>133</v>
      </c>
      <c r="G412" s="362" t="s">
        <v>451</v>
      </c>
      <c r="H412" s="363">
        <v>1</v>
      </c>
      <c r="I412" s="364"/>
      <c r="J412" s="365"/>
      <c r="K412" s="365"/>
      <c r="L412" s="365">
        <v>1</v>
      </c>
      <c r="M412" s="364" t="s">
        <v>1157</v>
      </c>
      <c r="N412" s="365"/>
      <c r="Q412" s="376" t="s">
        <v>1226</v>
      </c>
      <c r="R412" s="436" t="str">
        <f>IF(Q412="G",ZTE!$A$6,IF(Q412="L",ZTE!$A$3,IF(JBU!Q421="C",ZTE!$A$2,IF(JBU!Q421="U",ZTE!$A$4,IF(JBU!Q421="I",ZTE!$A$5,"")))))</f>
        <v>Location: We can not find the requested criteria in your documents. Please confirm that your bid is compliant with this criteria and show us the reference in your submitted documents.</v>
      </c>
      <c r="S412" s="436">
        <f t="shared" si="12"/>
        <v>1</v>
      </c>
      <c r="U412" s="365" t="str">
        <f t="shared" si="13"/>
        <v>Open</v>
      </c>
    </row>
    <row r="413" spans="1:21" ht="30" hidden="1">
      <c r="A413" s="360" t="s">
        <v>1228</v>
      </c>
      <c r="B413" s="360" t="s">
        <v>1382</v>
      </c>
      <c r="C413" s="362" t="s">
        <v>824</v>
      </c>
      <c r="D413" s="362" t="s">
        <v>824</v>
      </c>
      <c r="E413" s="361" t="s">
        <v>825</v>
      </c>
      <c r="F413" s="361" t="s">
        <v>134</v>
      </c>
      <c r="G413" s="362" t="s">
        <v>458</v>
      </c>
      <c r="H413" s="363">
        <v>1</v>
      </c>
      <c r="I413" s="364"/>
      <c r="J413" s="365">
        <v>1</v>
      </c>
      <c r="K413" s="365"/>
      <c r="L413" s="365"/>
      <c r="M413" s="364" t="s">
        <v>1462</v>
      </c>
      <c r="N413" s="365"/>
      <c r="Q413" s="376"/>
      <c r="R413" s="436" t="str">
        <f>IF(Q413="G",ZTE!$A$6,IF(Q413="L",ZTE!$A$3,IF(JBU!Q422="C",ZTE!$A$2,IF(JBU!Q422="U",ZTE!$A$4,IF(JBU!Q422="I",ZTE!$A$5,"")))))</f>
        <v/>
      </c>
      <c r="S413" s="436">
        <f t="shared" si="12"/>
        <v>1</v>
      </c>
      <c r="U413" s="365" t="str">
        <f t="shared" si="13"/>
        <v>Pass</v>
      </c>
    </row>
    <row r="414" spans="1:21" ht="30" hidden="1">
      <c r="A414" s="360" t="s">
        <v>1228</v>
      </c>
      <c r="B414" s="360" t="s">
        <v>1382</v>
      </c>
      <c r="C414" s="362" t="s">
        <v>824</v>
      </c>
      <c r="D414" s="362" t="s">
        <v>824</v>
      </c>
      <c r="E414" s="361" t="s">
        <v>825</v>
      </c>
      <c r="F414" s="361" t="s">
        <v>134</v>
      </c>
      <c r="G414" s="362" t="s">
        <v>461</v>
      </c>
      <c r="H414" s="363">
        <v>1</v>
      </c>
      <c r="I414" s="364"/>
      <c r="J414" s="365"/>
      <c r="K414" s="365"/>
      <c r="L414" s="365">
        <v>1</v>
      </c>
      <c r="M414" s="364" t="s">
        <v>1462</v>
      </c>
      <c r="N414" s="365"/>
      <c r="Q414" s="376" t="s">
        <v>1271</v>
      </c>
      <c r="R414" s="436" t="str">
        <f>IF(Q414="G",ZTE!$A$6,IF(Q414="L",ZTE!$A$3,IF(JBU!Q423="C",ZTE!$A$2,IF(JBU!Q423="U",ZTE!$A$4,IF(JBU!Q423="I",ZTE!$A$5,"")))))</f>
        <v/>
      </c>
      <c r="S414" s="436">
        <f t="shared" si="12"/>
        <v>1</v>
      </c>
      <c r="U414" s="365" t="str">
        <f t="shared" si="13"/>
        <v>Open</v>
      </c>
    </row>
    <row r="415" spans="1:21" ht="30" hidden="1">
      <c r="A415" s="360" t="s">
        <v>1228</v>
      </c>
      <c r="B415" s="360" t="s">
        <v>1382</v>
      </c>
      <c r="C415" s="362" t="s">
        <v>824</v>
      </c>
      <c r="D415" s="362" t="s">
        <v>824</v>
      </c>
      <c r="E415" s="361" t="s">
        <v>825</v>
      </c>
      <c r="F415" s="361" t="s">
        <v>827</v>
      </c>
      <c r="G415" s="362" t="s">
        <v>462</v>
      </c>
      <c r="H415" s="363">
        <v>1</v>
      </c>
      <c r="I415" s="364"/>
      <c r="J415" s="365">
        <v>1</v>
      </c>
      <c r="K415" s="365"/>
      <c r="L415" s="365"/>
      <c r="M415" s="364" t="s">
        <v>1462</v>
      </c>
      <c r="N415" s="365"/>
      <c r="Q415" s="376"/>
      <c r="R415" s="436" t="str">
        <f>IF(Q415="G",ZTE!$A$6,IF(Q415="L",ZTE!$A$3,IF(JBU!Q424="C",ZTE!$A$2,IF(JBU!Q424="U",ZTE!$A$4,IF(JBU!Q424="I",ZTE!$A$5,"")))))</f>
        <v/>
      </c>
      <c r="S415" s="436">
        <f t="shared" si="12"/>
        <v>1</v>
      </c>
      <c r="U415" s="365" t="str">
        <f t="shared" si="13"/>
        <v>Pass</v>
      </c>
    </row>
    <row r="416" spans="1:21" ht="60" hidden="1">
      <c r="A416" s="360" t="s">
        <v>1228</v>
      </c>
      <c r="B416" s="360" t="s">
        <v>1382</v>
      </c>
      <c r="C416" s="362" t="s">
        <v>824</v>
      </c>
      <c r="D416" s="362" t="s">
        <v>824</v>
      </c>
      <c r="E416" s="362" t="s">
        <v>704</v>
      </c>
      <c r="F416" s="361" t="s">
        <v>135</v>
      </c>
      <c r="G416" s="362" t="s">
        <v>136</v>
      </c>
      <c r="H416" s="363">
        <v>1</v>
      </c>
      <c r="I416" s="364"/>
      <c r="J416" s="365"/>
      <c r="K416" s="365"/>
      <c r="L416" s="365">
        <v>1</v>
      </c>
      <c r="M416" s="364" t="s">
        <v>1157</v>
      </c>
      <c r="N416" s="365"/>
      <c r="O416" s="366" t="s">
        <v>1047</v>
      </c>
      <c r="P416" s="366" t="s">
        <v>1136</v>
      </c>
      <c r="Q416" s="376" t="s">
        <v>1226</v>
      </c>
      <c r="R416" s="436" t="str">
        <f>IF(Q416="G",ZTE!$A$6,IF(Q416="L",ZTE!$A$3,IF(JBU!Q425="C",ZTE!$A$2,IF(JBU!Q425="U",ZTE!$A$4,IF(JBU!Q425="I",ZTE!$A$5,"")))))</f>
        <v>Location: We can not find the requested criteria in your documents. Please confirm that your bid is compliant with this criteria and show us the reference in your submitted documents.</v>
      </c>
      <c r="S416" s="436">
        <f t="shared" si="12"/>
        <v>1</v>
      </c>
      <c r="U416" s="365" t="str">
        <f t="shared" si="13"/>
        <v>Open</v>
      </c>
    </row>
    <row r="417" spans="1:21" ht="60" hidden="1">
      <c r="A417" s="360" t="s">
        <v>1228</v>
      </c>
      <c r="B417" s="360" t="s">
        <v>1382</v>
      </c>
      <c r="C417" s="362" t="s">
        <v>824</v>
      </c>
      <c r="D417" s="362" t="s">
        <v>824</v>
      </c>
      <c r="E417" s="362" t="s">
        <v>704</v>
      </c>
      <c r="F417" s="361" t="s">
        <v>135</v>
      </c>
      <c r="G417" s="362" t="s">
        <v>137</v>
      </c>
      <c r="H417" s="363">
        <v>1</v>
      </c>
      <c r="I417" s="364"/>
      <c r="J417" s="365"/>
      <c r="K417" s="365"/>
      <c r="L417" s="365">
        <v>1</v>
      </c>
      <c r="M417" s="364" t="s">
        <v>1157</v>
      </c>
      <c r="N417" s="365"/>
      <c r="O417" s="366" t="s">
        <v>1047</v>
      </c>
      <c r="P417" s="366" t="s">
        <v>1137</v>
      </c>
      <c r="Q417" s="376" t="s">
        <v>1226</v>
      </c>
      <c r="R417" s="436" t="str">
        <f>IF(Q417="G",ZTE!$A$6,IF(Q417="L",ZTE!$A$3,IF(JBU!Q426="C",ZTE!$A$2,IF(JBU!Q426="U",ZTE!$A$4,IF(JBU!Q426="I",ZTE!$A$5,"")))))</f>
        <v>Location: We can not find the requested criteria in your documents. Please confirm that your bid is compliant with this criteria and show us the reference in your submitted documents.</v>
      </c>
      <c r="S417" s="436">
        <f t="shared" si="12"/>
        <v>1</v>
      </c>
      <c r="U417" s="365" t="str">
        <f t="shared" si="13"/>
        <v>Open</v>
      </c>
    </row>
    <row r="418" spans="1:21" ht="60" hidden="1">
      <c r="A418" s="360" t="s">
        <v>1228</v>
      </c>
      <c r="B418" s="360" t="s">
        <v>1382</v>
      </c>
      <c r="C418" s="362" t="s">
        <v>824</v>
      </c>
      <c r="D418" s="362" t="s">
        <v>824</v>
      </c>
      <c r="E418" s="362" t="s">
        <v>704</v>
      </c>
      <c r="F418" s="361" t="s">
        <v>135</v>
      </c>
      <c r="G418" s="362" t="s">
        <v>138</v>
      </c>
      <c r="H418" s="363">
        <v>1</v>
      </c>
      <c r="I418" s="364"/>
      <c r="J418" s="365"/>
      <c r="K418" s="365"/>
      <c r="L418" s="365">
        <v>1</v>
      </c>
      <c r="M418" s="364" t="s">
        <v>1157</v>
      </c>
      <c r="N418" s="365"/>
      <c r="O418" s="366" t="s">
        <v>1047</v>
      </c>
      <c r="P418" s="366" t="s">
        <v>1138</v>
      </c>
      <c r="Q418" s="376" t="s">
        <v>1226</v>
      </c>
      <c r="R418" s="436" t="str">
        <f>IF(Q418="G",ZTE!$A$6,IF(Q418="L",ZTE!$A$3,IF(JBU!Q427="C",ZTE!$A$2,IF(JBU!Q427="U",ZTE!$A$4,IF(JBU!Q427="I",ZTE!$A$5,"")))))</f>
        <v>Location: We can not find the requested criteria in your documents. Please confirm that your bid is compliant with this criteria and show us the reference in your submitted documents.</v>
      </c>
      <c r="S418" s="436">
        <f t="shared" si="12"/>
        <v>1</v>
      </c>
      <c r="U418" s="365" t="str">
        <f t="shared" si="13"/>
        <v>Open</v>
      </c>
    </row>
    <row r="419" spans="1:21" ht="60" hidden="1">
      <c r="A419" s="360" t="s">
        <v>1302</v>
      </c>
      <c r="B419" s="360" t="s">
        <v>1199</v>
      </c>
      <c r="C419" s="362" t="s">
        <v>93</v>
      </c>
      <c r="D419" s="362" t="s">
        <v>93</v>
      </c>
      <c r="E419" s="361" t="s">
        <v>821</v>
      </c>
      <c r="F419" s="361" t="s">
        <v>95</v>
      </c>
      <c r="G419" s="362" t="s">
        <v>399</v>
      </c>
      <c r="H419" s="363">
        <v>1</v>
      </c>
      <c r="I419" s="364"/>
      <c r="J419" s="365"/>
      <c r="K419" s="365"/>
      <c r="L419" s="365">
        <v>1</v>
      </c>
      <c r="M419" s="364" t="s">
        <v>1157</v>
      </c>
      <c r="N419" s="365"/>
      <c r="Q419" s="376" t="s">
        <v>1226</v>
      </c>
      <c r="R419" s="436" t="str">
        <f>IF(Q419="G",ZTE!$A$6,IF(Q419="L",ZTE!$A$3,IF(JBU!Q428="C",ZTE!$A$2,IF(JBU!Q428="U",ZTE!$A$4,IF(JBU!Q428="I",ZTE!$A$5,"")))))</f>
        <v>Location: We can not find the requested criteria in your documents. Please confirm that your bid is compliant with this criteria and show us the reference in your submitted documents.</v>
      </c>
      <c r="S419" s="436">
        <f t="shared" si="12"/>
        <v>1</v>
      </c>
      <c r="U419" s="365" t="str">
        <f t="shared" si="13"/>
        <v>Open</v>
      </c>
    </row>
    <row r="420" spans="1:21" ht="60" hidden="1">
      <c r="A420" s="360" t="s">
        <v>1302</v>
      </c>
      <c r="B420" s="360" t="s">
        <v>1199</v>
      </c>
      <c r="C420" s="362" t="s">
        <v>93</v>
      </c>
      <c r="D420" s="362" t="s">
        <v>93</v>
      </c>
      <c r="E420" s="361" t="s">
        <v>821</v>
      </c>
      <c r="F420" s="361" t="s">
        <v>95</v>
      </c>
      <c r="G420" s="362" t="s">
        <v>400</v>
      </c>
      <c r="H420" s="363">
        <v>1</v>
      </c>
      <c r="I420" s="364" t="s">
        <v>1472</v>
      </c>
      <c r="J420" s="365">
        <v>1</v>
      </c>
      <c r="K420" s="365"/>
      <c r="L420" s="365"/>
      <c r="M420" s="364" t="s">
        <v>1462</v>
      </c>
      <c r="N420" s="365"/>
      <c r="Q420" s="376"/>
      <c r="R420" s="436" t="str">
        <f>IF(Q420="G",ZTE!$A$6,IF(Q420="L",ZTE!$A$3,IF(JBU!Q429="C",ZTE!$A$2,IF(JBU!Q429="U",ZTE!$A$4,IF(JBU!Q429="I",ZTE!$A$5,"")))))</f>
        <v/>
      </c>
      <c r="S420" s="436">
        <f t="shared" si="12"/>
        <v>1</v>
      </c>
      <c r="U420" s="365" t="str">
        <f t="shared" si="13"/>
        <v>Pass</v>
      </c>
    </row>
    <row r="421" spans="1:21" ht="60" hidden="1">
      <c r="A421" s="360" t="s">
        <v>1302</v>
      </c>
      <c r="B421" s="360" t="s">
        <v>1199</v>
      </c>
      <c r="C421" s="362" t="s">
        <v>93</v>
      </c>
      <c r="D421" s="362" t="s">
        <v>93</v>
      </c>
      <c r="E421" s="361" t="s">
        <v>821</v>
      </c>
      <c r="F421" s="361" t="s">
        <v>95</v>
      </c>
      <c r="G421" s="362" t="s">
        <v>401</v>
      </c>
      <c r="H421" s="363">
        <v>1</v>
      </c>
      <c r="I421" s="364" t="s">
        <v>1472</v>
      </c>
      <c r="J421" s="365">
        <v>1</v>
      </c>
      <c r="K421" s="365"/>
      <c r="L421" s="365"/>
      <c r="M421" s="364" t="s">
        <v>1462</v>
      </c>
      <c r="N421" s="365"/>
      <c r="Q421" s="376"/>
      <c r="R421" s="436" t="str">
        <f>IF(Q421="G",ZTE!$A$6,IF(Q421="L",ZTE!$A$3,IF(JBU!Q430="C",ZTE!$A$2,IF(JBU!Q430="U",ZTE!$A$4,IF(JBU!Q430="I",ZTE!$A$5,"")))))</f>
        <v/>
      </c>
      <c r="S421" s="436">
        <f t="shared" si="12"/>
        <v>1</v>
      </c>
      <c r="U421" s="365" t="str">
        <f t="shared" si="13"/>
        <v>Pass</v>
      </c>
    </row>
    <row r="422" spans="1:21" ht="60" hidden="1">
      <c r="A422" s="360" t="s">
        <v>1302</v>
      </c>
      <c r="B422" s="360" t="s">
        <v>1199</v>
      </c>
      <c r="C422" s="362" t="s">
        <v>93</v>
      </c>
      <c r="D422" s="362" t="s">
        <v>93</v>
      </c>
      <c r="E422" s="361" t="s">
        <v>821</v>
      </c>
      <c r="F422" s="361" t="s">
        <v>95</v>
      </c>
      <c r="G422" s="362" t="s">
        <v>402</v>
      </c>
      <c r="H422" s="363">
        <v>1</v>
      </c>
      <c r="I422" s="364"/>
      <c r="J422" s="365"/>
      <c r="K422" s="365"/>
      <c r="L422" s="365">
        <v>1</v>
      </c>
      <c r="M422" s="364" t="s">
        <v>1157</v>
      </c>
      <c r="N422" s="365"/>
      <c r="Q422" s="376" t="s">
        <v>1226</v>
      </c>
      <c r="R422" s="436" t="str">
        <f>IF(Q422="G",ZTE!$A$6,IF(Q422="L",ZTE!$A$3,IF(JBU!Q431="C",ZTE!$A$2,IF(JBU!Q431="U",ZTE!$A$4,IF(JBU!Q431="I",ZTE!$A$5,"")))))</f>
        <v>Location: We can not find the requested criteria in your documents. Please confirm that your bid is compliant with this criteria and show us the reference in your submitted documents.</v>
      </c>
      <c r="S422" s="436">
        <f t="shared" si="12"/>
        <v>1</v>
      </c>
      <c r="U422" s="365" t="str">
        <f t="shared" si="13"/>
        <v>Open</v>
      </c>
    </row>
    <row r="423" spans="1:21" ht="60" hidden="1">
      <c r="A423" s="360" t="s">
        <v>1302</v>
      </c>
      <c r="B423" s="360" t="s">
        <v>1199</v>
      </c>
      <c r="C423" s="362" t="s">
        <v>93</v>
      </c>
      <c r="D423" s="362" t="s">
        <v>93</v>
      </c>
      <c r="E423" s="361" t="s">
        <v>821</v>
      </c>
      <c r="F423" s="361" t="s">
        <v>95</v>
      </c>
      <c r="G423" s="362" t="s">
        <v>1183</v>
      </c>
      <c r="H423" s="363">
        <v>1</v>
      </c>
      <c r="I423" s="364" t="s">
        <v>1472</v>
      </c>
      <c r="J423" s="365"/>
      <c r="K423" s="365"/>
      <c r="L423" s="365">
        <v>1</v>
      </c>
      <c r="M423" s="364" t="s">
        <v>1157</v>
      </c>
      <c r="N423" s="365" t="s">
        <v>1473</v>
      </c>
      <c r="Q423" s="376" t="s">
        <v>1226</v>
      </c>
      <c r="R423" s="436" t="str">
        <f>IF(Q423="G",ZTE!$A$6,IF(Q423="L",ZTE!$A$3,IF(JBU!Q432="C",ZTE!$A$2,IF(JBU!Q432="U",ZTE!$A$4,IF(JBU!Q432="I",ZTE!$A$5,"")))))</f>
        <v>Location: We can not find the requested criteria in your documents. Please confirm that your bid is compliant with this criteria and show us the reference in your submitted documents.</v>
      </c>
      <c r="S423" s="436">
        <f t="shared" si="12"/>
        <v>1</v>
      </c>
      <c r="U423" s="365" t="str">
        <f t="shared" si="13"/>
        <v>Open</v>
      </c>
    </row>
    <row r="424" spans="1:21" ht="60" hidden="1">
      <c r="A424" s="360" t="s">
        <v>1302</v>
      </c>
      <c r="B424" s="360" t="s">
        <v>1199</v>
      </c>
      <c r="C424" s="362" t="s">
        <v>93</v>
      </c>
      <c r="D424" s="362" t="s">
        <v>93</v>
      </c>
      <c r="E424" s="361" t="s">
        <v>821</v>
      </c>
      <c r="F424" s="361" t="s">
        <v>95</v>
      </c>
      <c r="G424" s="362" t="s">
        <v>1184</v>
      </c>
      <c r="H424" s="363">
        <v>1</v>
      </c>
      <c r="I424" s="364" t="s">
        <v>1472</v>
      </c>
      <c r="J424" s="365">
        <v>1</v>
      </c>
      <c r="K424" s="365"/>
      <c r="L424" s="365"/>
      <c r="M424" s="364" t="s">
        <v>1462</v>
      </c>
      <c r="N424" s="365"/>
      <c r="Q424" s="376"/>
      <c r="R424" s="436" t="str">
        <f>IF(Q424="G",ZTE!$A$6,IF(Q424="L",ZTE!$A$3,IF(JBU!Q433="C",ZTE!$A$2,IF(JBU!Q433="U",ZTE!$A$4,IF(JBU!Q433="I",ZTE!$A$5,"")))))</f>
        <v/>
      </c>
      <c r="S424" s="436">
        <f t="shared" si="12"/>
        <v>1</v>
      </c>
      <c r="U424" s="365" t="str">
        <f t="shared" si="13"/>
        <v>Pass</v>
      </c>
    </row>
    <row r="425" spans="1:21" ht="60" hidden="1">
      <c r="A425" s="360" t="s">
        <v>1302</v>
      </c>
      <c r="B425" s="360" t="s">
        <v>1199</v>
      </c>
      <c r="C425" s="362" t="s">
        <v>93</v>
      </c>
      <c r="D425" s="362" t="s">
        <v>93</v>
      </c>
      <c r="E425" s="361" t="s">
        <v>821</v>
      </c>
      <c r="F425" s="361" t="s">
        <v>95</v>
      </c>
      <c r="G425" s="362" t="s">
        <v>1186</v>
      </c>
      <c r="H425" s="363">
        <v>1</v>
      </c>
      <c r="I425" s="364" t="s">
        <v>1472</v>
      </c>
      <c r="J425" s="365">
        <v>1</v>
      </c>
      <c r="K425" s="365"/>
      <c r="L425" s="365"/>
      <c r="M425" s="364" t="s">
        <v>1462</v>
      </c>
      <c r="N425" s="365"/>
      <c r="P425" s="366" t="s">
        <v>1090</v>
      </c>
      <c r="Q425" s="376"/>
      <c r="R425" s="436" t="str">
        <f>IF(Q425="G",ZTE!$A$6,IF(Q425="L",ZTE!$A$3,IF(JBU!Q434="C",ZTE!$A$2,IF(JBU!Q434="U",ZTE!$A$4,IF(JBU!Q434="I",ZTE!$A$5,"")))))</f>
        <v/>
      </c>
      <c r="S425" s="436">
        <f t="shared" si="12"/>
        <v>1</v>
      </c>
      <c r="U425" s="365" t="str">
        <f t="shared" si="13"/>
        <v>Pass</v>
      </c>
    </row>
    <row r="426" spans="1:21" ht="60" hidden="1">
      <c r="A426" s="360" t="s">
        <v>1302</v>
      </c>
      <c r="B426" s="360" t="s">
        <v>1199</v>
      </c>
      <c r="C426" s="362" t="s">
        <v>93</v>
      </c>
      <c r="D426" s="362" t="s">
        <v>93</v>
      </c>
      <c r="E426" s="361" t="s">
        <v>821</v>
      </c>
      <c r="F426" s="361" t="s">
        <v>95</v>
      </c>
      <c r="G426" s="362" t="s">
        <v>408</v>
      </c>
      <c r="H426" s="363">
        <v>1</v>
      </c>
      <c r="I426" s="364" t="s">
        <v>1472</v>
      </c>
      <c r="J426" s="365">
        <v>1</v>
      </c>
      <c r="K426" s="365"/>
      <c r="L426" s="365"/>
      <c r="M426" s="364" t="s">
        <v>1462</v>
      </c>
      <c r="N426" s="365"/>
      <c r="Q426" s="376"/>
      <c r="R426" s="436" t="str">
        <f>IF(Q426="G",ZTE!$A$6,IF(Q426="L",ZTE!$A$3,IF(JBU!Q435="C",ZTE!$A$2,IF(JBU!Q435="U",ZTE!$A$4,IF(JBU!Q435="I",ZTE!$A$5,"")))))</f>
        <v/>
      </c>
      <c r="S426" s="436">
        <f t="shared" si="12"/>
        <v>1</v>
      </c>
      <c r="U426" s="365" t="str">
        <f t="shared" si="13"/>
        <v>Pass</v>
      </c>
    </row>
    <row r="427" spans="1:21" ht="60" hidden="1">
      <c r="A427" s="360" t="s">
        <v>1302</v>
      </c>
      <c r="B427" s="360" t="s">
        <v>1199</v>
      </c>
      <c r="C427" s="362" t="s">
        <v>93</v>
      </c>
      <c r="D427" s="362" t="s">
        <v>93</v>
      </c>
      <c r="E427" s="361" t="s">
        <v>821</v>
      </c>
      <c r="F427" s="361" t="s">
        <v>95</v>
      </c>
      <c r="G427" s="362" t="s">
        <v>409</v>
      </c>
      <c r="H427" s="363">
        <v>1</v>
      </c>
      <c r="I427" s="364" t="s">
        <v>1472</v>
      </c>
      <c r="J427" s="365">
        <v>1</v>
      </c>
      <c r="K427" s="365"/>
      <c r="L427" s="365"/>
      <c r="M427" s="364" t="s">
        <v>1462</v>
      </c>
      <c r="N427" s="365"/>
      <c r="Q427" s="376"/>
      <c r="R427" s="436" t="str">
        <f>IF(Q427="G",ZTE!$A$6,IF(Q427="L",ZTE!$A$3,IF(JBU!Q436="C",ZTE!$A$2,IF(JBU!Q436="U",ZTE!$A$4,IF(JBU!Q436="I",ZTE!$A$5,"")))))</f>
        <v/>
      </c>
      <c r="S427" s="436">
        <f t="shared" si="12"/>
        <v>1</v>
      </c>
      <c r="U427" s="365" t="str">
        <f t="shared" si="13"/>
        <v>Pass</v>
      </c>
    </row>
    <row r="428" spans="1:21" ht="60" hidden="1">
      <c r="A428" s="360" t="s">
        <v>1302</v>
      </c>
      <c r="B428" s="360" t="s">
        <v>1199</v>
      </c>
      <c r="C428" s="362" t="s">
        <v>93</v>
      </c>
      <c r="D428" s="362" t="s">
        <v>93</v>
      </c>
      <c r="E428" s="361" t="s">
        <v>821</v>
      </c>
      <c r="F428" s="361" t="s">
        <v>95</v>
      </c>
      <c r="G428" s="362" t="s">
        <v>410</v>
      </c>
      <c r="H428" s="363">
        <v>1</v>
      </c>
      <c r="I428" s="364" t="s">
        <v>1472</v>
      </c>
      <c r="J428" s="365">
        <v>1</v>
      </c>
      <c r="K428" s="365"/>
      <c r="L428" s="365"/>
      <c r="M428" s="364" t="s">
        <v>1462</v>
      </c>
      <c r="N428" s="365"/>
      <c r="Q428" s="376"/>
      <c r="R428" s="436" t="str">
        <f>IF(Q428="G",ZTE!$A$6,IF(Q428="L",ZTE!$A$3,IF(JBU!Q437="C",ZTE!$A$2,IF(JBU!Q437="U",ZTE!$A$4,IF(JBU!Q437="I",ZTE!$A$5,"")))))</f>
        <v/>
      </c>
      <c r="S428" s="436">
        <f t="shared" si="12"/>
        <v>1</v>
      </c>
      <c r="U428" s="365" t="str">
        <f t="shared" si="13"/>
        <v>Pass</v>
      </c>
    </row>
    <row r="429" spans="1:21" ht="60" hidden="1">
      <c r="A429" s="360" t="s">
        <v>1302</v>
      </c>
      <c r="B429" s="360" t="s">
        <v>1199</v>
      </c>
      <c r="C429" s="362" t="s">
        <v>93</v>
      </c>
      <c r="D429" s="362" t="s">
        <v>93</v>
      </c>
      <c r="E429" s="361" t="s">
        <v>821</v>
      </c>
      <c r="F429" s="361" t="s">
        <v>95</v>
      </c>
      <c r="G429" s="362" t="s">
        <v>411</v>
      </c>
      <c r="H429" s="363">
        <v>1</v>
      </c>
      <c r="I429" s="364" t="s">
        <v>1472</v>
      </c>
      <c r="J429" s="365">
        <v>1</v>
      </c>
      <c r="K429" s="365"/>
      <c r="L429" s="365"/>
      <c r="M429" s="364" t="s">
        <v>1462</v>
      </c>
      <c r="N429" s="365"/>
      <c r="Q429" s="376"/>
      <c r="R429" s="436" t="str">
        <f>IF(Q429="G",ZTE!$A$6,IF(Q429="L",ZTE!$A$3,IF(JBU!Q438="C",ZTE!$A$2,IF(JBU!Q438="U",ZTE!$A$4,IF(JBU!Q438="I",ZTE!$A$5,"")))))</f>
        <v/>
      </c>
      <c r="S429" s="436">
        <f t="shared" si="12"/>
        <v>1</v>
      </c>
      <c r="U429" s="365" t="str">
        <f t="shared" si="13"/>
        <v>Pass</v>
      </c>
    </row>
    <row r="430" spans="1:21" ht="60" hidden="1">
      <c r="A430" s="360" t="s">
        <v>1302</v>
      </c>
      <c r="B430" s="360" t="s">
        <v>1199</v>
      </c>
      <c r="C430" s="362" t="s">
        <v>93</v>
      </c>
      <c r="D430" s="362" t="s">
        <v>93</v>
      </c>
      <c r="E430" s="361" t="s">
        <v>821</v>
      </c>
      <c r="F430" s="361" t="s">
        <v>95</v>
      </c>
      <c r="G430" s="362" t="s">
        <v>412</v>
      </c>
      <c r="H430" s="363">
        <v>1</v>
      </c>
      <c r="I430" s="364" t="s">
        <v>1472</v>
      </c>
      <c r="J430" s="365">
        <v>1</v>
      </c>
      <c r="K430" s="365"/>
      <c r="L430" s="365"/>
      <c r="M430" s="364" t="s">
        <v>1462</v>
      </c>
      <c r="N430" s="365"/>
      <c r="P430" s="366" t="s">
        <v>1091</v>
      </c>
      <c r="Q430" s="376"/>
      <c r="R430" s="436" t="str">
        <f>IF(Q430="G",ZTE!$A$6,IF(Q430="L",ZTE!$A$3,IF(JBU!Q439="C",ZTE!$A$2,IF(JBU!Q439="U",ZTE!$A$4,IF(JBU!Q439="I",ZTE!$A$5,"")))))</f>
        <v/>
      </c>
      <c r="S430" s="436">
        <f t="shared" si="12"/>
        <v>1</v>
      </c>
      <c r="U430" s="365" t="str">
        <f t="shared" si="13"/>
        <v>Pass</v>
      </c>
    </row>
    <row r="431" spans="1:21" ht="60" hidden="1">
      <c r="A431" s="360" t="s">
        <v>1302</v>
      </c>
      <c r="B431" s="360" t="s">
        <v>1199</v>
      </c>
      <c r="C431" s="362" t="s">
        <v>93</v>
      </c>
      <c r="D431" s="362" t="s">
        <v>93</v>
      </c>
      <c r="E431" s="361" t="s">
        <v>821</v>
      </c>
      <c r="F431" s="361" t="s">
        <v>95</v>
      </c>
      <c r="G431" s="362" t="s">
        <v>1013</v>
      </c>
      <c r="H431" s="363">
        <v>1</v>
      </c>
      <c r="I431" s="364" t="s">
        <v>1472</v>
      </c>
      <c r="J431" s="365">
        <v>1</v>
      </c>
      <c r="K431" s="365"/>
      <c r="L431" s="365"/>
      <c r="M431" s="364" t="s">
        <v>1462</v>
      </c>
      <c r="N431" s="365"/>
      <c r="O431" s="366" t="s">
        <v>1045</v>
      </c>
      <c r="P431" s="366" t="s">
        <v>1092</v>
      </c>
      <c r="Q431" s="376"/>
      <c r="R431" s="436" t="str">
        <f>IF(Q431="G",ZTE!$A$6,IF(Q431="L",ZTE!$A$3,IF(JBU!Q440="C",ZTE!$A$2,IF(JBU!Q440="U",ZTE!$A$4,IF(JBU!Q440="I",ZTE!$A$5,"")))))</f>
        <v/>
      </c>
      <c r="S431" s="436">
        <f t="shared" si="12"/>
        <v>1</v>
      </c>
      <c r="U431" s="365" t="str">
        <f t="shared" si="13"/>
        <v>Pass</v>
      </c>
    </row>
    <row r="432" spans="1:21" ht="60" hidden="1">
      <c r="A432" s="360" t="s">
        <v>1302</v>
      </c>
      <c r="B432" s="360" t="s">
        <v>1199</v>
      </c>
      <c r="C432" s="362" t="s">
        <v>93</v>
      </c>
      <c r="D432" s="362" t="s">
        <v>93</v>
      </c>
      <c r="E432" s="361" t="s">
        <v>821</v>
      </c>
      <c r="F432" s="361" t="s">
        <v>95</v>
      </c>
      <c r="G432" s="362" t="s">
        <v>635</v>
      </c>
      <c r="H432" s="363">
        <v>1</v>
      </c>
      <c r="I432" s="364" t="s">
        <v>1472</v>
      </c>
      <c r="J432" s="365">
        <v>1</v>
      </c>
      <c r="K432" s="365"/>
      <c r="L432" s="365"/>
      <c r="M432" s="364" t="s">
        <v>1462</v>
      </c>
      <c r="N432" s="365"/>
      <c r="P432" s="366" t="s">
        <v>1093</v>
      </c>
      <c r="Q432" s="376"/>
      <c r="R432" s="436" t="str">
        <f>IF(Q432="G",ZTE!$A$6,IF(Q432="L",ZTE!$A$3,IF(JBU!Q441="C",ZTE!$A$2,IF(JBU!Q441="U",ZTE!$A$4,IF(JBU!Q441="I",ZTE!$A$5,"")))))</f>
        <v/>
      </c>
      <c r="S432" s="436">
        <f t="shared" si="12"/>
        <v>1</v>
      </c>
      <c r="U432" s="365" t="str">
        <f t="shared" si="13"/>
        <v>Pass</v>
      </c>
    </row>
    <row r="433" spans="1:21" ht="45" hidden="1">
      <c r="A433" s="360" t="s">
        <v>1302</v>
      </c>
      <c r="B433" s="360" t="s">
        <v>1199</v>
      </c>
      <c r="C433" s="362" t="s">
        <v>93</v>
      </c>
      <c r="D433" s="362" t="s">
        <v>93</v>
      </c>
      <c r="E433" s="361" t="s">
        <v>821</v>
      </c>
      <c r="F433" s="361" t="s">
        <v>95</v>
      </c>
      <c r="G433" s="362" t="s">
        <v>418</v>
      </c>
      <c r="H433" s="363">
        <v>1</v>
      </c>
      <c r="I433" s="364"/>
      <c r="J433" s="365"/>
      <c r="K433" s="365"/>
      <c r="L433" s="365">
        <v>1</v>
      </c>
      <c r="M433" s="364" t="s">
        <v>1462</v>
      </c>
      <c r="N433" s="365"/>
      <c r="Q433" s="376" t="s">
        <v>1271</v>
      </c>
      <c r="R433" s="436" t="str">
        <f>IF(Q433="G",ZTE!$A$6,IF(Q433="L",ZTE!$A$3,IF(JBU!Q442="C",ZTE!$A$2,IF(JBU!Q442="U",ZTE!$A$4,IF(JBU!Q442="I",ZTE!$A$5,"")))))</f>
        <v/>
      </c>
      <c r="S433" s="436">
        <f t="shared" si="12"/>
        <v>1</v>
      </c>
      <c r="U433" s="365" t="str">
        <f t="shared" si="13"/>
        <v>Open</v>
      </c>
    </row>
    <row r="434" spans="1:21" ht="60" hidden="1">
      <c r="A434" s="360" t="s">
        <v>1302</v>
      </c>
      <c r="B434" s="360" t="s">
        <v>1199</v>
      </c>
      <c r="C434" s="362" t="s">
        <v>93</v>
      </c>
      <c r="D434" s="362" t="s">
        <v>93</v>
      </c>
      <c r="E434" s="361" t="s">
        <v>821</v>
      </c>
      <c r="F434" s="361" t="s">
        <v>95</v>
      </c>
      <c r="G434" s="362" t="s">
        <v>1188</v>
      </c>
      <c r="H434" s="363">
        <v>1</v>
      </c>
      <c r="I434" s="364"/>
      <c r="J434" s="365"/>
      <c r="K434" s="365"/>
      <c r="L434" s="365">
        <v>1</v>
      </c>
      <c r="M434" s="364" t="s">
        <v>1157</v>
      </c>
      <c r="N434" s="365"/>
      <c r="P434" s="366" t="s">
        <v>1096</v>
      </c>
      <c r="Q434" s="376" t="s">
        <v>1226</v>
      </c>
      <c r="R434" s="436" t="str">
        <f>IF(Q434="G",ZTE!$A$6,IF(Q434="L",ZTE!$A$3,IF(JBU!Q443="C",ZTE!$A$2,IF(JBU!Q443="U",ZTE!$A$4,IF(JBU!Q443="I",ZTE!$A$5,"")))))</f>
        <v>Location: We can not find the requested criteria in your documents. Please confirm that your bid is compliant with this criteria and show us the reference in your submitted documents.</v>
      </c>
      <c r="S434" s="436">
        <f t="shared" si="12"/>
        <v>1</v>
      </c>
      <c r="U434" s="365" t="str">
        <f t="shared" si="13"/>
        <v>Open</v>
      </c>
    </row>
    <row r="435" spans="1:21" ht="60" hidden="1">
      <c r="A435" s="360" t="s">
        <v>1302</v>
      </c>
      <c r="B435" s="360" t="s">
        <v>1199</v>
      </c>
      <c r="C435" s="362" t="s">
        <v>93</v>
      </c>
      <c r="D435" s="362" t="s">
        <v>93</v>
      </c>
      <c r="E435" s="361" t="s">
        <v>821</v>
      </c>
      <c r="F435" s="361" t="s">
        <v>95</v>
      </c>
      <c r="G435" s="362" t="s">
        <v>419</v>
      </c>
      <c r="H435" s="363">
        <v>1</v>
      </c>
      <c r="I435" s="364"/>
      <c r="J435" s="365"/>
      <c r="K435" s="365"/>
      <c r="L435" s="365">
        <v>1</v>
      </c>
      <c r="M435" s="364" t="s">
        <v>1157</v>
      </c>
      <c r="N435" s="365"/>
      <c r="Q435" s="376" t="s">
        <v>1226</v>
      </c>
      <c r="R435" s="436" t="str">
        <f>IF(Q435="G",ZTE!$A$6,IF(Q435="L",ZTE!$A$3,IF(JBU!Q444="C",ZTE!$A$2,IF(JBU!Q444="U",ZTE!$A$4,IF(JBU!Q444="I",ZTE!$A$5,"")))))</f>
        <v>Location: We can not find the requested criteria in your documents. Please confirm that your bid is compliant with this criteria and show us the reference in your submitted documents.</v>
      </c>
      <c r="S435" s="436">
        <f t="shared" si="12"/>
        <v>1</v>
      </c>
      <c r="U435" s="365" t="str">
        <f t="shared" si="13"/>
        <v>Open</v>
      </c>
    </row>
    <row r="436" spans="1:21" ht="60" hidden="1">
      <c r="A436" s="360" t="s">
        <v>1302</v>
      </c>
      <c r="B436" s="360" t="s">
        <v>1199</v>
      </c>
      <c r="C436" s="362" t="s">
        <v>93</v>
      </c>
      <c r="D436" s="362" t="s">
        <v>93</v>
      </c>
      <c r="E436" s="361" t="s">
        <v>821</v>
      </c>
      <c r="F436" s="361" t="s">
        <v>95</v>
      </c>
      <c r="G436" s="362" t="s">
        <v>1189</v>
      </c>
      <c r="H436" s="363">
        <v>1</v>
      </c>
      <c r="I436" s="364" t="s">
        <v>1474</v>
      </c>
      <c r="J436" s="365"/>
      <c r="K436" s="365"/>
      <c r="L436" s="365">
        <v>1</v>
      </c>
      <c r="M436" s="364" t="s">
        <v>1462</v>
      </c>
      <c r="N436" s="365" t="s">
        <v>1475</v>
      </c>
      <c r="Q436" s="376" t="s">
        <v>1276</v>
      </c>
      <c r="R436" s="436" t="str">
        <f>IF(Q436="G",ZTE!$A$6,IF(Q436="L",ZTE!$A$3,IF(JBU!Q445="C",ZTE!$A$2,IF(JBU!Q445="U",ZTE!$A$4,IF(JBU!Q445="I",ZTE!$A$5,"")))))</f>
        <v/>
      </c>
      <c r="S436" s="436">
        <f t="shared" si="12"/>
        <v>1</v>
      </c>
      <c r="U436" s="365" t="str">
        <f t="shared" si="13"/>
        <v>Open</v>
      </c>
    </row>
    <row r="437" spans="1:21" ht="60" hidden="1">
      <c r="A437" s="360" t="s">
        <v>1302</v>
      </c>
      <c r="B437" s="360" t="s">
        <v>1199</v>
      </c>
      <c r="C437" s="362" t="s">
        <v>93</v>
      </c>
      <c r="D437" s="362" t="s">
        <v>93</v>
      </c>
      <c r="E437" s="361" t="s">
        <v>821</v>
      </c>
      <c r="F437" s="361" t="s">
        <v>95</v>
      </c>
      <c r="G437" s="362" t="s">
        <v>420</v>
      </c>
      <c r="H437" s="363">
        <v>1</v>
      </c>
      <c r="I437" s="364"/>
      <c r="J437" s="365"/>
      <c r="K437" s="365"/>
      <c r="L437" s="365">
        <v>1</v>
      </c>
      <c r="M437" s="364" t="s">
        <v>1157</v>
      </c>
      <c r="N437" s="365"/>
      <c r="Q437" s="376" t="s">
        <v>1226</v>
      </c>
      <c r="R437" s="436" t="str">
        <f>IF(Q437="G",ZTE!$A$6,IF(Q437="L",ZTE!$A$3,IF(JBU!Q446="C",ZTE!$A$2,IF(JBU!Q446="U",ZTE!$A$4,IF(JBU!Q446="I",ZTE!$A$5,"")))))</f>
        <v>Location: We can not find the requested criteria in your documents. Please confirm that your bid is compliant with this criteria and show us the reference in your submitted documents.</v>
      </c>
      <c r="S437" s="436">
        <f t="shared" si="12"/>
        <v>1</v>
      </c>
      <c r="U437" s="365" t="str">
        <f t="shared" si="13"/>
        <v>Open</v>
      </c>
    </row>
    <row r="438" spans="1:21" ht="75" hidden="1">
      <c r="A438" s="360" t="s">
        <v>1302</v>
      </c>
      <c r="B438" s="360" t="s">
        <v>1199</v>
      </c>
      <c r="C438" s="362" t="s">
        <v>93</v>
      </c>
      <c r="D438" s="362" t="s">
        <v>93</v>
      </c>
      <c r="E438" s="361" t="s">
        <v>822</v>
      </c>
      <c r="F438" s="361" t="s">
        <v>96</v>
      </c>
      <c r="G438" s="362" t="s">
        <v>97</v>
      </c>
      <c r="H438" s="363">
        <v>1</v>
      </c>
      <c r="I438" s="364" t="s">
        <v>1476</v>
      </c>
      <c r="J438" s="365">
        <v>1</v>
      </c>
      <c r="K438" s="365"/>
      <c r="L438" s="365"/>
      <c r="M438" s="364" t="s">
        <v>1462</v>
      </c>
      <c r="N438" s="365"/>
      <c r="O438" s="366" t="s">
        <v>1047</v>
      </c>
      <c r="P438" s="366" t="s">
        <v>1131</v>
      </c>
      <c r="Q438" s="376"/>
      <c r="R438" s="436" t="str">
        <f>IF(Q438="G",ZTE!$A$6,IF(Q438="L",ZTE!$A$3,IF(JBU!Q447="C",ZTE!$A$2,IF(JBU!Q447="U",ZTE!$A$4,IF(JBU!Q447="I",ZTE!$A$5,"")))))</f>
        <v/>
      </c>
      <c r="S438" s="436">
        <f t="shared" si="12"/>
        <v>1</v>
      </c>
      <c r="U438" s="365" t="str">
        <f t="shared" si="13"/>
        <v>Pass</v>
      </c>
    </row>
    <row r="439" spans="1:21" ht="75" hidden="1">
      <c r="A439" s="360" t="s">
        <v>1302</v>
      </c>
      <c r="B439" s="360" t="s">
        <v>1199</v>
      </c>
      <c r="C439" s="362" t="s">
        <v>93</v>
      </c>
      <c r="D439" s="362" t="s">
        <v>93</v>
      </c>
      <c r="E439" s="361" t="s">
        <v>822</v>
      </c>
      <c r="F439" s="361" t="s">
        <v>96</v>
      </c>
      <c r="G439" s="362" t="s">
        <v>98</v>
      </c>
      <c r="H439" s="384">
        <v>1</v>
      </c>
      <c r="I439" s="364"/>
      <c r="J439" s="365"/>
      <c r="K439" s="365"/>
      <c r="L439" s="365">
        <v>1</v>
      </c>
      <c r="M439" s="364" t="s">
        <v>1157</v>
      </c>
      <c r="N439" s="365"/>
      <c r="O439" s="366" t="s">
        <v>1047</v>
      </c>
      <c r="P439" s="366" t="s">
        <v>1097</v>
      </c>
      <c r="Q439" s="376" t="s">
        <v>1226</v>
      </c>
      <c r="R439" s="436" t="str">
        <f>IF(Q439="G",ZTE!$A$6,IF(Q439="L",ZTE!$A$3,IF(JBU!Q448="C",ZTE!$A$2,IF(JBU!Q448="U",ZTE!$A$4,IF(JBU!Q448="I",ZTE!$A$5,"")))))</f>
        <v>Location: We can not find the requested criteria in your documents. Please confirm that your bid is compliant with this criteria and show us the reference in your submitted documents.</v>
      </c>
      <c r="S439" s="436">
        <f t="shared" si="12"/>
        <v>1</v>
      </c>
      <c r="U439" s="365" t="str">
        <f t="shared" si="13"/>
        <v>Open</v>
      </c>
    </row>
    <row r="440" spans="1:21" ht="75" hidden="1">
      <c r="A440" s="360" t="s">
        <v>1302</v>
      </c>
      <c r="B440" s="360" t="s">
        <v>1199</v>
      </c>
      <c r="C440" s="362" t="s">
        <v>93</v>
      </c>
      <c r="D440" s="362" t="s">
        <v>93</v>
      </c>
      <c r="E440" s="361" t="s">
        <v>822</v>
      </c>
      <c r="F440" s="361" t="s">
        <v>96</v>
      </c>
      <c r="G440" s="362" t="s">
        <v>99</v>
      </c>
      <c r="H440" s="363">
        <v>1</v>
      </c>
      <c r="I440" s="364"/>
      <c r="J440" s="365"/>
      <c r="K440" s="365"/>
      <c r="L440" s="365">
        <v>1</v>
      </c>
      <c r="M440" s="364" t="s">
        <v>1157</v>
      </c>
      <c r="N440" s="365"/>
      <c r="O440" s="366" t="s">
        <v>1047</v>
      </c>
      <c r="P440" s="366" t="s">
        <v>1131</v>
      </c>
      <c r="Q440" s="376" t="s">
        <v>1226</v>
      </c>
      <c r="R440" s="436" t="str">
        <f>IF(Q440="G",ZTE!$A$6,IF(Q440="L",ZTE!$A$3,IF(JBU!Q449="C",ZTE!$A$2,IF(JBU!Q449="U",ZTE!$A$4,IF(JBU!Q449="I",ZTE!$A$5,"")))))</f>
        <v>Location: We can not find the requested criteria in your documents. Please confirm that your bid is compliant with this criteria and show us the reference in your submitted documents.</v>
      </c>
      <c r="S440" s="436">
        <f t="shared" si="12"/>
        <v>1</v>
      </c>
      <c r="U440" s="365" t="str">
        <f t="shared" si="13"/>
        <v>Open</v>
      </c>
    </row>
    <row r="441" spans="1:21" ht="75" hidden="1">
      <c r="A441" s="360" t="s">
        <v>1302</v>
      </c>
      <c r="B441" s="360" t="s">
        <v>1199</v>
      </c>
      <c r="C441" s="362" t="s">
        <v>93</v>
      </c>
      <c r="D441" s="362" t="s">
        <v>93</v>
      </c>
      <c r="E441" s="361" t="s">
        <v>822</v>
      </c>
      <c r="F441" s="361" t="s">
        <v>96</v>
      </c>
      <c r="G441" s="362" t="s">
        <v>100</v>
      </c>
      <c r="H441" s="363">
        <v>1</v>
      </c>
      <c r="I441" s="364"/>
      <c r="J441" s="365">
        <v>1</v>
      </c>
      <c r="K441" s="365"/>
      <c r="L441" s="365"/>
      <c r="M441" s="364" t="s">
        <v>1462</v>
      </c>
      <c r="N441" s="365"/>
      <c r="O441" s="366" t="s">
        <v>1047</v>
      </c>
      <c r="P441" s="366" t="s">
        <v>1131</v>
      </c>
      <c r="Q441" s="376"/>
      <c r="R441" s="436" t="str">
        <f>IF(Q441="G",ZTE!$A$6,IF(Q441="L",ZTE!$A$3,IF(JBU!Q450="C",ZTE!$A$2,IF(JBU!Q450="U",ZTE!$A$4,IF(JBU!Q450="I",ZTE!$A$5,"")))))</f>
        <v/>
      </c>
      <c r="S441" s="436">
        <f t="shared" si="12"/>
        <v>1</v>
      </c>
      <c r="U441" s="365" t="str">
        <f t="shared" si="13"/>
        <v>Pass</v>
      </c>
    </row>
    <row r="442" spans="1:21" ht="75" hidden="1">
      <c r="A442" s="360" t="s">
        <v>1302</v>
      </c>
      <c r="B442" s="360" t="s">
        <v>1199</v>
      </c>
      <c r="C442" s="362" t="s">
        <v>93</v>
      </c>
      <c r="D442" s="362" t="s">
        <v>93</v>
      </c>
      <c r="E442" s="361" t="s">
        <v>822</v>
      </c>
      <c r="F442" s="361" t="s">
        <v>96</v>
      </c>
      <c r="G442" s="362" t="s">
        <v>101</v>
      </c>
      <c r="H442" s="363">
        <v>1</v>
      </c>
      <c r="I442" s="364"/>
      <c r="J442" s="365"/>
      <c r="K442" s="365"/>
      <c r="L442" s="365">
        <v>1</v>
      </c>
      <c r="M442" s="364" t="s">
        <v>1157</v>
      </c>
      <c r="N442" s="365"/>
      <c r="O442" s="366" t="s">
        <v>1047</v>
      </c>
      <c r="P442" s="398" t="s">
        <v>1132</v>
      </c>
      <c r="Q442" s="376" t="s">
        <v>1226</v>
      </c>
      <c r="R442" s="436" t="str">
        <f>IF(Q442="G",ZTE!$A$6,IF(Q442="L",ZTE!$A$3,IF(JBU!Q451="C",ZTE!$A$2,IF(JBU!Q451="U",ZTE!$A$4,IF(JBU!Q451="I",ZTE!$A$5,"")))))</f>
        <v>Location: We can not find the requested criteria in your documents. Please confirm that your bid is compliant with this criteria and show us the reference in your submitted documents.</v>
      </c>
      <c r="S442" s="436">
        <f t="shared" ref="S442:S505" si="14">SUM(J442:L442)</f>
        <v>1</v>
      </c>
      <c r="U442" s="365" t="str">
        <f t="shared" si="13"/>
        <v>Open</v>
      </c>
    </row>
    <row r="443" spans="1:21" ht="75" hidden="1">
      <c r="A443" s="360" t="s">
        <v>1302</v>
      </c>
      <c r="B443" s="360" t="s">
        <v>1199</v>
      </c>
      <c r="C443" s="362" t="s">
        <v>93</v>
      </c>
      <c r="D443" s="362" t="s">
        <v>93</v>
      </c>
      <c r="E443" s="361" t="s">
        <v>822</v>
      </c>
      <c r="F443" s="361" t="s">
        <v>96</v>
      </c>
      <c r="G443" s="362" t="s">
        <v>102</v>
      </c>
      <c r="H443" s="363">
        <v>1</v>
      </c>
      <c r="I443" s="364"/>
      <c r="J443" s="365"/>
      <c r="K443" s="365"/>
      <c r="L443" s="365">
        <v>1</v>
      </c>
      <c r="M443" s="364" t="s">
        <v>1157</v>
      </c>
      <c r="N443" s="365"/>
      <c r="O443" s="366" t="s">
        <v>1047</v>
      </c>
      <c r="P443" s="366" t="s">
        <v>1131</v>
      </c>
      <c r="Q443" s="376" t="s">
        <v>1226</v>
      </c>
      <c r="R443" s="436" t="str">
        <f>IF(Q443="G",ZTE!$A$6,IF(Q443="L",ZTE!$A$3,IF(JBU!Q452="C",ZTE!$A$2,IF(JBU!Q452="U",ZTE!$A$4,IF(JBU!Q452="I",ZTE!$A$5,"")))))</f>
        <v>Location: We can not find the requested criteria in your documents. Please confirm that your bid is compliant with this criteria and show us the reference in your submitted documents.</v>
      </c>
      <c r="S443" s="436">
        <f t="shared" si="14"/>
        <v>1</v>
      </c>
      <c r="U443" s="365" t="str">
        <f t="shared" si="13"/>
        <v>Open</v>
      </c>
    </row>
    <row r="444" spans="1:21" ht="75" hidden="1">
      <c r="A444" s="360" t="s">
        <v>1302</v>
      </c>
      <c r="B444" s="360" t="s">
        <v>1199</v>
      </c>
      <c r="C444" s="362" t="s">
        <v>93</v>
      </c>
      <c r="D444" s="362" t="s">
        <v>93</v>
      </c>
      <c r="E444" s="361" t="s">
        <v>822</v>
      </c>
      <c r="F444" s="361" t="s">
        <v>96</v>
      </c>
      <c r="G444" s="362" t="s">
        <v>103</v>
      </c>
      <c r="H444" s="363">
        <v>1</v>
      </c>
      <c r="I444" s="364"/>
      <c r="J444" s="365"/>
      <c r="K444" s="365"/>
      <c r="L444" s="365">
        <v>1</v>
      </c>
      <c r="M444" s="364" t="s">
        <v>1157</v>
      </c>
      <c r="N444" s="365"/>
      <c r="O444" s="366" t="s">
        <v>1047</v>
      </c>
      <c r="P444" s="366" t="s">
        <v>1131</v>
      </c>
      <c r="Q444" s="376" t="s">
        <v>1226</v>
      </c>
      <c r="R444" s="436" t="str">
        <f>IF(Q444="G",ZTE!$A$6,IF(Q444="L",ZTE!$A$3,IF(JBU!Q453="C",ZTE!$A$2,IF(JBU!Q453="U",ZTE!$A$4,IF(JBU!Q453="I",ZTE!$A$5,"")))))</f>
        <v>Location: We can not find the requested criteria in your documents. Please confirm that your bid is compliant with this criteria and show us the reference in your submitted documents.</v>
      </c>
      <c r="S444" s="436">
        <f t="shared" si="14"/>
        <v>1</v>
      </c>
      <c r="U444" s="365" t="str">
        <f t="shared" si="13"/>
        <v>Open</v>
      </c>
    </row>
    <row r="445" spans="1:21" ht="135" hidden="1">
      <c r="A445" s="360" t="s">
        <v>1302</v>
      </c>
      <c r="B445" s="360" t="s">
        <v>1199</v>
      </c>
      <c r="C445" s="362" t="s">
        <v>93</v>
      </c>
      <c r="D445" s="362" t="s">
        <v>93</v>
      </c>
      <c r="E445" s="361" t="s">
        <v>823</v>
      </c>
      <c r="F445" s="361" t="s">
        <v>104</v>
      </c>
      <c r="G445" s="362" t="s">
        <v>1016</v>
      </c>
      <c r="H445" s="363">
        <v>1</v>
      </c>
      <c r="I445" s="364"/>
      <c r="J445" s="365"/>
      <c r="K445" s="365"/>
      <c r="L445" s="365">
        <v>1</v>
      </c>
      <c r="M445" s="364" t="s">
        <v>1157</v>
      </c>
      <c r="N445" s="365"/>
      <c r="O445" s="366" t="s">
        <v>1034</v>
      </c>
      <c r="P445" s="366" t="s">
        <v>1142</v>
      </c>
      <c r="Q445" s="376" t="s">
        <v>1226</v>
      </c>
      <c r="R445" s="436" t="str">
        <f>IF(Q445="G",ZTE!$A$6,IF(Q445="L",ZTE!$A$3,IF(JBU!Q454="C",ZTE!$A$2,IF(JBU!Q454="U",ZTE!$A$4,IF(JBU!Q454="I",ZTE!$A$5,"")))))</f>
        <v>Location: We can not find the requested criteria in your documents. Please confirm that your bid is compliant with this criteria and show us the reference in your submitted documents.</v>
      </c>
      <c r="S445" s="436">
        <f t="shared" si="14"/>
        <v>1</v>
      </c>
      <c r="U445" s="365" t="str">
        <f t="shared" si="13"/>
        <v>Open</v>
      </c>
    </row>
    <row r="446" spans="1:21" ht="60" hidden="1">
      <c r="A446" s="360" t="s">
        <v>1302</v>
      </c>
      <c r="B446" s="360" t="s">
        <v>1199</v>
      </c>
      <c r="C446" s="362" t="s">
        <v>93</v>
      </c>
      <c r="D446" s="362" t="s">
        <v>93</v>
      </c>
      <c r="E446" s="361" t="s">
        <v>823</v>
      </c>
      <c r="F446" s="361" t="s">
        <v>104</v>
      </c>
      <c r="G446" s="362" t="s">
        <v>683</v>
      </c>
      <c r="H446" s="363">
        <v>1</v>
      </c>
      <c r="I446" s="364"/>
      <c r="J446" s="365"/>
      <c r="K446" s="365"/>
      <c r="L446" s="365">
        <v>1</v>
      </c>
      <c r="M446" s="364" t="s">
        <v>1157</v>
      </c>
      <c r="N446" s="365"/>
      <c r="O446" s="366" t="s">
        <v>1034</v>
      </c>
      <c r="P446" s="366" t="s">
        <v>1142</v>
      </c>
      <c r="Q446" s="376" t="s">
        <v>1226</v>
      </c>
      <c r="R446" s="436" t="str">
        <f>IF(Q446="G",ZTE!$A$6,IF(Q446="L",ZTE!$A$3,IF(JBU!Q455="C",ZTE!$A$2,IF(JBU!Q455="U",ZTE!$A$4,IF(JBU!Q455="I",ZTE!$A$5,"")))))</f>
        <v>Location: We can not find the requested criteria in your documents. Please confirm that your bid is compliant with this criteria and show us the reference in your submitted documents.</v>
      </c>
      <c r="S446" s="436">
        <f t="shared" si="14"/>
        <v>1</v>
      </c>
      <c r="U446" s="365" t="str">
        <f t="shared" si="13"/>
        <v>Open</v>
      </c>
    </row>
    <row r="447" spans="1:21" ht="60" hidden="1">
      <c r="A447" s="360" t="s">
        <v>1302</v>
      </c>
      <c r="B447" s="360" t="s">
        <v>1199</v>
      </c>
      <c r="C447" s="362" t="s">
        <v>93</v>
      </c>
      <c r="D447" s="362" t="s">
        <v>93</v>
      </c>
      <c r="E447" s="361" t="s">
        <v>823</v>
      </c>
      <c r="F447" s="361" t="s">
        <v>104</v>
      </c>
      <c r="G447" s="362" t="s">
        <v>684</v>
      </c>
      <c r="H447" s="363">
        <v>1</v>
      </c>
      <c r="I447" s="364"/>
      <c r="J447" s="365"/>
      <c r="K447" s="365"/>
      <c r="L447" s="365">
        <v>1</v>
      </c>
      <c r="M447" s="364" t="s">
        <v>1157</v>
      </c>
      <c r="N447" s="365"/>
      <c r="O447" s="366" t="s">
        <v>1034</v>
      </c>
      <c r="P447" s="366" t="s">
        <v>1142</v>
      </c>
      <c r="Q447" s="376" t="s">
        <v>1226</v>
      </c>
      <c r="R447" s="436" t="str">
        <f>IF(Q447="G",ZTE!$A$6,IF(Q447="L",ZTE!$A$3,IF(JBU!Q456="C",ZTE!$A$2,IF(JBU!Q456="U",ZTE!$A$4,IF(JBU!Q456="I",ZTE!$A$5,"")))))</f>
        <v>Location: We can not find the requested criteria in your documents. Please confirm that your bid is compliant with this criteria and show us the reference in your submitted documents.</v>
      </c>
      <c r="S447" s="436">
        <f t="shared" si="14"/>
        <v>1</v>
      </c>
      <c r="U447" s="365" t="str">
        <f t="shared" si="13"/>
        <v>Open</v>
      </c>
    </row>
    <row r="448" spans="1:21" ht="60" hidden="1">
      <c r="A448" s="360" t="s">
        <v>1302</v>
      </c>
      <c r="B448" s="360" t="s">
        <v>1199</v>
      </c>
      <c r="C448" s="362" t="s">
        <v>93</v>
      </c>
      <c r="D448" s="362" t="s">
        <v>93</v>
      </c>
      <c r="E448" s="361" t="s">
        <v>942</v>
      </c>
      <c r="F448" s="361" t="s">
        <v>105</v>
      </c>
      <c r="G448" s="362" t="s">
        <v>1190</v>
      </c>
      <c r="H448" s="363">
        <v>1</v>
      </c>
      <c r="I448" s="364"/>
      <c r="J448" s="365"/>
      <c r="K448" s="365"/>
      <c r="L448" s="365">
        <v>1</v>
      </c>
      <c r="M448" s="364" t="s">
        <v>1157</v>
      </c>
      <c r="N448" s="365"/>
      <c r="O448" s="366" t="s">
        <v>1034</v>
      </c>
      <c r="P448" s="366" t="s">
        <v>1098</v>
      </c>
      <c r="Q448" s="376" t="s">
        <v>1226</v>
      </c>
      <c r="R448" s="436" t="str">
        <f>IF(Q448="G",ZTE!$A$6,IF(Q448="L",ZTE!$A$3,IF(JBU!Q457="C",ZTE!$A$2,IF(JBU!Q457="U",ZTE!$A$4,IF(JBU!Q457="I",ZTE!$A$5,"")))))</f>
        <v>Location: We can not find the requested criteria in your documents. Please confirm that your bid is compliant with this criteria and show us the reference in your submitted documents.</v>
      </c>
      <c r="S448" s="436">
        <f t="shared" si="14"/>
        <v>1</v>
      </c>
      <c r="U448" s="365" t="str">
        <f t="shared" si="13"/>
        <v>Open</v>
      </c>
    </row>
    <row r="449" spans="1:21" ht="45" hidden="1">
      <c r="A449" s="360" t="s">
        <v>1302</v>
      </c>
      <c r="B449" s="360" t="s">
        <v>1199</v>
      </c>
      <c r="C449" s="362" t="s">
        <v>93</v>
      </c>
      <c r="D449" s="361" t="s">
        <v>999</v>
      </c>
      <c r="E449" s="361" t="s">
        <v>1002</v>
      </c>
      <c r="F449" s="361" t="s">
        <v>106</v>
      </c>
      <c r="G449" s="362" t="s">
        <v>685</v>
      </c>
      <c r="H449" s="363">
        <v>1</v>
      </c>
      <c r="I449" s="364"/>
      <c r="J449" s="365"/>
      <c r="K449" s="365"/>
      <c r="L449" s="365">
        <v>1</v>
      </c>
      <c r="M449" s="364" t="s">
        <v>1462</v>
      </c>
      <c r="N449" s="365"/>
      <c r="Q449" s="376" t="s">
        <v>1271</v>
      </c>
      <c r="R449" s="436" t="str">
        <f>IF(Q449="G",ZTE!$A$6,IF(Q449="L",ZTE!$A$3,IF(JBU!Q458="C",ZTE!$A$2,IF(JBU!Q458="U",ZTE!$A$4,IF(JBU!Q458="I",ZTE!$A$5,"")))))</f>
        <v/>
      </c>
      <c r="S449" s="436">
        <f t="shared" si="14"/>
        <v>1</v>
      </c>
      <c r="U449" s="365" t="str">
        <f t="shared" si="13"/>
        <v>Open</v>
      </c>
    </row>
    <row r="450" spans="1:21" ht="60" hidden="1">
      <c r="A450" s="360" t="s">
        <v>1302</v>
      </c>
      <c r="B450" s="360" t="s">
        <v>1199</v>
      </c>
      <c r="C450" s="362" t="s">
        <v>93</v>
      </c>
      <c r="D450" s="362" t="s">
        <v>93</v>
      </c>
      <c r="E450" s="361" t="s">
        <v>823</v>
      </c>
      <c r="F450" s="361" t="s">
        <v>107</v>
      </c>
      <c r="G450" s="362" t="s">
        <v>686</v>
      </c>
      <c r="H450" s="363">
        <v>1</v>
      </c>
      <c r="I450" s="364"/>
      <c r="J450" s="365"/>
      <c r="K450" s="365"/>
      <c r="L450" s="365">
        <v>1</v>
      </c>
      <c r="M450" s="364" t="s">
        <v>1157</v>
      </c>
      <c r="N450" s="365"/>
      <c r="Q450" s="376" t="s">
        <v>1226</v>
      </c>
      <c r="R450" s="436" t="str">
        <f>IF(Q450="G",ZTE!$A$6,IF(Q450="L",ZTE!$A$3,IF(JBU!Q459="C",ZTE!$A$2,IF(JBU!Q459="U",ZTE!$A$4,IF(JBU!Q459="I",ZTE!$A$5,"")))))</f>
        <v>Location: We can not find the requested criteria in your documents. Please confirm that your bid is compliant with this criteria and show us the reference in your submitted documents.</v>
      </c>
      <c r="S450" s="436">
        <f t="shared" si="14"/>
        <v>1</v>
      </c>
      <c r="U450" s="365" t="str">
        <f t="shared" ref="U450:U513" si="15">IF(J450=1,"Pass",IF(K450=1,"Fail","Open"))</f>
        <v>Open</v>
      </c>
    </row>
    <row r="451" spans="1:21" ht="120" hidden="1">
      <c r="A451" s="360" t="s">
        <v>1302</v>
      </c>
      <c r="B451" s="360" t="s">
        <v>1199</v>
      </c>
      <c r="C451" s="362" t="s">
        <v>93</v>
      </c>
      <c r="D451" s="362" t="s">
        <v>1003</v>
      </c>
      <c r="E451" s="361" t="s">
        <v>773</v>
      </c>
      <c r="F451" s="361" t="s">
        <v>108</v>
      </c>
      <c r="G451" s="362" t="s">
        <v>687</v>
      </c>
      <c r="H451" s="363">
        <v>1</v>
      </c>
      <c r="I451" s="364" t="s">
        <v>1477</v>
      </c>
      <c r="J451" s="365"/>
      <c r="K451" s="365"/>
      <c r="L451" s="365">
        <v>1</v>
      </c>
      <c r="M451" s="362" t="s">
        <v>1157</v>
      </c>
      <c r="N451" s="365" t="s">
        <v>1478</v>
      </c>
      <c r="O451" s="366" t="s">
        <v>688</v>
      </c>
      <c r="Q451" s="376" t="s">
        <v>1226</v>
      </c>
      <c r="R451" s="436" t="str">
        <f>IF(Q451="G",ZTE!$A$6,IF(Q451="L",ZTE!$A$3,IF(JBU!Q460="C",ZTE!$A$2,IF(JBU!Q460="U",ZTE!$A$4,IF(JBU!Q460="I",ZTE!$A$5,"")))))</f>
        <v>Location: We can not find the requested criteria in your documents. Please confirm that your bid is compliant with this criteria and show us the reference in your submitted documents.</v>
      </c>
      <c r="S451" s="436">
        <f t="shared" si="14"/>
        <v>1</v>
      </c>
      <c r="U451" s="365" t="str">
        <f t="shared" si="15"/>
        <v>Open</v>
      </c>
    </row>
    <row r="452" spans="1:21" ht="45" hidden="1">
      <c r="A452" s="360" t="s">
        <v>1302</v>
      </c>
      <c r="B452" s="360" t="s">
        <v>1199</v>
      </c>
      <c r="C452" s="362" t="s">
        <v>109</v>
      </c>
      <c r="D452" s="362" t="s">
        <v>109</v>
      </c>
      <c r="E452" s="361" t="s">
        <v>1009</v>
      </c>
      <c r="F452" s="361" t="s">
        <v>110</v>
      </c>
      <c r="G452" s="362" t="s">
        <v>689</v>
      </c>
      <c r="H452" s="363">
        <v>1</v>
      </c>
      <c r="I452" s="364"/>
      <c r="J452" s="365"/>
      <c r="K452" s="365"/>
      <c r="L452" s="365">
        <v>1</v>
      </c>
      <c r="M452" s="364" t="s">
        <v>1462</v>
      </c>
      <c r="N452" s="365" t="s">
        <v>1479</v>
      </c>
      <c r="P452" s="366" t="s">
        <v>1099</v>
      </c>
      <c r="Q452" s="376" t="s">
        <v>1276</v>
      </c>
      <c r="R452" s="436" t="str">
        <f>IF(Q452="G",ZTE!$A$6,IF(Q452="L",ZTE!$A$3,IF(JBU!Q461="C",ZTE!$A$2,IF(JBU!Q461="U",ZTE!$A$4,IF(JBU!Q461="I",ZTE!$A$5,"")))))</f>
        <v/>
      </c>
      <c r="S452" s="436">
        <f t="shared" si="14"/>
        <v>1</v>
      </c>
      <c r="U452" s="365" t="str">
        <f t="shared" si="15"/>
        <v>Open</v>
      </c>
    </row>
    <row r="453" spans="1:21" ht="90" hidden="1">
      <c r="A453" s="360" t="s">
        <v>1302</v>
      </c>
      <c r="B453" s="360" t="s">
        <v>1199</v>
      </c>
      <c r="C453" s="362" t="s">
        <v>109</v>
      </c>
      <c r="D453" s="362" t="s">
        <v>109</v>
      </c>
      <c r="E453" s="361" t="s">
        <v>821</v>
      </c>
      <c r="F453" s="361" t="s">
        <v>111</v>
      </c>
      <c r="G453" s="362" t="s">
        <v>424</v>
      </c>
      <c r="H453" s="363">
        <v>1</v>
      </c>
      <c r="I453" s="364"/>
      <c r="J453" s="365"/>
      <c r="K453" s="365"/>
      <c r="L453" s="365">
        <v>1</v>
      </c>
      <c r="M453" s="364" t="s">
        <v>1157</v>
      </c>
      <c r="N453" s="365" t="s">
        <v>1480</v>
      </c>
      <c r="O453" s="366" t="s">
        <v>1048</v>
      </c>
      <c r="P453" s="366" t="s">
        <v>1100</v>
      </c>
      <c r="Q453" s="376" t="s">
        <v>1226</v>
      </c>
      <c r="R453" s="436" t="str">
        <f>IF(Q453="G",ZTE!$A$6,IF(Q453="L",ZTE!$A$3,IF(JBU!Q462="C",ZTE!$A$2,IF(JBU!Q462="U",ZTE!$A$4,IF(JBU!Q462="I",ZTE!$A$5,"")))))</f>
        <v>Location: We can not find the requested criteria in your documents. Please confirm that your bid is compliant with this criteria and show us the reference in your submitted documents.</v>
      </c>
      <c r="S453" s="436">
        <f t="shared" si="14"/>
        <v>1</v>
      </c>
      <c r="U453" s="365" t="str">
        <f t="shared" si="15"/>
        <v>Open</v>
      </c>
    </row>
    <row r="454" spans="1:21" ht="60" hidden="1">
      <c r="A454" s="360" t="s">
        <v>1302</v>
      </c>
      <c r="B454" s="360" t="s">
        <v>1199</v>
      </c>
      <c r="C454" s="362" t="s">
        <v>109</v>
      </c>
      <c r="D454" s="362" t="s">
        <v>109</v>
      </c>
      <c r="E454" s="361" t="s">
        <v>821</v>
      </c>
      <c r="F454" s="361" t="s">
        <v>111</v>
      </c>
      <c r="G454" s="362" t="s">
        <v>425</v>
      </c>
      <c r="H454" s="363">
        <v>1</v>
      </c>
      <c r="I454" s="364"/>
      <c r="J454" s="365"/>
      <c r="K454" s="365"/>
      <c r="L454" s="365">
        <v>1</v>
      </c>
      <c r="M454" s="364" t="s">
        <v>1157</v>
      </c>
      <c r="N454" s="365"/>
      <c r="Q454" s="376" t="s">
        <v>1226</v>
      </c>
      <c r="R454" s="436" t="str">
        <f>IF(Q454="G",ZTE!$A$6,IF(Q454="L",ZTE!$A$3,IF(JBU!Q463="C",ZTE!$A$2,IF(JBU!Q463="U",ZTE!$A$4,IF(JBU!Q463="I",ZTE!$A$5,"")))))</f>
        <v>Location: We can not find the requested criteria in your documents. Please confirm that your bid is compliant with this criteria and show us the reference in your submitted documents.</v>
      </c>
      <c r="S454" s="436">
        <f t="shared" si="14"/>
        <v>1</v>
      </c>
      <c r="U454" s="365" t="str">
        <f t="shared" si="15"/>
        <v>Open</v>
      </c>
    </row>
    <row r="455" spans="1:21" ht="60" hidden="1">
      <c r="A455" s="360" t="s">
        <v>1302</v>
      </c>
      <c r="B455" s="360" t="s">
        <v>1199</v>
      </c>
      <c r="C455" s="362" t="s">
        <v>109</v>
      </c>
      <c r="D455" s="362" t="s">
        <v>109</v>
      </c>
      <c r="E455" s="361" t="s">
        <v>821</v>
      </c>
      <c r="F455" s="361" t="s">
        <v>111</v>
      </c>
      <c r="G455" s="362" t="s">
        <v>426</v>
      </c>
      <c r="H455" s="363">
        <v>1</v>
      </c>
      <c r="I455" s="364"/>
      <c r="J455" s="365"/>
      <c r="K455" s="365"/>
      <c r="L455" s="365">
        <v>1</v>
      </c>
      <c r="M455" s="364" t="s">
        <v>1157</v>
      </c>
      <c r="N455" s="365"/>
      <c r="O455" s="366" t="s">
        <v>1048</v>
      </c>
      <c r="P455" s="366" t="s">
        <v>1100</v>
      </c>
      <c r="Q455" s="376" t="s">
        <v>1226</v>
      </c>
      <c r="R455" s="436" t="str">
        <f>IF(Q455="G",ZTE!$A$6,IF(Q455="L",ZTE!$A$3,IF(JBU!Q464="C",ZTE!$A$2,IF(JBU!Q464="U",ZTE!$A$4,IF(JBU!Q464="I",ZTE!$A$5,"")))))</f>
        <v>Location: We can not find the requested criteria in your documents. Please confirm that your bid is compliant with this criteria and show us the reference in your submitted documents.</v>
      </c>
      <c r="S455" s="436">
        <f t="shared" si="14"/>
        <v>1</v>
      </c>
      <c r="U455" s="365" t="str">
        <f t="shared" si="15"/>
        <v>Open</v>
      </c>
    </row>
    <row r="456" spans="1:21" ht="60" hidden="1">
      <c r="A456" s="360" t="s">
        <v>1302</v>
      </c>
      <c r="B456" s="360" t="s">
        <v>1199</v>
      </c>
      <c r="C456" s="362" t="s">
        <v>109</v>
      </c>
      <c r="D456" s="362" t="s">
        <v>109</v>
      </c>
      <c r="E456" s="361" t="s">
        <v>821</v>
      </c>
      <c r="F456" s="361" t="s">
        <v>111</v>
      </c>
      <c r="G456" s="362" t="s">
        <v>941</v>
      </c>
      <c r="H456" s="363">
        <v>1</v>
      </c>
      <c r="I456" s="364"/>
      <c r="J456" s="365"/>
      <c r="K456" s="365"/>
      <c r="L456" s="365">
        <v>1</v>
      </c>
      <c r="M456" s="364" t="s">
        <v>1157</v>
      </c>
      <c r="N456" s="365"/>
      <c r="O456" s="366" t="s">
        <v>1051</v>
      </c>
      <c r="P456" s="366" t="s">
        <v>1101</v>
      </c>
      <c r="Q456" s="376" t="s">
        <v>1226</v>
      </c>
      <c r="R456" s="436" t="str">
        <f>IF(Q456="G",ZTE!$A$6,IF(Q456="L",ZTE!$A$3,IF(JBU!Q465="C",ZTE!$A$2,IF(JBU!Q465="U",ZTE!$A$4,IF(JBU!Q465="I",ZTE!$A$5,"")))))</f>
        <v>Location: We can not find the requested criteria in your documents. Please confirm that your bid is compliant with this criteria and show us the reference in your submitted documents.</v>
      </c>
      <c r="S456" s="436">
        <f t="shared" si="14"/>
        <v>1</v>
      </c>
      <c r="U456" s="365" t="str">
        <f t="shared" si="15"/>
        <v>Open</v>
      </c>
    </row>
    <row r="457" spans="1:21" ht="60" hidden="1">
      <c r="A457" s="360" t="s">
        <v>1302</v>
      </c>
      <c r="B457" s="360" t="s">
        <v>1199</v>
      </c>
      <c r="C457" s="362" t="s">
        <v>109</v>
      </c>
      <c r="D457" s="362" t="s">
        <v>109</v>
      </c>
      <c r="E457" s="361" t="s">
        <v>821</v>
      </c>
      <c r="F457" s="361" t="s">
        <v>111</v>
      </c>
      <c r="G457" s="362" t="s">
        <v>427</v>
      </c>
      <c r="H457" s="363">
        <v>1</v>
      </c>
      <c r="I457" s="364"/>
      <c r="J457" s="365"/>
      <c r="K457" s="365"/>
      <c r="L457" s="365">
        <v>1</v>
      </c>
      <c r="M457" s="364" t="s">
        <v>1157</v>
      </c>
      <c r="N457" s="365"/>
      <c r="O457" s="366" t="s">
        <v>1034</v>
      </c>
      <c r="P457" s="366" t="s">
        <v>1102</v>
      </c>
      <c r="Q457" s="376" t="s">
        <v>1226</v>
      </c>
      <c r="R457" s="436" t="str">
        <f>IF(Q457="G",ZTE!$A$6,IF(Q457="L",ZTE!$A$3,IF(JBU!Q466="C",ZTE!$A$2,IF(JBU!Q466="U",ZTE!$A$4,IF(JBU!Q466="I",ZTE!$A$5,"")))))</f>
        <v>Location: We can not find the requested criteria in your documents. Please confirm that your bid is compliant with this criteria and show us the reference in your submitted documents.</v>
      </c>
      <c r="S457" s="436">
        <f t="shared" si="14"/>
        <v>1</v>
      </c>
      <c r="U457" s="365" t="str">
        <f t="shared" si="15"/>
        <v>Open</v>
      </c>
    </row>
    <row r="458" spans="1:21" ht="60" hidden="1">
      <c r="A458" s="360" t="s">
        <v>1302</v>
      </c>
      <c r="B458" s="360" t="s">
        <v>1199</v>
      </c>
      <c r="C458" s="362" t="s">
        <v>109</v>
      </c>
      <c r="D458" s="362" t="s">
        <v>109</v>
      </c>
      <c r="E458" s="361" t="s">
        <v>821</v>
      </c>
      <c r="F458" s="361" t="s">
        <v>111</v>
      </c>
      <c r="G458" s="362" t="s">
        <v>428</v>
      </c>
      <c r="H458" s="363">
        <v>1</v>
      </c>
      <c r="I458" s="364"/>
      <c r="J458" s="365"/>
      <c r="K458" s="365"/>
      <c r="L458" s="365">
        <v>1</v>
      </c>
      <c r="M458" s="364" t="s">
        <v>1157</v>
      </c>
      <c r="N458" s="365"/>
      <c r="Q458" s="376" t="s">
        <v>1226</v>
      </c>
      <c r="R458" s="436" t="str">
        <f>IF(Q458="G",ZTE!$A$6,IF(Q458="L",ZTE!$A$3,IF(JBU!Q467="C",ZTE!$A$2,IF(JBU!Q467="U",ZTE!$A$4,IF(JBU!Q467="I",ZTE!$A$5,"")))))</f>
        <v>Location: We can not find the requested criteria in your documents. Please confirm that your bid is compliant with this criteria and show us the reference in your submitted documents.</v>
      </c>
      <c r="S458" s="436">
        <f t="shared" si="14"/>
        <v>1</v>
      </c>
      <c r="U458" s="365" t="str">
        <f t="shared" si="15"/>
        <v>Open</v>
      </c>
    </row>
    <row r="459" spans="1:21" ht="75" hidden="1">
      <c r="A459" s="360" t="s">
        <v>1302</v>
      </c>
      <c r="B459" s="360" t="s">
        <v>1199</v>
      </c>
      <c r="C459" s="362" t="s">
        <v>109</v>
      </c>
      <c r="D459" s="362" t="s">
        <v>109</v>
      </c>
      <c r="E459" s="361" t="s">
        <v>821</v>
      </c>
      <c r="F459" s="361" t="s">
        <v>111</v>
      </c>
      <c r="G459" s="362" t="s">
        <v>692</v>
      </c>
      <c r="H459" s="384">
        <v>1</v>
      </c>
      <c r="I459" s="364"/>
      <c r="J459" s="365"/>
      <c r="K459" s="365"/>
      <c r="L459" s="365">
        <v>1</v>
      </c>
      <c r="M459" s="364" t="s">
        <v>1157</v>
      </c>
      <c r="N459" s="365"/>
      <c r="O459" s="366" t="s">
        <v>1052</v>
      </c>
      <c r="P459" s="366" t="s">
        <v>1105</v>
      </c>
      <c r="Q459" s="376" t="s">
        <v>1226</v>
      </c>
      <c r="R459" s="436" t="str">
        <f>IF(Q459="G",ZTE!$A$6,IF(Q459="L",ZTE!$A$3,IF(JBU!Q468="C",ZTE!$A$2,IF(JBU!Q468="U",ZTE!$A$4,IF(JBU!Q468="I",ZTE!$A$5,"")))))</f>
        <v>Location: We can not find the requested criteria in your documents. Please confirm that your bid is compliant with this criteria and show us the reference in your submitted documents.</v>
      </c>
      <c r="S459" s="436">
        <f t="shared" si="14"/>
        <v>1</v>
      </c>
      <c r="U459" s="365" t="str">
        <f t="shared" si="15"/>
        <v>Open</v>
      </c>
    </row>
    <row r="460" spans="1:21" ht="60" hidden="1">
      <c r="A460" s="360" t="s">
        <v>1302</v>
      </c>
      <c r="B460" s="360" t="s">
        <v>1199</v>
      </c>
      <c r="C460" s="362" t="s">
        <v>109</v>
      </c>
      <c r="D460" s="362" t="s">
        <v>109</v>
      </c>
      <c r="E460" s="361" t="s">
        <v>821</v>
      </c>
      <c r="F460" s="361" t="s">
        <v>111</v>
      </c>
      <c r="G460" s="362" t="s">
        <v>432</v>
      </c>
      <c r="H460" s="363">
        <v>1</v>
      </c>
      <c r="I460" s="364" t="s">
        <v>1481</v>
      </c>
      <c r="J460" s="365">
        <v>1</v>
      </c>
      <c r="K460" s="365"/>
      <c r="L460" s="365"/>
      <c r="M460" s="364" t="s">
        <v>1462</v>
      </c>
      <c r="N460" s="365"/>
      <c r="P460" s="366" t="s">
        <v>1109</v>
      </c>
      <c r="Q460" s="376"/>
      <c r="R460" s="436" t="str">
        <f>IF(Q460="G",ZTE!$A$6,IF(Q460="L",ZTE!$A$3,IF(JBU!Q469="C",ZTE!$A$2,IF(JBU!Q469="U",ZTE!$A$4,IF(JBU!Q469="I",ZTE!$A$5,"")))))</f>
        <v/>
      </c>
      <c r="S460" s="436">
        <f t="shared" si="14"/>
        <v>1</v>
      </c>
      <c r="U460" s="365" t="str">
        <f t="shared" si="15"/>
        <v>Pass</v>
      </c>
    </row>
    <row r="461" spans="1:21" ht="60" hidden="1">
      <c r="A461" s="360" t="s">
        <v>1302</v>
      </c>
      <c r="B461" s="360" t="s">
        <v>1199</v>
      </c>
      <c r="C461" s="362" t="s">
        <v>109</v>
      </c>
      <c r="D461" s="362" t="s">
        <v>109</v>
      </c>
      <c r="E461" s="361" t="s">
        <v>704</v>
      </c>
      <c r="F461" s="361" t="s">
        <v>112</v>
      </c>
      <c r="G461" s="362" t="s">
        <v>114</v>
      </c>
      <c r="H461" s="363">
        <v>1</v>
      </c>
      <c r="I461" s="364"/>
      <c r="J461" s="365"/>
      <c r="K461" s="365"/>
      <c r="L461" s="365">
        <v>1</v>
      </c>
      <c r="M461" s="364" t="s">
        <v>1157</v>
      </c>
      <c r="N461" s="365"/>
      <c r="O461" s="366" t="s">
        <v>1047</v>
      </c>
      <c r="Q461" s="376" t="s">
        <v>1226</v>
      </c>
      <c r="R461" s="436" t="str">
        <f>IF(Q461="G",ZTE!$A$6,IF(Q461="L",ZTE!$A$3,IF(JBU!Q470="C",ZTE!$A$2,IF(JBU!Q470="U",ZTE!$A$4,IF(JBU!Q470="I",ZTE!$A$5,"")))))</f>
        <v>Location: We can not find the requested criteria in your documents. Please confirm that your bid is compliant with this criteria and show us the reference in your submitted documents.</v>
      </c>
      <c r="S461" s="436">
        <f t="shared" si="14"/>
        <v>1</v>
      </c>
      <c r="U461" s="365" t="str">
        <f t="shared" si="15"/>
        <v>Open</v>
      </c>
    </row>
    <row r="462" spans="1:21" ht="60" hidden="1">
      <c r="A462" s="360" t="s">
        <v>1302</v>
      </c>
      <c r="B462" s="360" t="s">
        <v>1199</v>
      </c>
      <c r="C462" s="362" t="s">
        <v>121</v>
      </c>
      <c r="D462" s="362" t="s">
        <v>121</v>
      </c>
      <c r="E462" s="361" t="s">
        <v>704</v>
      </c>
      <c r="F462" s="361" t="s">
        <v>129</v>
      </c>
      <c r="G462" s="362" t="s">
        <v>130</v>
      </c>
      <c r="H462" s="363">
        <v>1</v>
      </c>
      <c r="I462" s="364"/>
      <c r="J462" s="365"/>
      <c r="K462" s="365"/>
      <c r="L462" s="365">
        <v>1</v>
      </c>
      <c r="M462" s="364" t="s">
        <v>1157</v>
      </c>
      <c r="N462" s="365"/>
      <c r="O462" s="366" t="s">
        <v>1047</v>
      </c>
      <c r="P462" s="366" t="s">
        <v>1134</v>
      </c>
      <c r="Q462" s="376" t="s">
        <v>1226</v>
      </c>
      <c r="R462" s="436" t="str">
        <f>IF(Q462="G",ZTE!$A$6,IF(Q462="L",ZTE!$A$3,IF(JBU!Q471="C",ZTE!$A$2,IF(JBU!Q471="U",ZTE!$A$4,IF(JBU!Q471="I",ZTE!$A$5,"")))))</f>
        <v>Location: We can not find the requested criteria in your documents. Please confirm that your bid is compliant with this criteria and show us the reference in your submitted documents.</v>
      </c>
      <c r="S462" s="436">
        <f t="shared" si="14"/>
        <v>1</v>
      </c>
      <c r="U462" s="365" t="str">
        <f t="shared" si="15"/>
        <v>Open</v>
      </c>
    </row>
    <row r="463" spans="1:21" ht="60" hidden="1">
      <c r="A463" s="360" t="s">
        <v>1302</v>
      </c>
      <c r="B463" s="360" t="s">
        <v>1199</v>
      </c>
      <c r="C463" s="362" t="s">
        <v>121</v>
      </c>
      <c r="D463" s="362" t="s">
        <v>121</v>
      </c>
      <c r="E463" s="361" t="s">
        <v>704</v>
      </c>
      <c r="F463" s="361" t="s">
        <v>129</v>
      </c>
      <c r="G463" s="362" t="s">
        <v>131</v>
      </c>
      <c r="H463" s="363">
        <v>1</v>
      </c>
      <c r="I463" s="364"/>
      <c r="J463" s="365"/>
      <c r="K463" s="365"/>
      <c r="L463" s="365">
        <v>1</v>
      </c>
      <c r="M463" s="364" t="s">
        <v>1157</v>
      </c>
      <c r="N463" s="365"/>
      <c r="O463" s="366" t="s">
        <v>1047</v>
      </c>
      <c r="P463" s="366" t="s">
        <v>1135</v>
      </c>
      <c r="Q463" s="376" t="s">
        <v>1226</v>
      </c>
      <c r="R463" s="436" t="str">
        <f>IF(Q463="G",ZTE!$A$6,IF(Q463="L",ZTE!$A$3,IF(JBU!Q472="C",ZTE!$A$2,IF(JBU!Q472="U",ZTE!$A$4,IF(JBU!Q472="I",ZTE!$A$5,"")))))</f>
        <v>Location: We can not find the requested criteria in your documents. Please confirm that your bid is compliant with this criteria and show us the reference in your submitted documents.</v>
      </c>
      <c r="S463" s="436">
        <f t="shared" si="14"/>
        <v>1</v>
      </c>
      <c r="U463" s="365" t="str">
        <f t="shared" si="15"/>
        <v>Open</v>
      </c>
    </row>
    <row r="464" spans="1:21" ht="60" hidden="1">
      <c r="A464" s="360" t="s">
        <v>1302</v>
      </c>
      <c r="B464" s="360" t="s">
        <v>1199</v>
      </c>
      <c r="C464" s="362" t="s">
        <v>824</v>
      </c>
      <c r="D464" s="362" t="s">
        <v>824</v>
      </c>
      <c r="E464" s="361" t="s">
        <v>821</v>
      </c>
      <c r="F464" s="361" t="s">
        <v>133</v>
      </c>
      <c r="G464" s="362" t="s">
        <v>434</v>
      </c>
      <c r="H464" s="363">
        <v>1</v>
      </c>
      <c r="I464" s="364" t="s">
        <v>1482</v>
      </c>
      <c r="J464" s="365">
        <v>1</v>
      </c>
      <c r="K464" s="365"/>
      <c r="L464" s="365"/>
      <c r="M464" s="364" t="s">
        <v>1462</v>
      </c>
      <c r="N464" s="365"/>
      <c r="O464" s="366" t="s">
        <v>1057</v>
      </c>
      <c r="P464" s="366" t="s">
        <v>1119</v>
      </c>
      <c r="Q464" s="376"/>
      <c r="R464" s="436" t="str">
        <f>IF(Q464="G",ZTE!$A$6,IF(Q464="L",ZTE!$A$3,IF(JBU!Q473="C",ZTE!$A$2,IF(JBU!Q473="U",ZTE!$A$4,IF(JBU!Q473="I",ZTE!$A$5,"")))))</f>
        <v/>
      </c>
      <c r="S464" s="436">
        <f t="shared" si="14"/>
        <v>1</v>
      </c>
      <c r="U464" s="365" t="str">
        <f t="shared" si="15"/>
        <v>Pass</v>
      </c>
    </row>
    <row r="465" spans="1:21" ht="60" hidden="1">
      <c r="A465" s="360" t="s">
        <v>1302</v>
      </c>
      <c r="B465" s="360" t="s">
        <v>1199</v>
      </c>
      <c r="C465" s="362" t="s">
        <v>824</v>
      </c>
      <c r="D465" s="362" t="s">
        <v>824</v>
      </c>
      <c r="E465" s="361" t="s">
        <v>821</v>
      </c>
      <c r="F465" s="361" t="s">
        <v>133</v>
      </c>
      <c r="G465" s="362" t="s">
        <v>1195</v>
      </c>
      <c r="H465" s="363">
        <v>1</v>
      </c>
      <c r="I465" s="364" t="s">
        <v>1483</v>
      </c>
      <c r="J465" s="365">
        <v>1</v>
      </c>
      <c r="K465" s="365"/>
      <c r="L465" s="365"/>
      <c r="M465" s="364" t="s">
        <v>1462</v>
      </c>
      <c r="N465" s="365"/>
      <c r="O465" s="366" t="s">
        <v>1058</v>
      </c>
      <c r="P465" s="366" t="s">
        <v>1120</v>
      </c>
      <c r="Q465" s="376"/>
      <c r="R465" s="436" t="str">
        <f>IF(Q465="G",ZTE!$A$6,IF(Q465="L",ZTE!$A$3,IF(JBU!Q474="C",ZTE!$A$2,IF(JBU!Q474="U",ZTE!$A$4,IF(JBU!Q474="I",ZTE!$A$5,"")))))</f>
        <v/>
      </c>
      <c r="S465" s="436">
        <f t="shared" si="14"/>
        <v>1</v>
      </c>
      <c r="U465" s="365" t="str">
        <f t="shared" si="15"/>
        <v>Pass</v>
      </c>
    </row>
    <row r="466" spans="1:21" ht="60" hidden="1">
      <c r="A466" s="360" t="s">
        <v>1302</v>
      </c>
      <c r="B466" s="360" t="s">
        <v>1199</v>
      </c>
      <c r="C466" s="362" t="s">
        <v>824</v>
      </c>
      <c r="D466" s="362" t="s">
        <v>824</v>
      </c>
      <c r="E466" s="361" t="s">
        <v>821</v>
      </c>
      <c r="F466" s="361" t="s">
        <v>133</v>
      </c>
      <c r="G466" s="362" t="s">
        <v>435</v>
      </c>
      <c r="H466" s="363">
        <v>1</v>
      </c>
      <c r="I466" s="364" t="s">
        <v>1482</v>
      </c>
      <c r="J466" s="365">
        <v>1</v>
      </c>
      <c r="K466" s="365"/>
      <c r="L466" s="365"/>
      <c r="M466" s="364" t="s">
        <v>1462</v>
      </c>
      <c r="N466" s="365"/>
      <c r="Q466" s="376"/>
      <c r="R466" s="436" t="str">
        <f>IF(Q466="G",ZTE!$A$6,IF(Q466="L",ZTE!$A$3,IF(JBU!Q475="C",ZTE!$A$2,IF(JBU!Q475="U",ZTE!$A$4,IF(JBU!Q475="I",ZTE!$A$5,"")))))</f>
        <v/>
      </c>
      <c r="S466" s="436">
        <f t="shared" si="14"/>
        <v>1</v>
      </c>
      <c r="U466" s="365" t="str">
        <f t="shared" si="15"/>
        <v>Pass</v>
      </c>
    </row>
    <row r="467" spans="1:21" ht="60" hidden="1">
      <c r="A467" s="360" t="s">
        <v>1302</v>
      </c>
      <c r="B467" s="360" t="s">
        <v>1199</v>
      </c>
      <c r="C467" s="362" t="s">
        <v>824</v>
      </c>
      <c r="D467" s="362" t="s">
        <v>824</v>
      </c>
      <c r="E467" s="361" t="s">
        <v>821</v>
      </c>
      <c r="F467" s="361" t="s">
        <v>133</v>
      </c>
      <c r="G467" s="362" t="s">
        <v>437</v>
      </c>
      <c r="H467" s="363">
        <v>1</v>
      </c>
      <c r="I467" s="364" t="s">
        <v>1482</v>
      </c>
      <c r="J467" s="365">
        <v>1</v>
      </c>
      <c r="K467" s="365"/>
      <c r="L467" s="365"/>
      <c r="M467" s="364" t="s">
        <v>1462</v>
      </c>
      <c r="N467" s="365"/>
      <c r="Q467" s="376"/>
      <c r="R467" s="436" t="str">
        <f>IF(Q467="G",ZTE!$A$6,IF(Q467="L",ZTE!$A$3,IF(JBU!Q476="C",ZTE!$A$2,IF(JBU!Q476="U",ZTE!$A$4,IF(JBU!Q476="I",ZTE!$A$5,"")))))</f>
        <v/>
      </c>
      <c r="S467" s="436">
        <f t="shared" si="14"/>
        <v>1</v>
      </c>
      <c r="U467" s="365" t="str">
        <f t="shared" si="15"/>
        <v>Pass</v>
      </c>
    </row>
    <row r="468" spans="1:21" ht="60" hidden="1">
      <c r="A468" s="360" t="s">
        <v>1302</v>
      </c>
      <c r="B468" s="360" t="s">
        <v>1199</v>
      </c>
      <c r="C468" s="362" t="s">
        <v>824</v>
      </c>
      <c r="D468" s="362" t="s">
        <v>824</v>
      </c>
      <c r="E468" s="361" t="s">
        <v>821</v>
      </c>
      <c r="F468" s="361" t="s">
        <v>133</v>
      </c>
      <c r="G468" s="362" t="s">
        <v>451</v>
      </c>
      <c r="H468" s="363">
        <v>1</v>
      </c>
      <c r="I468" s="364" t="s">
        <v>1482</v>
      </c>
      <c r="J468" s="365">
        <v>1</v>
      </c>
      <c r="K468" s="365"/>
      <c r="L468" s="365"/>
      <c r="M468" s="364" t="s">
        <v>1462</v>
      </c>
      <c r="N468" s="365"/>
      <c r="Q468" s="376"/>
      <c r="R468" s="436" t="str">
        <f>IF(Q468="G",ZTE!$A$6,IF(Q468="L",ZTE!$A$3,IF(JBU!Q477="C",ZTE!$A$2,IF(JBU!Q477="U",ZTE!$A$4,IF(JBU!Q477="I",ZTE!$A$5,"")))))</f>
        <v/>
      </c>
      <c r="S468" s="436">
        <f t="shared" si="14"/>
        <v>1</v>
      </c>
      <c r="U468" s="365" t="str">
        <f t="shared" si="15"/>
        <v>Pass</v>
      </c>
    </row>
    <row r="469" spans="1:21" ht="60" hidden="1">
      <c r="A469" s="360" t="s">
        <v>1302</v>
      </c>
      <c r="B469" s="360" t="s">
        <v>1199</v>
      </c>
      <c r="C469" s="362" t="s">
        <v>824</v>
      </c>
      <c r="D469" s="362" t="s">
        <v>824</v>
      </c>
      <c r="E469" s="361" t="s">
        <v>825</v>
      </c>
      <c r="F469" s="361" t="s">
        <v>134</v>
      </c>
      <c r="G469" s="362" t="s">
        <v>458</v>
      </c>
      <c r="H469" s="363">
        <v>1</v>
      </c>
      <c r="I469" s="364" t="s">
        <v>1483</v>
      </c>
      <c r="J469" s="365">
        <v>1</v>
      </c>
      <c r="K469" s="365"/>
      <c r="L469" s="365"/>
      <c r="M469" s="364" t="s">
        <v>1462</v>
      </c>
      <c r="N469" s="365"/>
      <c r="Q469" s="376"/>
      <c r="R469" s="436" t="str">
        <f>IF(Q469="G",ZTE!$A$6,IF(Q469="L",ZTE!$A$3,IF(JBU!Q478="C",ZTE!$A$2,IF(JBU!Q478="U",ZTE!$A$4,IF(JBU!Q478="I",ZTE!$A$5,"")))))</f>
        <v/>
      </c>
      <c r="S469" s="436">
        <f t="shared" si="14"/>
        <v>1</v>
      </c>
      <c r="U469" s="365" t="str">
        <f t="shared" si="15"/>
        <v>Pass</v>
      </c>
    </row>
    <row r="470" spans="1:21" ht="60" hidden="1">
      <c r="A470" s="360" t="s">
        <v>1302</v>
      </c>
      <c r="B470" s="360" t="s">
        <v>1199</v>
      </c>
      <c r="C470" s="362" t="s">
        <v>824</v>
      </c>
      <c r="D470" s="362" t="s">
        <v>824</v>
      </c>
      <c r="E470" s="361" t="s">
        <v>825</v>
      </c>
      <c r="F470" s="361" t="s">
        <v>134</v>
      </c>
      <c r="G470" s="362" t="s">
        <v>461</v>
      </c>
      <c r="H470" s="363">
        <v>1</v>
      </c>
      <c r="I470" s="364" t="s">
        <v>1484</v>
      </c>
      <c r="J470" s="365">
        <v>1</v>
      </c>
      <c r="K470" s="365"/>
      <c r="L470" s="365"/>
      <c r="M470" s="364" t="s">
        <v>1462</v>
      </c>
      <c r="N470" s="365" t="s">
        <v>1485</v>
      </c>
      <c r="Q470" s="376"/>
      <c r="R470" s="436" t="str">
        <f>IF(Q470="G",ZTE!$A$6,IF(Q470="L",ZTE!$A$3,IF(JBU!Q479="C",ZTE!$A$2,IF(JBU!Q479="U",ZTE!$A$4,IF(JBU!Q479="I",ZTE!$A$5,"")))))</f>
        <v/>
      </c>
      <c r="S470" s="436">
        <f t="shared" si="14"/>
        <v>1</v>
      </c>
      <c r="U470" s="365" t="str">
        <f t="shared" si="15"/>
        <v>Pass</v>
      </c>
    </row>
    <row r="471" spans="1:21" ht="60" hidden="1">
      <c r="A471" s="360" t="s">
        <v>1302</v>
      </c>
      <c r="B471" s="360" t="s">
        <v>1199</v>
      </c>
      <c r="C471" s="362" t="s">
        <v>824</v>
      </c>
      <c r="D471" s="362" t="s">
        <v>824</v>
      </c>
      <c r="E471" s="361" t="s">
        <v>825</v>
      </c>
      <c r="F471" s="361" t="s">
        <v>827</v>
      </c>
      <c r="G471" s="362" t="s">
        <v>462</v>
      </c>
      <c r="H471" s="363">
        <v>1</v>
      </c>
      <c r="I471" s="364" t="s">
        <v>1482</v>
      </c>
      <c r="J471" s="365">
        <v>1</v>
      </c>
      <c r="K471" s="365"/>
      <c r="L471" s="365"/>
      <c r="M471" s="364" t="s">
        <v>1462</v>
      </c>
      <c r="N471" s="365"/>
      <c r="Q471" s="376"/>
      <c r="R471" s="436" t="str">
        <f>IF(Q471="G",ZTE!$A$6,IF(Q471="L",ZTE!$A$3,IF(JBU!Q480="C",ZTE!$A$2,IF(JBU!Q480="U",ZTE!$A$4,IF(JBU!Q480="I",ZTE!$A$5,"")))))</f>
        <v/>
      </c>
      <c r="S471" s="436">
        <f t="shared" si="14"/>
        <v>1</v>
      </c>
      <c r="U471" s="365" t="str">
        <f t="shared" si="15"/>
        <v>Pass</v>
      </c>
    </row>
    <row r="472" spans="1:21" ht="60" hidden="1">
      <c r="A472" s="360" t="s">
        <v>1302</v>
      </c>
      <c r="B472" s="360" t="s">
        <v>1199</v>
      </c>
      <c r="C472" s="362" t="s">
        <v>824</v>
      </c>
      <c r="D472" s="362" t="s">
        <v>824</v>
      </c>
      <c r="E472" s="362" t="s">
        <v>704</v>
      </c>
      <c r="F472" s="361" t="s">
        <v>135</v>
      </c>
      <c r="G472" s="362" t="s">
        <v>136</v>
      </c>
      <c r="H472" s="363">
        <v>1</v>
      </c>
      <c r="I472" s="364"/>
      <c r="J472" s="365"/>
      <c r="K472" s="365"/>
      <c r="L472" s="365">
        <v>1</v>
      </c>
      <c r="M472" s="364" t="s">
        <v>1157</v>
      </c>
      <c r="N472" s="365"/>
      <c r="O472" s="366" t="s">
        <v>1047</v>
      </c>
      <c r="P472" s="366" t="s">
        <v>1136</v>
      </c>
      <c r="Q472" s="376" t="s">
        <v>1226</v>
      </c>
      <c r="R472" s="436" t="str">
        <f>IF(Q472="G",ZTE!$A$6,IF(Q472="L",ZTE!$A$3,IF(JBU!Q481="C",ZTE!$A$2,IF(JBU!Q481="U",ZTE!$A$4,IF(JBU!Q481="I",ZTE!$A$5,"")))))</f>
        <v>Location: We can not find the requested criteria in your documents. Please confirm that your bid is compliant with this criteria and show us the reference in your submitted documents.</v>
      </c>
      <c r="S472" s="436">
        <f t="shared" si="14"/>
        <v>1</v>
      </c>
      <c r="U472" s="365" t="str">
        <f t="shared" si="15"/>
        <v>Open</v>
      </c>
    </row>
    <row r="473" spans="1:21" ht="60" hidden="1">
      <c r="A473" s="360" t="s">
        <v>1302</v>
      </c>
      <c r="B473" s="360" t="s">
        <v>1199</v>
      </c>
      <c r="C473" s="362" t="s">
        <v>824</v>
      </c>
      <c r="D473" s="362" t="s">
        <v>824</v>
      </c>
      <c r="E473" s="362" t="s">
        <v>704</v>
      </c>
      <c r="F473" s="361" t="s">
        <v>135</v>
      </c>
      <c r="G473" s="362" t="s">
        <v>137</v>
      </c>
      <c r="H473" s="363">
        <v>1</v>
      </c>
      <c r="I473" s="364"/>
      <c r="J473" s="365"/>
      <c r="K473" s="365"/>
      <c r="L473" s="365">
        <v>1</v>
      </c>
      <c r="M473" s="364" t="s">
        <v>1157</v>
      </c>
      <c r="N473" s="365"/>
      <c r="O473" s="366" t="s">
        <v>1047</v>
      </c>
      <c r="P473" s="366" t="s">
        <v>1137</v>
      </c>
      <c r="Q473" s="376" t="s">
        <v>1226</v>
      </c>
      <c r="R473" s="436" t="str">
        <f>IF(Q473="G",ZTE!$A$6,IF(Q473="L",ZTE!$A$3,IF(JBU!Q482="C",ZTE!$A$2,IF(JBU!Q482="U",ZTE!$A$4,IF(JBU!Q482="I",ZTE!$A$5,"")))))</f>
        <v>Location: We can not find the requested criteria in your documents. Please confirm that your bid is compliant with this criteria and show us the reference in your submitted documents.</v>
      </c>
      <c r="S473" s="436">
        <f t="shared" si="14"/>
        <v>1</v>
      </c>
      <c r="U473" s="365" t="str">
        <f t="shared" si="15"/>
        <v>Open</v>
      </c>
    </row>
    <row r="474" spans="1:21" ht="60" hidden="1">
      <c r="A474" s="360" t="s">
        <v>1302</v>
      </c>
      <c r="B474" s="360" t="s">
        <v>1199</v>
      </c>
      <c r="C474" s="362" t="s">
        <v>824</v>
      </c>
      <c r="D474" s="362" t="s">
        <v>824</v>
      </c>
      <c r="E474" s="362" t="s">
        <v>704</v>
      </c>
      <c r="F474" s="361" t="s">
        <v>135</v>
      </c>
      <c r="G474" s="362" t="s">
        <v>138</v>
      </c>
      <c r="H474" s="363">
        <v>1</v>
      </c>
      <c r="I474" s="364"/>
      <c r="J474" s="365"/>
      <c r="K474" s="365"/>
      <c r="L474" s="365">
        <v>1</v>
      </c>
      <c r="M474" s="364" t="s">
        <v>1157</v>
      </c>
      <c r="N474" s="365"/>
      <c r="O474" s="366" t="s">
        <v>1047</v>
      </c>
      <c r="P474" s="366" t="s">
        <v>1138</v>
      </c>
      <c r="Q474" s="376" t="s">
        <v>1226</v>
      </c>
      <c r="R474" s="436" t="str">
        <f>IF(Q474="G",ZTE!$A$6,IF(Q474="L",ZTE!$A$3,IF(JBU!Q483="C",ZTE!$A$2,IF(JBU!Q483="U",ZTE!$A$4,IF(JBU!Q483="I",ZTE!$A$5,"")))))</f>
        <v>Location: We can not find the requested criteria in your documents. Please confirm that your bid is compliant with this criteria and show us the reference in your submitted documents.</v>
      </c>
      <c r="S474" s="436">
        <f t="shared" si="14"/>
        <v>1</v>
      </c>
      <c r="U474" s="365" t="str">
        <f t="shared" si="15"/>
        <v>Open</v>
      </c>
    </row>
    <row r="475" spans="1:21" ht="75" hidden="1">
      <c r="A475" s="360" t="s">
        <v>1302</v>
      </c>
      <c r="B475" s="360" t="s">
        <v>1199</v>
      </c>
      <c r="C475" s="362" t="s">
        <v>42</v>
      </c>
      <c r="D475" s="362" t="s">
        <v>784</v>
      </c>
      <c r="E475" s="361" t="s">
        <v>994</v>
      </c>
      <c r="F475" s="361" t="s">
        <v>139</v>
      </c>
      <c r="G475" s="362" t="s">
        <v>826</v>
      </c>
      <c r="H475" s="363">
        <v>1</v>
      </c>
      <c r="I475" s="364"/>
      <c r="J475" s="365"/>
      <c r="K475" s="365"/>
      <c r="L475" s="365">
        <v>1</v>
      </c>
      <c r="M475" s="364" t="s">
        <v>1157</v>
      </c>
      <c r="N475" s="365" t="s">
        <v>1486</v>
      </c>
      <c r="Q475" s="376" t="s">
        <v>1226</v>
      </c>
      <c r="R475" s="436" t="str">
        <f>IF(Q475="G",ZTE!$A$6,IF(Q475="L",ZTE!$A$3,IF(JBU!Q484="C",ZTE!$A$2,IF(JBU!Q484="U",ZTE!$A$4,IF(JBU!Q484="I",ZTE!$A$5,"")))))</f>
        <v>Location: We can not find the requested criteria in your documents. Please confirm that your bid is compliant with this criteria and show us the reference in your submitted documents.</v>
      </c>
      <c r="S475" s="436">
        <f t="shared" si="14"/>
        <v>1</v>
      </c>
      <c r="U475" s="365" t="str">
        <f t="shared" si="15"/>
        <v>Open</v>
      </c>
    </row>
    <row r="476" spans="1:21" ht="60" hidden="1">
      <c r="A476" s="360" t="s">
        <v>1302</v>
      </c>
      <c r="B476" s="360" t="s">
        <v>1199</v>
      </c>
      <c r="C476" s="362" t="s">
        <v>42</v>
      </c>
      <c r="D476" s="362" t="s">
        <v>42</v>
      </c>
      <c r="E476" s="362" t="s">
        <v>995</v>
      </c>
      <c r="F476" s="361" t="s">
        <v>140</v>
      </c>
      <c r="G476" s="362" t="s">
        <v>463</v>
      </c>
      <c r="H476" s="363">
        <v>1</v>
      </c>
      <c r="I476" s="364"/>
      <c r="J476" s="365"/>
      <c r="K476" s="365"/>
      <c r="L476" s="365">
        <v>1</v>
      </c>
      <c r="M476" s="364" t="s">
        <v>1157</v>
      </c>
      <c r="N476" s="365"/>
      <c r="P476" s="366" t="s">
        <v>1123</v>
      </c>
      <c r="Q476" s="376" t="s">
        <v>1226</v>
      </c>
      <c r="R476" s="436" t="str">
        <f>IF(Q476="G",ZTE!$A$6,IF(Q476="L",ZTE!$A$3,IF(JBU!Q485="C",ZTE!$A$2,IF(JBU!Q485="U",ZTE!$A$4,IF(JBU!Q485="I",ZTE!$A$5,"")))))</f>
        <v>Location: We can not find the requested criteria in your documents. Please confirm that your bid is compliant with this criteria and show us the reference in your submitted documents.</v>
      </c>
      <c r="S476" s="436">
        <f t="shared" si="14"/>
        <v>1</v>
      </c>
      <c r="U476" s="365" t="str">
        <f t="shared" si="15"/>
        <v>Open</v>
      </c>
    </row>
    <row r="477" spans="1:21" ht="60" hidden="1">
      <c r="A477" s="360" t="s">
        <v>1302</v>
      </c>
      <c r="B477" s="360" t="s">
        <v>1199</v>
      </c>
      <c r="C477" s="362" t="s">
        <v>42</v>
      </c>
      <c r="D477" s="362" t="s">
        <v>42</v>
      </c>
      <c r="E477" s="362" t="s">
        <v>995</v>
      </c>
      <c r="F477" s="361" t="s">
        <v>140</v>
      </c>
      <c r="G477" s="362" t="s">
        <v>451</v>
      </c>
      <c r="H477" s="363">
        <v>1</v>
      </c>
      <c r="I477" s="364"/>
      <c r="J477" s="365"/>
      <c r="K477" s="365"/>
      <c r="L477" s="365">
        <v>1</v>
      </c>
      <c r="M477" s="364" t="s">
        <v>1157</v>
      </c>
      <c r="N477" s="365"/>
      <c r="P477" s="366" t="s">
        <v>1124</v>
      </c>
      <c r="Q477" s="376" t="s">
        <v>1226</v>
      </c>
      <c r="R477" s="436" t="str">
        <f>IF(Q477="G",ZTE!$A$6,IF(Q477="L",ZTE!$A$3,IF(JBU!Q486="C",ZTE!$A$2,IF(JBU!Q486="U",ZTE!$A$4,IF(JBU!Q486="I",ZTE!$A$5,"")))))</f>
        <v>Location: We can not find the requested criteria in your documents. Please confirm that your bid is compliant with this criteria and show us the reference in your submitted documents.</v>
      </c>
      <c r="S477" s="436">
        <f t="shared" si="14"/>
        <v>1</v>
      </c>
      <c r="U477" s="365" t="str">
        <f t="shared" si="15"/>
        <v>Open</v>
      </c>
    </row>
    <row r="478" spans="1:21" ht="60" hidden="1">
      <c r="A478" s="360" t="s">
        <v>1302</v>
      </c>
      <c r="B478" s="360" t="s">
        <v>1199</v>
      </c>
      <c r="C478" s="362" t="s">
        <v>42</v>
      </c>
      <c r="D478" s="362" t="s">
        <v>42</v>
      </c>
      <c r="E478" s="362" t="s">
        <v>995</v>
      </c>
      <c r="F478" s="361" t="s">
        <v>140</v>
      </c>
      <c r="G478" s="362" t="s">
        <v>467</v>
      </c>
      <c r="H478" s="363">
        <v>1</v>
      </c>
      <c r="I478" s="364"/>
      <c r="J478" s="365">
        <v>1</v>
      </c>
      <c r="K478" s="365"/>
      <c r="L478" s="365"/>
      <c r="M478" s="364" t="s">
        <v>1462</v>
      </c>
      <c r="N478" s="365"/>
      <c r="Q478" s="376"/>
      <c r="R478" s="436" t="str">
        <f>IF(Q478="G",ZTE!$A$6,IF(Q478="L",ZTE!$A$3,IF(JBU!Q487="C",ZTE!$A$2,IF(JBU!Q487="U",ZTE!$A$4,IF(JBU!Q487="I",ZTE!$A$5,"")))))</f>
        <v/>
      </c>
      <c r="S478" s="436">
        <f t="shared" si="14"/>
        <v>1</v>
      </c>
      <c r="U478" s="365" t="str">
        <f t="shared" si="15"/>
        <v>Pass</v>
      </c>
    </row>
    <row r="479" spans="1:21" ht="60" hidden="1">
      <c r="A479" s="360" t="s">
        <v>1302</v>
      </c>
      <c r="B479" s="360" t="s">
        <v>1199</v>
      </c>
      <c r="C479" s="362" t="s">
        <v>42</v>
      </c>
      <c r="D479" s="362" t="s">
        <v>42</v>
      </c>
      <c r="E479" s="362" t="s">
        <v>995</v>
      </c>
      <c r="F479" s="361" t="s">
        <v>140</v>
      </c>
      <c r="G479" s="362" t="s">
        <v>468</v>
      </c>
      <c r="H479" s="363">
        <v>1</v>
      </c>
      <c r="I479" s="364"/>
      <c r="J479" s="365"/>
      <c r="K479" s="365"/>
      <c r="L479" s="365">
        <v>1</v>
      </c>
      <c r="M479" s="364" t="s">
        <v>1157</v>
      </c>
      <c r="N479" s="365"/>
      <c r="Q479" s="376" t="s">
        <v>1226</v>
      </c>
      <c r="R479" s="436" t="str">
        <f>IF(Q479="G",ZTE!$A$6,IF(Q479="L",ZTE!$A$3,IF(JBU!Q488="C",ZTE!$A$2,IF(JBU!Q488="U",ZTE!$A$4,IF(JBU!Q488="I",ZTE!$A$5,"")))))</f>
        <v>Location: We can not find the requested criteria in your documents. Please confirm that your bid is compliant with this criteria and show us the reference in your submitted documents.</v>
      </c>
      <c r="S479" s="436">
        <f t="shared" si="14"/>
        <v>1</v>
      </c>
      <c r="U479" s="365" t="str">
        <f t="shared" si="15"/>
        <v>Open</v>
      </c>
    </row>
    <row r="480" spans="1:21" ht="60" hidden="1">
      <c r="A480" s="360" t="s">
        <v>1302</v>
      </c>
      <c r="B480" s="360" t="s">
        <v>1199</v>
      </c>
      <c r="C480" s="362" t="s">
        <v>42</v>
      </c>
      <c r="D480" s="362" t="s">
        <v>42</v>
      </c>
      <c r="E480" s="362" t="s">
        <v>995</v>
      </c>
      <c r="F480" s="361" t="s">
        <v>140</v>
      </c>
      <c r="G480" s="362" t="s">
        <v>473</v>
      </c>
      <c r="H480" s="363">
        <v>1</v>
      </c>
      <c r="I480" s="364"/>
      <c r="J480" s="360"/>
      <c r="K480" s="365"/>
      <c r="L480" s="365">
        <v>1</v>
      </c>
      <c r="M480" s="364" t="s">
        <v>1157</v>
      </c>
      <c r="N480" s="365"/>
      <c r="O480" s="366" t="s">
        <v>1061</v>
      </c>
      <c r="P480" s="366" t="s">
        <v>1127</v>
      </c>
      <c r="Q480" s="376" t="s">
        <v>1226</v>
      </c>
      <c r="R480" s="436" t="str">
        <f>IF(Q480="G",ZTE!$A$6,IF(Q480="L",ZTE!$A$3,IF(JBU!Q489="C",ZTE!$A$2,IF(JBU!Q489="U",ZTE!$A$4,IF(JBU!Q489="I",ZTE!$A$5,"")))))</f>
        <v>Location: We can not find the requested criteria in your documents. Please confirm that your bid is compliant with this criteria and show us the reference in your submitted documents.</v>
      </c>
      <c r="S480" s="436">
        <f t="shared" si="14"/>
        <v>1</v>
      </c>
      <c r="U480" s="365" t="str">
        <f t="shared" si="15"/>
        <v>Open</v>
      </c>
    </row>
    <row r="481" spans="1:21" ht="60" hidden="1">
      <c r="A481" s="360" t="s">
        <v>1302</v>
      </c>
      <c r="B481" s="360" t="s">
        <v>1199</v>
      </c>
      <c r="C481" s="362" t="s">
        <v>42</v>
      </c>
      <c r="D481" s="361" t="s">
        <v>781</v>
      </c>
      <c r="E481" s="361" t="s">
        <v>1004</v>
      </c>
      <c r="F481" s="361" t="s">
        <v>140</v>
      </c>
      <c r="G481" s="362" t="s">
        <v>706</v>
      </c>
      <c r="H481" s="363">
        <v>1</v>
      </c>
      <c r="I481" s="364"/>
      <c r="J481" s="365"/>
      <c r="K481" s="365"/>
      <c r="L481" s="365">
        <v>1</v>
      </c>
      <c r="M481" s="364" t="s">
        <v>1157</v>
      </c>
      <c r="N481" s="365"/>
      <c r="Q481" s="376" t="s">
        <v>1226</v>
      </c>
      <c r="R481" s="436" t="str">
        <f>IF(Q481="G",ZTE!$A$6,IF(Q481="L",ZTE!$A$3,IF(JBU!Q490="C",ZTE!$A$2,IF(JBU!Q490="U",ZTE!$A$4,IF(JBU!Q490="I",ZTE!$A$5,"")))))</f>
        <v>Location: We can not find the requested criteria in your documents. Please confirm that your bid is compliant with this criteria and show us the reference in your submitted documents.</v>
      </c>
      <c r="S481" s="436">
        <f t="shared" si="14"/>
        <v>1</v>
      </c>
      <c r="U481" s="365" t="str">
        <f t="shared" si="15"/>
        <v>Open</v>
      </c>
    </row>
    <row r="482" spans="1:21" ht="60" hidden="1">
      <c r="A482" s="360" t="s">
        <v>1302</v>
      </c>
      <c r="B482" s="360" t="s">
        <v>1199</v>
      </c>
      <c r="C482" s="362" t="s">
        <v>42</v>
      </c>
      <c r="D482" s="362" t="s">
        <v>42</v>
      </c>
      <c r="E482" s="361" t="s">
        <v>829</v>
      </c>
      <c r="F482" s="361" t="s">
        <v>141</v>
      </c>
      <c r="G482" s="362" t="s">
        <v>475</v>
      </c>
      <c r="H482" s="363">
        <v>1</v>
      </c>
      <c r="I482" s="364" t="s">
        <v>1487</v>
      </c>
      <c r="J482" s="365">
        <v>1</v>
      </c>
      <c r="K482" s="365"/>
      <c r="L482" s="365"/>
      <c r="M482" s="364" t="s">
        <v>1462</v>
      </c>
      <c r="N482" s="365"/>
      <c r="Q482" s="376"/>
      <c r="R482" s="436" t="str">
        <f>IF(Q482="G",ZTE!$A$6,IF(Q482="L",ZTE!$A$3,IF(JBU!Q491="C",ZTE!$A$2,IF(JBU!Q491="U",ZTE!$A$4,IF(JBU!Q491="I",ZTE!$A$5,"")))))</f>
        <v/>
      </c>
      <c r="S482" s="436">
        <f t="shared" si="14"/>
        <v>1</v>
      </c>
      <c r="U482" s="365" t="str">
        <f t="shared" si="15"/>
        <v>Pass</v>
      </c>
    </row>
    <row r="483" spans="1:21" ht="60" hidden="1">
      <c r="A483" s="360" t="s">
        <v>1302</v>
      </c>
      <c r="B483" s="360" t="s">
        <v>1199</v>
      </c>
      <c r="C483" s="362" t="s">
        <v>42</v>
      </c>
      <c r="D483" s="362" t="s">
        <v>42</v>
      </c>
      <c r="E483" s="361" t="s">
        <v>829</v>
      </c>
      <c r="F483" s="361" t="s">
        <v>141</v>
      </c>
      <c r="G483" s="362" t="s">
        <v>476</v>
      </c>
      <c r="H483" s="363">
        <v>1</v>
      </c>
      <c r="I483" s="364"/>
      <c r="J483" s="365"/>
      <c r="K483" s="365"/>
      <c r="L483" s="365">
        <v>1</v>
      </c>
      <c r="M483" s="364" t="s">
        <v>1157</v>
      </c>
      <c r="N483" s="365"/>
      <c r="Q483" s="376" t="s">
        <v>1226</v>
      </c>
      <c r="R483" s="436" t="str">
        <f>IF(Q483="G",ZTE!$A$6,IF(Q483="L",ZTE!$A$3,IF(JBU!Q492="C",ZTE!$A$2,IF(JBU!Q492="U",ZTE!$A$4,IF(JBU!Q492="I",ZTE!$A$5,"")))))</f>
        <v>Location: We can not find the requested criteria in your documents. Please confirm that your bid is compliant with this criteria and show us the reference in your submitted documents.</v>
      </c>
      <c r="S483" s="436">
        <f t="shared" si="14"/>
        <v>1</v>
      </c>
      <c r="U483" s="365" t="str">
        <f t="shared" si="15"/>
        <v>Open</v>
      </c>
    </row>
    <row r="484" spans="1:21" ht="60" hidden="1">
      <c r="A484" s="360" t="s">
        <v>1302</v>
      </c>
      <c r="B484" s="360" t="s">
        <v>1199</v>
      </c>
      <c r="C484" s="362" t="s">
        <v>42</v>
      </c>
      <c r="D484" s="362" t="s">
        <v>42</v>
      </c>
      <c r="E484" s="361" t="s">
        <v>829</v>
      </c>
      <c r="F484" s="361" t="s">
        <v>141</v>
      </c>
      <c r="G484" s="362" t="s">
        <v>477</v>
      </c>
      <c r="H484" s="363">
        <v>1</v>
      </c>
      <c r="I484" s="364" t="s">
        <v>1488</v>
      </c>
      <c r="J484" s="365">
        <v>1</v>
      </c>
      <c r="K484" s="365"/>
      <c r="L484" s="365"/>
      <c r="M484" s="364" t="s">
        <v>1462</v>
      </c>
      <c r="N484" s="365"/>
      <c r="Q484" s="376"/>
      <c r="R484" s="436" t="str">
        <f>IF(Q484="G",ZTE!$A$6,IF(Q484="L",ZTE!$A$3,IF(JBU!Q493="C",ZTE!$A$2,IF(JBU!Q493="U",ZTE!$A$4,IF(JBU!Q493="I",ZTE!$A$5,"")))))</f>
        <v/>
      </c>
      <c r="S484" s="436">
        <f t="shared" si="14"/>
        <v>1</v>
      </c>
      <c r="U484" s="365" t="str">
        <f t="shared" si="15"/>
        <v>Pass</v>
      </c>
    </row>
    <row r="485" spans="1:21" ht="60" hidden="1">
      <c r="A485" s="360" t="s">
        <v>1302</v>
      </c>
      <c r="B485" s="360" t="s">
        <v>1199</v>
      </c>
      <c r="C485" s="362" t="s">
        <v>42</v>
      </c>
      <c r="D485" s="362" t="s">
        <v>42</v>
      </c>
      <c r="E485" s="361" t="s">
        <v>829</v>
      </c>
      <c r="F485" s="361" t="s">
        <v>141</v>
      </c>
      <c r="G485" s="362" t="s">
        <v>478</v>
      </c>
      <c r="H485" s="363">
        <v>1</v>
      </c>
      <c r="I485" s="364" t="s">
        <v>1487</v>
      </c>
      <c r="J485" s="360">
        <v>1</v>
      </c>
      <c r="K485" s="365"/>
      <c r="L485" s="365"/>
      <c r="M485" s="364" t="s">
        <v>1462</v>
      </c>
      <c r="N485" s="365" t="s">
        <v>1489</v>
      </c>
      <c r="O485" s="366" t="s">
        <v>1063</v>
      </c>
      <c r="Q485" s="376"/>
      <c r="R485" s="436" t="str">
        <f>IF(Q485="G",ZTE!$A$6,IF(Q485="L",ZTE!$A$3,IF(JBU!Q494="C",ZTE!$A$2,IF(JBU!Q494="U",ZTE!$A$4,IF(JBU!Q494="I",ZTE!$A$5,"")))))</f>
        <v/>
      </c>
      <c r="S485" s="436">
        <f t="shared" si="14"/>
        <v>1</v>
      </c>
      <c r="U485" s="365" t="str">
        <f t="shared" si="15"/>
        <v>Pass</v>
      </c>
    </row>
    <row r="486" spans="1:21" ht="60" hidden="1">
      <c r="A486" s="360" t="s">
        <v>1302</v>
      </c>
      <c r="B486" s="360" t="s">
        <v>1199</v>
      </c>
      <c r="C486" s="362" t="s">
        <v>42</v>
      </c>
      <c r="D486" s="362" t="s">
        <v>42</v>
      </c>
      <c r="E486" s="361" t="s">
        <v>829</v>
      </c>
      <c r="F486" s="361" t="s">
        <v>141</v>
      </c>
      <c r="G486" s="362" t="s">
        <v>479</v>
      </c>
      <c r="H486" s="363">
        <v>1</v>
      </c>
      <c r="I486" s="364"/>
      <c r="J486" s="365"/>
      <c r="K486" s="365"/>
      <c r="L486" s="365">
        <v>1</v>
      </c>
      <c r="M486" s="364" t="s">
        <v>1157</v>
      </c>
      <c r="N486" s="365"/>
      <c r="O486" s="366" t="s">
        <v>1063</v>
      </c>
      <c r="Q486" s="376" t="s">
        <v>1226</v>
      </c>
      <c r="R486" s="436" t="str">
        <f>IF(Q486="G",ZTE!$A$6,IF(Q486="L",ZTE!$A$3,IF(JBU!Q495="C",ZTE!$A$2,IF(JBU!Q495="U",ZTE!$A$4,IF(JBU!Q495="I",ZTE!$A$5,"")))))</f>
        <v>Location: We can not find the requested criteria in your documents. Please confirm that your bid is compliant with this criteria and show us the reference in your submitted documents.</v>
      </c>
      <c r="S486" s="436">
        <f t="shared" si="14"/>
        <v>1</v>
      </c>
      <c r="U486" s="365" t="str">
        <f t="shared" si="15"/>
        <v>Open</v>
      </c>
    </row>
    <row r="487" spans="1:21" ht="60" hidden="1">
      <c r="A487" s="360" t="s">
        <v>1302</v>
      </c>
      <c r="B487" s="360" t="s">
        <v>1199</v>
      </c>
      <c r="C487" s="362" t="s">
        <v>42</v>
      </c>
      <c r="D487" s="362" t="s">
        <v>42</v>
      </c>
      <c r="E487" s="361" t="s">
        <v>829</v>
      </c>
      <c r="F487" s="361" t="s">
        <v>141</v>
      </c>
      <c r="G487" s="362" t="s">
        <v>480</v>
      </c>
      <c r="H487" s="363">
        <v>1</v>
      </c>
      <c r="I487" s="364"/>
      <c r="J487" s="365"/>
      <c r="K487" s="365"/>
      <c r="L487" s="365">
        <v>1</v>
      </c>
      <c r="M487" s="364" t="s">
        <v>1157</v>
      </c>
      <c r="N487" s="365"/>
      <c r="O487" s="366" t="s">
        <v>1063</v>
      </c>
      <c r="Q487" s="376" t="s">
        <v>1226</v>
      </c>
      <c r="R487" s="436" t="str">
        <f>IF(Q487="G",ZTE!$A$6,IF(Q487="L",ZTE!$A$3,IF(JBU!Q496="C",ZTE!$A$2,IF(JBU!Q496="U",ZTE!$A$4,IF(JBU!Q496="I",ZTE!$A$5,"")))))</f>
        <v>Location: We can not find the requested criteria in your documents. Please confirm that your bid is compliant with this criteria and show us the reference in your submitted documents.</v>
      </c>
      <c r="S487" s="436">
        <f t="shared" si="14"/>
        <v>1</v>
      </c>
      <c r="U487" s="365" t="str">
        <f t="shared" si="15"/>
        <v>Open</v>
      </c>
    </row>
    <row r="488" spans="1:21" ht="60" hidden="1">
      <c r="A488" s="360" t="s">
        <v>1302</v>
      </c>
      <c r="B488" s="360" t="s">
        <v>1199</v>
      </c>
      <c r="C488" s="362" t="s">
        <v>42</v>
      </c>
      <c r="D488" s="362" t="s">
        <v>42</v>
      </c>
      <c r="E488" s="361" t="s">
        <v>829</v>
      </c>
      <c r="F488" s="361" t="s">
        <v>141</v>
      </c>
      <c r="G488" s="362" t="s">
        <v>481</v>
      </c>
      <c r="H488" s="363">
        <v>1</v>
      </c>
      <c r="I488" s="364"/>
      <c r="J488" s="365"/>
      <c r="K488" s="365"/>
      <c r="L488" s="365">
        <v>1</v>
      </c>
      <c r="M488" s="364" t="s">
        <v>1157</v>
      </c>
      <c r="N488" s="365"/>
      <c r="O488" s="366" t="s">
        <v>1063</v>
      </c>
      <c r="Q488" s="376" t="s">
        <v>1226</v>
      </c>
      <c r="R488" s="436" t="str">
        <f>IF(Q488="G",ZTE!$A$6,IF(Q488="L",ZTE!$A$3,IF(JBU!Q497="C",ZTE!$A$2,IF(JBU!Q497="U",ZTE!$A$4,IF(JBU!Q497="I",ZTE!$A$5,"")))))</f>
        <v>Location: We can not find the requested criteria in your documents. Please confirm that your bid is compliant with this criteria and show us the reference in your submitted documents.</v>
      </c>
      <c r="S488" s="436">
        <f t="shared" si="14"/>
        <v>1</v>
      </c>
      <c r="U488" s="365" t="str">
        <f t="shared" si="15"/>
        <v>Open</v>
      </c>
    </row>
    <row r="489" spans="1:21" ht="60" hidden="1">
      <c r="A489" s="360" t="s">
        <v>1302</v>
      </c>
      <c r="B489" s="360" t="s">
        <v>1199</v>
      </c>
      <c r="C489" s="362" t="s">
        <v>42</v>
      </c>
      <c r="D489" s="362" t="s">
        <v>42</v>
      </c>
      <c r="E489" s="361" t="s">
        <v>829</v>
      </c>
      <c r="F489" s="361" t="s">
        <v>141</v>
      </c>
      <c r="G489" s="362" t="s">
        <v>482</v>
      </c>
      <c r="H489" s="363">
        <v>1</v>
      </c>
      <c r="I489" s="364"/>
      <c r="J489" s="365"/>
      <c r="K489" s="365"/>
      <c r="L489" s="365">
        <v>1</v>
      </c>
      <c r="M489" s="364" t="s">
        <v>1157</v>
      </c>
      <c r="N489" s="365"/>
      <c r="O489" s="366" t="s">
        <v>1063</v>
      </c>
      <c r="Q489" s="376" t="s">
        <v>1226</v>
      </c>
      <c r="R489" s="436" t="str">
        <f>IF(Q489="G",ZTE!$A$6,IF(Q489="L",ZTE!$A$3,IF(JBU!Q498="C",ZTE!$A$2,IF(JBU!Q498="U",ZTE!$A$4,IF(JBU!Q498="I",ZTE!$A$5,"")))))</f>
        <v>Location: We can not find the requested criteria in your documents. Please confirm that your bid is compliant with this criteria and show us the reference in your submitted documents.</v>
      </c>
      <c r="S489" s="436">
        <f t="shared" si="14"/>
        <v>1</v>
      </c>
      <c r="U489" s="365" t="str">
        <f t="shared" si="15"/>
        <v>Open</v>
      </c>
    </row>
    <row r="490" spans="1:21" ht="60" hidden="1">
      <c r="A490" s="360" t="s">
        <v>1302</v>
      </c>
      <c r="B490" s="360" t="s">
        <v>1199</v>
      </c>
      <c r="C490" s="362" t="s">
        <v>42</v>
      </c>
      <c r="D490" s="362" t="s">
        <v>42</v>
      </c>
      <c r="E490" s="361" t="s">
        <v>829</v>
      </c>
      <c r="F490" s="361" t="s">
        <v>141</v>
      </c>
      <c r="G490" s="362" t="s">
        <v>483</v>
      </c>
      <c r="H490" s="363">
        <v>1</v>
      </c>
      <c r="I490" s="364"/>
      <c r="J490" s="365"/>
      <c r="K490" s="365"/>
      <c r="L490" s="365">
        <v>1</v>
      </c>
      <c r="M490" s="364" t="s">
        <v>1157</v>
      </c>
      <c r="N490" s="365"/>
      <c r="Q490" s="376" t="s">
        <v>1226</v>
      </c>
      <c r="R490" s="436" t="str">
        <f>IF(Q490="G",ZTE!$A$6,IF(Q490="L",ZTE!$A$3,IF(JBU!Q499="C",ZTE!$A$2,IF(JBU!Q499="U",ZTE!$A$4,IF(JBU!Q499="I",ZTE!$A$5,"")))))</f>
        <v>Location: We can not find the requested criteria in your documents. Please confirm that your bid is compliant with this criteria and show us the reference in your submitted documents.</v>
      </c>
      <c r="S490" s="436">
        <f t="shared" si="14"/>
        <v>1</v>
      </c>
      <c r="U490" s="365" t="str">
        <f t="shared" si="15"/>
        <v>Open</v>
      </c>
    </row>
    <row r="491" spans="1:21" ht="60" hidden="1">
      <c r="A491" s="360" t="s">
        <v>1302</v>
      </c>
      <c r="B491" s="360" t="s">
        <v>1199</v>
      </c>
      <c r="C491" s="362" t="s">
        <v>42</v>
      </c>
      <c r="D491" s="362" t="s">
        <v>42</v>
      </c>
      <c r="E491" s="361" t="s">
        <v>829</v>
      </c>
      <c r="F491" s="361" t="s">
        <v>141</v>
      </c>
      <c r="G491" s="362" t="s">
        <v>484</v>
      </c>
      <c r="H491" s="363">
        <v>1</v>
      </c>
      <c r="I491" s="364"/>
      <c r="J491" s="365"/>
      <c r="K491" s="365"/>
      <c r="L491" s="365">
        <v>1</v>
      </c>
      <c r="M491" s="364" t="s">
        <v>1157</v>
      </c>
      <c r="N491" s="365"/>
      <c r="Q491" s="376" t="s">
        <v>1226</v>
      </c>
      <c r="R491" s="436" t="str">
        <f>IF(Q491="G",ZTE!$A$6,IF(Q491="L",ZTE!$A$3,IF(JBU!Q500="C",ZTE!$A$2,IF(JBU!Q500="U",ZTE!$A$4,IF(JBU!Q500="I",ZTE!$A$5,"")))))</f>
        <v>Location: We can not find the requested criteria in your documents. Please confirm that your bid is compliant with this criteria and show us the reference in your submitted documents.</v>
      </c>
      <c r="S491" s="436">
        <f t="shared" si="14"/>
        <v>1</v>
      </c>
      <c r="U491" s="365" t="str">
        <f t="shared" si="15"/>
        <v>Open</v>
      </c>
    </row>
    <row r="492" spans="1:21" ht="60" hidden="1">
      <c r="A492" s="360" t="s">
        <v>1302</v>
      </c>
      <c r="B492" s="360" t="s">
        <v>1199</v>
      </c>
      <c r="C492" s="362" t="s">
        <v>42</v>
      </c>
      <c r="D492" s="362" t="s">
        <v>42</v>
      </c>
      <c r="E492" s="361" t="s">
        <v>829</v>
      </c>
      <c r="F492" s="361" t="s">
        <v>141</v>
      </c>
      <c r="G492" s="362" t="s">
        <v>485</v>
      </c>
      <c r="H492" s="363">
        <v>1</v>
      </c>
      <c r="I492" s="364" t="s">
        <v>1487</v>
      </c>
      <c r="J492" s="365">
        <v>1</v>
      </c>
      <c r="K492" s="365"/>
      <c r="L492" s="365"/>
      <c r="M492" s="364" t="s">
        <v>1462</v>
      </c>
      <c r="N492" s="365" t="s">
        <v>1490</v>
      </c>
      <c r="O492" s="366" t="s">
        <v>1063</v>
      </c>
      <c r="Q492" s="376"/>
      <c r="R492" s="436" t="str">
        <f>IF(Q492="G",ZTE!$A$6,IF(Q492="L",ZTE!$A$3,IF(JBU!Q501="C",ZTE!$A$2,IF(JBU!Q501="U",ZTE!$A$4,IF(JBU!Q501="I",ZTE!$A$5,"")))))</f>
        <v/>
      </c>
      <c r="S492" s="436">
        <f t="shared" si="14"/>
        <v>1</v>
      </c>
      <c r="U492" s="365" t="str">
        <f t="shared" si="15"/>
        <v>Pass</v>
      </c>
    </row>
    <row r="493" spans="1:21" ht="60" hidden="1">
      <c r="A493" s="360" t="s">
        <v>1302</v>
      </c>
      <c r="B493" s="360" t="s">
        <v>1199</v>
      </c>
      <c r="C493" s="362" t="s">
        <v>42</v>
      </c>
      <c r="D493" s="362" t="s">
        <v>996</v>
      </c>
      <c r="E493" s="361" t="s">
        <v>829</v>
      </c>
      <c r="F493" s="361" t="s">
        <v>141</v>
      </c>
      <c r="G493" s="362" t="s">
        <v>486</v>
      </c>
      <c r="H493" s="363">
        <v>1</v>
      </c>
      <c r="I493" s="364"/>
      <c r="J493" s="365"/>
      <c r="K493" s="365"/>
      <c r="L493" s="365">
        <v>1</v>
      </c>
      <c r="M493" s="364" t="s">
        <v>1157</v>
      </c>
      <c r="N493" s="365"/>
      <c r="Q493" s="376" t="s">
        <v>1226</v>
      </c>
      <c r="R493" s="436" t="str">
        <f>IF(Q493="G",ZTE!$A$6,IF(Q493="L",ZTE!$A$3,IF(JBU!Q502="C",ZTE!$A$2,IF(JBU!Q502="U",ZTE!$A$4,IF(JBU!Q502="I",ZTE!$A$5,"")))))</f>
        <v>Location: We can not find the requested criteria in your documents. Please confirm that your bid is compliant with this criteria and show us the reference in your submitted documents.</v>
      </c>
      <c r="S493" s="436">
        <f t="shared" si="14"/>
        <v>1</v>
      </c>
      <c r="U493" s="365" t="str">
        <f t="shared" si="15"/>
        <v>Open</v>
      </c>
    </row>
    <row r="494" spans="1:21" ht="45" hidden="1">
      <c r="A494" s="360" t="s">
        <v>1302</v>
      </c>
      <c r="B494" s="360" t="s">
        <v>1199</v>
      </c>
      <c r="C494" s="362" t="s">
        <v>42</v>
      </c>
      <c r="D494" s="362" t="s">
        <v>42</v>
      </c>
      <c r="E494" s="361" t="s">
        <v>1009</v>
      </c>
      <c r="F494" s="361" t="s">
        <v>144</v>
      </c>
      <c r="G494" s="362" t="s">
        <v>709</v>
      </c>
      <c r="H494" s="363">
        <v>1</v>
      </c>
      <c r="I494" s="364"/>
      <c r="J494" s="365">
        <v>1</v>
      </c>
      <c r="K494" s="365"/>
      <c r="L494" s="365"/>
      <c r="M494" s="364" t="s">
        <v>1462</v>
      </c>
      <c r="N494" s="365"/>
      <c r="O494" s="366" t="s">
        <v>710</v>
      </c>
      <c r="Q494" s="376"/>
      <c r="R494" s="436" t="str">
        <f>IF(Q494="G",ZTE!$A$6,IF(Q494="L",ZTE!$A$3,IF(JBU!Q503="C",ZTE!$A$2,IF(JBU!Q503="U",ZTE!$A$4,IF(JBU!Q503="I",ZTE!$A$5,"")))))</f>
        <v/>
      </c>
      <c r="S494" s="436">
        <f t="shared" si="14"/>
        <v>1</v>
      </c>
      <c r="U494" s="365" t="str">
        <f t="shared" si="15"/>
        <v>Pass</v>
      </c>
    </row>
    <row r="495" spans="1:21" ht="60" hidden="1">
      <c r="A495" s="360" t="s">
        <v>1302</v>
      </c>
      <c r="B495" s="360" t="s">
        <v>1199</v>
      </c>
      <c r="C495" s="362" t="s">
        <v>42</v>
      </c>
      <c r="D495" s="362" t="s">
        <v>42</v>
      </c>
      <c r="E495" s="361" t="s">
        <v>821</v>
      </c>
      <c r="F495" s="361" t="s">
        <v>145</v>
      </c>
      <c r="G495" s="362" t="s">
        <v>490</v>
      </c>
      <c r="H495" s="363">
        <v>1</v>
      </c>
      <c r="I495" s="364"/>
      <c r="J495" s="365"/>
      <c r="K495" s="365"/>
      <c r="L495" s="399">
        <v>1</v>
      </c>
      <c r="M495" s="364" t="s">
        <v>1157</v>
      </c>
      <c r="N495" s="365"/>
      <c r="Q495" s="376" t="s">
        <v>1226</v>
      </c>
      <c r="R495" s="436" t="str">
        <f>IF(Q495="G",ZTE!$A$6,IF(Q495="L",ZTE!$A$3,IF(JBU!Q504="C",ZTE!$A$2,IF(JBU!Q504="U",ZTE!$A$4,IF(JBU!Q504="I",ZTE!$A$5,"")))))</f>
        <v>Location: We can not find the requested criteria in your documents. Please confirm that your bid is compliant with this criteria and show us the reference in your submitted documents.</v>
      </c>
      <c r="S495" s="436">
        <f t="shared" si="14"/>
        <v>1</v>
      </c>
      <c r="U495" s="365" t="str">
        <f t="shared" si="15"/>
        <v>Open</v>
      </c>
    </row>
    <row r="496" spans="1:21" ht="60" hidden="1">
      <c r="A496" s="360" t="s">
        <v>1302</v>
      </c>
      <c r="B496" s="360" t="s">
        <v>1199</v>
      </c>
      <c r="C496" s="362" t="s">
        <v>42</v>
      </c>
      <c r="D496" s="362" t="s">
        <v>42</v>
      </c>
      <c r="E496" s="361" t="s">
        <v>821</v>
      </c>
      <c r="F496" s="361" t="s">
        <v>145</v>
      </c>
      <c r="G496" s="362" t="s">
        <v>492</v>
      </c>
      <c r="H496" s="363">
        <v>1</v>
      </c>
      <c r="I496" s="364"/>
      <c r="J496" s="365"/>
      <c r="K496" s="365"/>
      <c r="L496" s="365">
        <v>1</v>
      </c>
      <c r="M496" s="364" t="s">
        <v>1157</v>
      </c>
      <c r="N496" s="365"/>
      <c r="Q496" s="376" t="s">
        <v>1226</v>
      </c>
      <c r="R496" s="436" t="str">
        <f>IF(Q496="G",ZTE!$A$6,IF(Q496="L",ZTE!$A$3,IF(JBU!Q505="C",ZTE!$A$2,IF(JBU!Q505="U",ZTE!$A$4,IF(JBU!Q505="I",ZTE!$A$5,"")))))</f>
        <v>Location: We can not find the requested criteria in your documents. Please confirm that your bid is compliant with this criteria and show us the reference in your submitted documents.</v>
      </c>
      <c r="S496" s="436">
        <f t="shared" si="14"/>
        <v>1</v>
      </c>
      <c r="U496" s="365" t="str">
        <f t="shared" si="15"/>
        <v>Open</v>
      </c>
    </row>
    <row r="497" spans="1:21" ht="60" hidden="1">
      <c r="A497" s="360" t="s">
        <v>1302</v>
      </c>
      <c r="B497" s="360" t="s">
        <v>1199</v>
      </c>
      <c r="C497" s="362" t="s">
        <v>42</v>
      </c>
      <c r="D497" s="362" t="s">
        <v>42</v>
      </c>
      <c r="E497" s="361" t="s">
        <v>821</v>
      </c>
      <c r="F497" s="361" t="s">
        <v>145</v>
      </c>
      <c r="G497" s="362" t="s">
        <v>494</v>
      </c>
      <c r="H497" s="363">
        <v>1</v>
      </c>
      <c r="I497" s="364" t="s">
        <v>1487</v>
      </c>
      <c r="J497" s="365">
        <v>1</v>
      </c>
      <c r="K497" s="365"/>
      <c r="L497" s="365"/>
      <c r="M497" s="364" t="s">
        <v>1462</v>
      </c>
      <c r="N497" s="365" t="s">
        <v>1360</v>
      </c>
      <c r="Q497" s="376"/>
      <c r="R497" s="436" t="str">
        <f>IF(Q497="G",ZTE!$A$6,IF(Q497="L",ZTE!$A$3,IF(JBU!Q506="C",ZTE!$A$2,IF(JBU!Q506="U",ZTE!$A$4,IF(JBU!Q506="I",ZTE!$A$5,"")))))</f>
        <v/>
      </c>
      <c r="S497" s="436">
        <f t="shared" si="14"/>
        <v>1</v>
      </c>
      <c r="U497" s="365" t="str">
        <f t="shared" si="15"/>
        <v>Pass</v>
      </c>
    </row>
    <row r="498" spans="1:21" ht="60" hidden="1">
      <c r="A498" s="360" t="s">
        <v>1302</v>
      </c>
      <c r="B498" s="360" t="s">
        <v>1199</v>
      </c>
      <c r="C498" s="362" t="s">
        <v>42</v>
      </c>
      <c r="D498" s="362" t="s">
        <v>42</v>
      </c>
      <c r="E498" s="361" t="s">
        <v>821</v>
      </c>
      <c r="F498" s="361" t="s">
        <v>145</v>
      </c>
      <c r="G498" s="362" t="s">
        <v>495</v>
      </c>
      <c r="H498" s="363">
        <v>1</v>
      </c>
      <c r="I498" s="364" t="s">
        <v>1487</v>
      </c>
      <c r="J498" s="365">
        <v>1</v>
      </c>
      <c r="K498" s="365"/>
      <c r="L498" s="365"/>
      <c r="M498" s="364" t="s">
        <v>1462</v>
      </c>
      <c r="N498" s="365"/>
      <c r="Q498" s="376"/>
      <c r="R498" s="436" t="str">
        <f>IF(Q498="G",ZTE!$A$6,IF(Q498="L",ZTE!$A$3,IF(JBU!Q507="C",ZTE!$A$2,IF(JBU!Q507="U",ZTE!$A$4,IF(JBU!Q507="I",ZTE!$A$5,"")))))</f>
        <v/>
      </c>
      <c r="S498" s="436">
        <f t="shared" si="14"/>
        <v>1</v>
      </c>
      <c r="U498" s="365" t="str">
        <f t="shared" si="15"/>
        <v>Pass</v>
      </c>
    </row>
    <row r="499" spans="1:21" ht="60" hidden="1">
      <c r="A499" s="360" t="s">
        <v>1302</v>
      </c>
      <c r="B499" s="360" t="s">
        <v>1199</v>
      </c>
      <c r="C499" s="362" t="s">
        <v>42</v>
      </c>
      <c r="D499" s="362" t="s">
        <v>42</v>
      </c>
      <c r="E499" s="361" t="s">
        <v>821</v>
      </c>
      <c r="F499" s="361" t="s">
        <v>145</v>
      </c>
      <c r="G499" s="362" t="s">
        <v>498</v>
      </c>
      <c r="H499" s="363">
        <v>1</v>
      </c>
      <c r="I499" s="364" t="s">
        <v>1487</v>
      </c>
      <c r="J499" s="365">
        <v>1</v>
      </c>
      <c r="K499" s="365"/>
      <c r="L499" s="365"/>
      <c r="M499" s="364" t="s">
        <v>1462</v>
      </c>
      <c r="N499" s="365"/>
      <c r="Q499" s="376"/>
      <c r="R499" s="436" t="str">
        <f>IF(Q499="G",ZTE!$A$6,IF(Q499="L",ZTE!$A$3,IF(JBU!Q508="C",ZTE!$A$2,IF(JBU!Q508="U",ZTE!$A$4,IF(JBU!Q508="I",ZTE!$A$5,"")))))</f>
        <v/>
      </c>
      <c r="S499" s="436">
        <f t="shared" si="14"/>
        <v>1</v>
      </c>
      <c r="U499" s="365" t="str">
        <f t="shared" si="15"/>
        <v>Pass</v>
      </c>
    </row>
    <row r="500" spans="1:21" ht="60" hidden="1">
      <c r="A500" s="360" t="s">
        <v>1302</v>
      </c>
      <c r="B500" s="360" t="s">
        <v>1199</v>
      </c>
      <c r="C500" s="362" t="s">
        <v>42</v>
      </c>
      <c r="D500" s="362" t="s">
        <v>42</v>
      </c>
      <c r="E500" s="361" t="s">
        <v>821</v>
      </c>
      <c r="F500" s="361" t="s">
        <v>145</v>
      </c>
      <c r="G500" s="362" t="s">
        <v>499</v>
      </c>
      <c r="H500" s="363">
        <v>1</v>
      </c>
      <c r="I500" s="364" t="s">
        <v>1487</v>
      </c>
      <c r="J500" s="365">
        <v>1</v>
      </c>
      <c r="K500" s="365"/>
      <c r="L500" s="365"/>
      <c r="M500" s="364" t="s">
        <v>1462</v>
      </c>
      <c r="N500" s="365"/>
      <c r="Q500" s="376"/>
      <c r="R500" s="436" t="str">
        <f>IF(Q500="G",ZTE!$A$6,IF(Q500="L",ZTE!$A$3,IF(JBU!Q509="C",ZTE!$A$2,IF(JBU!Q509="U",ZTE!$A$4,IF(JBU!Q509="I",ZTE!$A$5,"")))))</f>
        <v/>
      </c>
      <c r="S500" s="436">
        <f t="shared" si="14"/>
        <v>1</v>
      </c>
      <c r="U500" s="365" t="str">
        <f t="shared" si="15"/>
        <v>Pass</v>
      </c>
    </row>
    <row r="501" spans="1:21" ht="60" hidden="1">
      <c r="A501" s="360" t="s">
        <v>1302</v>
      </c>
      <c r="B501" s="360" t="s">
        <v>1199</v>
      </c>
      <c r="C501" s="362" t="s">
        <v>42</v>
      </c>
      <c r="D501" s="362" t="s">
        <v>42</v>
      </c>
      <c r="E501" s="361" t="s">
        <v>821</v>
      </c>
      <c r="F501" s="361" t="s">
        <v>145</v>
      </c>
      <c r="G501" s="362" t="s">
        <v>500</v>
      </c>
      <c r="H501" s="363">
        <v>1</v>
      </c>
      <c r="I501" s="364" t="s">
        <v>1487</v>
      </c>
      <c r="J501" s="365">
        <v>1</v>
      </c>
      <c r="K501" s="365"/>
      <c r="L501" s="365"/>
      <c r="M501" s="364" t="s">
        <v>1462</v>
      </c>
      <c r="N501" s="365"/>
      <c r="Q501" s="376"/>
      <c r="R501" s="436" t="str">
        <f>IF(Q501="G",ZTE!$A$6,IF(Q501="L",ZTE!$A$3,IF(JBU!Q510="C",ZTE!$A$2,IF(JBU!Q510="U",ZTE!$A$4,IF(JBU!Q510="I",ZTE!$A$5,"")))))</f>
        <v/>
      </c>
      <c r="S501" s="436">
        <f t="shared" si="14"/>
        <v>1</v>
      </c>
      <c r="U501" s="365" t="str">
        <f t="shared" si="15"/>
        <v>Pass</v>
      </c>
    </row>
    <row r="502" spans="1:21" ht="60" hidden="1">
      <c r="A502" s="360" t="s">
        <v>1302</v>
      </c>
      <c r="B502" s="360" t="s">
        <v>1199</v>
      </c>
      <c r="C502" s="362" t="s">
        <v>42</v>
      </c>
      <c r="D502" s="362" t="s">
        <v>42</v>
      </c>
      <c r="E502" s="361" t="s">
        <v>821</v>
      </c>
      <c r="F502" s="361" t="s">
        <v>145</v>
      </c>
      <c r="G502" s="362" t="s">
        <v>501</v>
      </c>
      <c r="H502" s="363">
        <v>1</v>
      </c>
      <c r="I502" s="364" t="s">
        <v>1487</v>
      </c>
      <c r="J502" s="365">
        <v>1</v>
      </c>
      <c r="K502" s="365"/>
      <c r="L502" s="365"/>
      <c r="M502" s="364" t="s">
        <v>1462</v>
      </c>
      <c r="N502" s="365"/>
      <c r="Q502" s="376"/>
      <c r="R502" s="436" t="str">
        <f>IF(Q502="G",ZTE!$A$6,IF(Q502="L",ZTE!$A$3,IF(JBU!Q511="C",ZTE!$A$2,IF(JBU!Q511="U",ZTE!$A$4,IF(JBU!Q511="I",ZTE!$A$5,"")))))</f>
        <v/>
      </c>
      <c r="S502" s="436">
        <f t="shared" si="14"/>
        <v>1</v>
      </c>
      <c r="U502" s="365" t="str">
        <f t="shared" si="15"/>
        <v>Pass</v>
      </c>
    </row>
    <row r="503" spans="1:21" ht="60" hidden="1">
      <c r="A503" s="360" t="s">
        <v>1302</v>
      </c>
      <c r="B503" s="360" t="s">
        <v>1199</v>
      </c>
      <c r="C503" s="362" t="s">
        <v>42</v>
      </c>
      <c r="D503" s="362" t="s">
        <v>42</v>
      </c>
      <c r="E503" s="361" t="s">
        <v>821</v>
      </c>
      <c r="F503" s="361" t="s">
        <v>145</v>
      </c>
      <c r="G503" s="362" t="s">
        <v>503</v>
      </c>
      <c r="H503" s="363">
        <v>1</v>
      </c>
      <c r="I503" s="364" t="s">
        <v>1487</v>
      </c>
      <c r="J503" s="365">
        <v>1</v>
      </c>
      <c r="K503" s="365"/>
      <c r="L503" s="365"/>
      <c r="M503" s="364" t="s">
        <v>1462</v>
      </c>
      <c r="N503" s="365"/>
      <c r="Q503" s="376"/>
      <c r="R503" s="436" t="str">
        <f>IF(Q503="G",ZTE!$A$6,IF(Q503="L",ZTE!$A$3,IF(JBU!Q512="C",ZTE!$A$2,IF(JBU!Q512="U",ZTE!$A$4,IF(JBU!Q512="I",ZTE!$A$5,"")))))</f>
        <v/>
      </c>
      <c r="S503" s="436">
        <f t="shared" si="14"/>
        <v>1</v>
      </c>
      <c r="U503" s="365" t="str">
        <f t="shared" si="15"/>
        <v>Pass</v>
      </c>
    </row>
    <row r="504" spans="1:21" ht="60" hidden="1">
      <c r="A504" s="360" t="s">
        <v>1302</v>
      </c>
      <c r="B504" s="360" t="s">
        <v>1199</v>
      </c>
      <c r="C504" s="362" t="s">
        <v>42</v>
      </c>
      <c r="D504" s="362" t="s">
        <v>42</v>
      </c>
      <c r="E504" s="361" t="s">
        <v>821</v>
      </c>
      <c r="F504" s="361" t="s">
        <v>145</v>
      </c>
      <c r="G504" s="362" t="s">
        <v>208</v>
      </c>
      <c r="H504" s="363">
        <v>1</v>
      </c>
      <c r="I504" s="364" t="s">
        <v>1487</v>
      </c>
      <c r="J504" s="365">
        <v>1</v>
      </c>
      <c r="K504" s="365"/>
      <c r="L504" s="365"/>
      <c r="M504" s="364" t="s">
        <v>1462</v>
      </c>
      <c r="N504" s="365"/>
      <c r="O504" s="366" t="s">
        <v>1064</v>
      </c>
      <c r="P504" s="366" t="s">
        <v>1129</v>
      </c>
      <c r="Q504" s="376"/>
      <c r="R504" s="436" t="str">
        <f>IF(Q504="G",ZTE!$A$6,IF(Q504="L",ZTE!$A$3,IF(JBU!Q513="C",ZTE!$A$2,IF(JBU!Q513="U",ZTE!$A$4,IF(JBU!Q513="I",ZTE!$A$5,"")))))</f>
        <v/>
      </c>
      <c r="S504" s="436">
        <f t="shared" si="14"/>
        <v>1</v>
      </c>
      <c r="U504" s="365" t="str">
        <f t="shared" si="15"/>
        <v>Pass</v>
      </c>
    </row>
    <row r="505" spans="1:21" ht="60" hidden="1">
      <c r="A505" s="360" t="s">
        <v>1302</v>
      </c>
      <c r="B505" s="360" t="s">
        <v>1199</v>
      </c>
      <c r="C505" s="362" t="s">
        <v>42</v>
      </c>
      <c r="D505" s="362" t="s">
        <v>42</v>
      </c>
      <c r="E505" s="361" t="s">
        <v>821</v>
      </c>
      <c r="F505" s="361" t="s">
        <v>145</v>
      </c>
      <c r="G505" s="362" t="s">
        <v>510</v>
      </c>
      <c r="H505" s="363">
        <v>1</v>
      </c>
      <c r="I505" s="364" t="s">
        <v>1487</v>
      </c>
      <c r="J505" s="365">
        <v>1</v>
      </c>
      <c r="K505" s="365"/>
      <c r="L505" s="365"/>
      <c r="M505" s="364" t="s">
        <v>1462</v>
      </c>
      <c r="N505" s="365" t="s">
        <v>1491</v>
      </c>
      <c r="Q505" s="376"/>
      <c r="R505" s="436" t="str">
        <f>IF(Q505="G",ZTE!$A$6,IF(Q505="L",ZTE!$A$3,IF(JBU!Q514="C",ZTE!$A$2,IF(JBU!Q514="U",ZTE!$A$4,IF(JBU!Q514="I",ZTE!$A$5,"")))))</f>
        <v/>
      </c>
      <c r="S505" s="436">
        <f t="shared" si="14"/>
        <v>1</v>
      </c>
      <c r="U505" s="365" t="str">
        <f t="shared" si="15"/>
        <v>Pass</v>
      </c>
    </row>
    <row r="506" spans="1:21" ht="60" hidden="1">
      <c r="A506" s="360" t="s">
        <v>1302</v>
      </c>
      <c r="B506" s="360" t="s">
        <v>1199</v>
      </c>
      <c r="C506" s="362" t="s">
        <v>42</v>
      </c>
      <c r="D506" s="362" t="s">
        <v>42</v>
      </c>
      <c r="E506" s="361" t="s">
        <v>821</v>
      </c>
      <c r="F506" s="361" t="s">
        <v>145</v>
      </c>
      <c r="G506" s="362" t="s">
        <v>511</v>
      </c>
      <c r="H506" s="363">
        <v>1</v>
      </c>
      <c r="I506" s="364" t="s">
        <v>1487</v>
      </c>
      <c r="J506" s="365"/>
      <c r="K506" s="365"/>
      <c r="L506" s="365">
        <v>1</v>
      </c>
      <c r="M506" s="364" t="s">
        <v>1157</v>
      </c>
      <c r="N506" s="365"/>
      <c r="Q506" s="376" t="s">
        <v>1226</v>
      </c>
      <c r="R506" s="436" t="str">
        <f>IF(Q506="G",ZTE!$A$6,IF(Q506="L",ZTE!$A$3,IF(JBU!Q515="C",ZTE!$A$2,IF(JBU!Q515="U",ZTE!$A$4,IF(JBU!Q515="I",ZTE!$A$5,"")))))</f>
        <v>Location: We can not find the requested criteria in your documents. Please confirm that your bid is compliant with this criteria and show us the reference in your submitted documents.</v>
      </c>
      <c r="S506" s="436">
        <f t="shared" ref="S506:S569" si="16">SUM(J506:L506)</f>
        <v>1</v>
      </c>
      <c r="U506" s="365" t="str">
        <f t="shared" si="15"/>
        <v>Open</v>
      </c>
    </row>
    <row r="507" spans="1:21" ht="45" hidden="1">
      <c r="A507" s="360" t="s">
        <v>1302</v>
      </c>
      <c r="B507" s="360" t="s">
        <v>1199</v>
      </c>
      <c r="C507" s="362" t="s">
        <v>42</v>
      </c>
      <c r="D507" s="362" t="s">
        <v>42</v>
      </c>
      <c r="E507" s="361" t="s">
        <v>821</v>
      </c>
      <c r="F507" s="361" t="s">
        <v>145</v>
      </c>
      <c r="G507" s="362" t="s">
        <v>515</v>
      </c>
      <c r="H507" s="363">
        <v>1</v>
      </c>
      <c r="I507" s="364"/>
      <c r="J507" s="365">
        <v>1</v>
      </c>
      <c r="K507" s="365"/>
      <c r="L507" s="365"/>
      <c r="M507" s="364" t="s">
        <v>1462</v>
      </c>
      <c r="N507" s="365" t="s">
        <v>1492</v>
      </c>
      <c r="Q507" s="376"/>
      <c r="R507" s="436" t="str">
        <f>IF(Q507="G",ZTE!$A$6,IF(Q507="L",ZTE!$A$3,IF(JBU!Q516="C",ZTE!$A$2,IF(JBU!Q516="U",ZTE!$A$4,IF(JBU!Q516="I",ZTE!$A$5,"")))))</f>
        <v/>
      </c>
      <c r="S507" s="436">
        <f t="shared" si="16"/>
        <v>1</v>
      </c>
      <c r="U507" s="365" t="str">
        <f t="shared" si="15"/>
        <v>Pass</v>
      </c>
    </row>
    <row r="508" spans="1:21" ht="60" hidden="1">
      <c r="A508" s="360" t="s">
        <v>1302</v>
      </c>
      <c r="B508" s="360" t="s">
        <v>1199</v>
      </c>
      <c r="C508" s="362" t="s">
        <v>42</v>
      </c>
      <c r="D508" s="362" t="s">
        <v>42</v>
      </c>
      <c r="E508" s="361" t="s">
        <v>704</v>
      </c>
      <c r="F508" s="361" t="s">
        <v>146</v>
      </c>
      <c r="G508" s="362" t="s">
        <v>516</v>
      </c>
      <c r="H508" s="363">
        <v>1</v>
      </c>
      <c r="I508" s="364"/>
      <c r="J508" s="365"/>
      <c r="K508" s="365"/>
      <c r="L508" s="365">
        <v>1</v>
      </c>
      <c r="M508" s="364" t="s">
        <v>1157</v>
      </c>
      <c r="N508" s="365"/>
      <c r="O508" s="366" t="s">
        <v>1047</v>
      </c>
      <c r="P508" s="366" t="s">
        <v>1139</v>
      </c>
      <c r="Q508" s="376" t="s">
        <v>1226</v>
      </c>
      <c r="R508" s="436" t="str">
        <f>IF(Q508="G",ZTE!$A$6,IF(Q508="L",ZTE!$A$3,IF(JBU!Q517="C",ZTE!$A$2,IF(JBU!Q517="U",ZTE!$A$4,IF(JBU!Q517="I",ZTE!$A$5,"")))))</f>
        <v>Location: We can not find the requested criteria in your documents. Please confirm that your bid is compliant with this criteria and show us the reference in your submitted documents.</v>
      </c>
      <c r="S508" s="436">
        <f t="shared" si="16"/>
        <v>1</v>
      </c>
      <c r="U508" s="365" t="str">
        <f t="shared" si="15"/>
        <v>Open</v>
      </c>
    </row>
    <row r="509" spans="1:21" ht="60" hidden="1">
      <c r="A509" s="360" t="s">
        <v>1302</v>
      </c>
      <c r="B509" s="360" t="s">
        <v>1199</v>
      </c>
      <c r="C509" s="362" t="s">
        <v>42</v>
      </c>
      <c r="D509" s="362" t="s">
        <v>42</v>
      </c>
      <c r="E509" s="361" t="s">
        <v>704</v>
      </c>
      <c r="F509" s="361" t="s">
        <v>146</v>
      </c>
      <c r="G509" s="362" t="s">
        <v>531</v>
      </c>
      <c r="H509" s="363">
        <v>1</v>
      </c>
      <c r="I509" s="364" t="s">
        <v>1493</v>
      </c>
      <c r="J509" s="365">
        <v>1</v>
      </c>
      <c r="K509" s="365"/>
      <c r="L509" s="365"/>
      <c r="M509" s="364" t="s">
        <v>1462</v>
      </c>
      <c r="N509" s="365"/>
      <c r="Q509" s="376"/>
      <c r="R509" s="436" t="str">
        <f>IF(Q509="G",ZTE!$A$6,IF(Q509="L",ZTE!$A$3,IF(JBU!Q518="C",ZTE!$A$2,IF(JBU!Q518="U",ZTE!$A$4,IF(JBU!Q518="I",ZTE!$A$5,"")))))</f>
        <v/>
      </c>
      <c r="S509" s="436">
        <f t="shared" si="16"/>
        <v>1</v>
      </c>
      <c r="U509" s="365" t="str">
        <f t="shared" si="15"/>
        <v>Pass</v>
      </c>
    </row>
    <row r="510" spans="1:21" ht="60" hidden="1">
      <c r="A510" s="360" t="s">
        <v>1302</v>
      </c>
      <c r="B510" s="360" t="s">
        <v>1199</v>
      </c>
      <c r="C510" s="362" t="s">
        <v>42</v>
      </c>
      <c r="D510" s="362" t="s">
        <v>42</v>
      </c>
      <c r="E510" s="361" t="s">
        <v>997</v>
      </c>
      <c r="F510" s="361" t="s">
        <v>147</v>
      </c>
      <c r="G510" s="362" t="s">
        <v>712</v>
      </c>
      <c r="H510" s="363">
        <v>1</v>
      </c>
      <c r="I510" s="364"/>
      <c r="J510" s="365"/>
      <c r="K510" s="365"/>
      <c r="L510" s="365">
        <v>1</v>
      </c>
      <c r="M510" s="364" t="s">
        <v>1157</v>
      </c>
      <c r="N510" s="365"/>
      <c r="Q510" s="376" t="s">
        <v>1226</v>
      </c>
      <c r="R510" s="436" t="str">
        <f>IF(Q510="G",ZTE!$A$6,IF(Q510="L",ZTE!$A$3,IF(JBU!Q519="C",ZTE!$A$2,IF(JBU!Q519="U",ZTE!$A$4,IF(JBU!Q519="I",ZTE!$A$5,"")))))</f>
        <v>Location: We can not find the requested criteria in your documents. Please confirm that your bid is compliant with this criteria and show us the reference in your submitted documents.</v>
      </c>
      <c r="S510" s="436">
        <f t="shared" si="16"/>
        <v>1</v>
      </c>
      <c r="U510" s="365" t="str">
        <f t="shared" si="15"/>
        <v>Open</v>
      </c>
    </row>
    <row r="511" spans="1:21" ht="60" hidden="1">
      <c r="A511" s="360" t="s">
        <v>1302</v>
      </c>
      <c r="B511" s="360" t="s">
        <v>1199</v>
      </c>
      <c r="C511" s="362" t="s">
        <v>42</v>
      </c>
      <c r="D511" s="362" t="s">
        <v>1003</v>
      </c>
      <c r="E511" s="361" t="s">
        <v>773</v>
      </c>
      <c r="F511" s="361" t="s">
        <v>148</v>
      </c>
      <c r="G511" s="362" t="s">
        <v>713</v>
      </c>
      <c r="H511" s="363">
        <v>1</v>
      </c>
      <c r="I511" s="364" t="s">
        <v>1494</v>
      </c>
      <c r="J511" s="365">
        <v>1</v>
      </c>
      <c r="K511" s="365"/>
      <c r="L511" s="365"/>
      <c r="M511" s="364" t="s">
        <v>1462</v>
      </c>
      <c r="N511" s="365"/>
      <c r="Q511" s="376"/>
      <c r="R511" s="436" t="str">
        <f>IF(Q511="G",ZTE!$A$6,IF(Q511="L",ZTE!$A$3,IF(JBU!Q520="C",ZTE!$A$2,IF(JBU!Q520="U",ZTE!$A$4,IF(JBU!Q520="I",ZTE!$A$5,"")))))</f>
        <v/>
      </c>
      <c r="S511" s="436">
        <f t="shared" si="16"/>
        <v>1</v>
      </c>
      <c r="U511" s="365" t="str">
        <f t="shared" si="15"/>
        <v>Pass</v>
      </c>
    </row>
    <row r="512" spans="1:21" ht="60" hidden="1">
      <c r="A512" s="360" t="s">
        <v>1302</v>
      </c>
      <c r="B512" s="360" t="s">
        <v>1199</v>
      </c>
      <c r="C512" s="362" t="s">
        <v>42</v>
      </c>
      <c r="D512" s="362" t="s">
        <v>42</v>
      </c>
      <c r="E512" s="361" t="s">
        <v>1002</v>
      </c>
      <c r="F512" s="361" t="s">
        <v>149</v>
      </c>
      <c r="G512" s="362" t="s">
        <v>558</v>
      </c>
      <c r="H512" s="363">
        <v>1</v>
      </c>
      <c r="I512" s="364"/>
      <c r="J512" s="365"/>
      <c r="K512" s="365"/>
      <c r="L512" s="365">
        <v>1</v>
      </c>
      <c r="M512" s="364" t="s">
        <v>1157</v>
      </c>
      <c r="N512" s="365"/>
      <c r="O512" s="366" t="s">
        <v>1063</v>
      </c>
      <c r="Q512" s="376" t="s">
        <v>1226</v>
      </c>
      <c r="R512" s="436" t="str">
        <f>IF(Q512="G",ZTE!$A$6,IF(Q512="L",ZTE!$A$3,IF(JBU!Q521="C",ZTE!$A$2,IF(JBU!Q521="U",ZTE!$A$4,IF(JBU!Q521="I",ZTE!$A$5,"")))))</f>
        <v>Location: We can not find the requested criteria in your documents. Please confirm that your bid is compliant with this criteria and show us the reference in your submitted documents.</v>
      </c>
      <c r="S512" s="436">
        <f t="shared" si="16"/>
        <v>1</v>
      </c>
      <c r="U512" s="365" t="str">
        <f t="shared" si="15"/>
        <v>Open</v>
      </c>
    </row>
    <row r="513" spans="1:21" ht="60" hidden="1">
      <c r="A513" s="360" t="s">
        <v>1302</v>
      </c>
      <c r="B513" s="360" t="s">
        <v>1199</v>
      </c>
      <c r="C513" s="362" t="s">
        <v>42</v>
      </c>
      <c r="D513" s="362" t="s">
        <v>42</v>
      </c>
      <c r="E513" s="361" t="s">
        <v>1002</v>
      </c>
      <c r="F513" s="361" t="s">
        <v>149</v>
      </c>
      <c r="G513" s="362" t="s">
        <v>557</v>
      </c>
      <c r="H513" s="363">
        <v>1</v>
      </c>
      <c r="I513" s="364"/>
      <c r="J513" s="365"/>
      <c r="K513" s="365"/>
      <c r="L513" s="365">
        <v>1</v>
      </c>
      <c r="M513" s="364" t="s">
        <v>1157</v>
      </c>
      <c r="N513" s="365"/>
      <c r="O513" s="366" t="s">
        <v>1063</v>
      </c>
      <c r="Q513" s="376" t="s">
        <v>1226</v>
      </c>
      <c r="R513" s="436" t="str">
        <f>IF(Q513="G",ZTE!$A$6,IF(Q513="L",ZTE!$A$3,IF(JBU!Q522="C",ZTE!$A$2,IF(JBU!Q522="U",ZTE!$A$4,IF(JBU!Q522="I",ZTE!$A$5,"")))))</f>
        <v>Location: We can not find the requested criteria in your documents. Please confirm that your bid is compliant with this criteria and show us the reference in your submitted documents.</v>
      </c>
      <c r="S513" s="436">
        <f t="shared" si="16"/>
        <v>1</v>
      </c>
      <c r="U513" s="365" t="str">
        <f t="shared" si="15"/>
        <v>Open</v>
      </c>
    </row>
    <row r="514" spans="1:21" ht="60" hidden="1">
      <c r="A514" s="360" t="s">
        <v>1302</v>
      </c>
      <c r="B514" s="360" t="s">
        <v>1199</v>
      </c>
      <c r="C514" s="362" t="s">
        <v>42</v>
      </c>
      <c r="D514" s="362" t="s">
        <v>42</v>
      </c>
      <c r="E514" s="361" t="s">
        <v>1002</v>
      </c>
      <c r="F514" s="361" t="s">
        <v>149</v>
      </c>
      <c r="G514" s="362" t="s">
        <v>556</v>
      </c>
      <c r="H514" s="363">
        <v>1</v>
      </c>
      <c r="I514" s="364"/>
      <c r="J514" s="365"/>
      <c r="K514" s="365"/>
      <c r="L514" s="365">
        <v>1</v>
      </c>
      <c r="M514" s="364" t="s">
        <v>1157</v>
      </c>
      <c r="N514" s="365"/>
      <c r="O514" s="366" t="s">
        <v>1063</v>
      </c>
      <c r="Q514" s="376" t="s">
        <v>1226</v>
      </c>
      <c r="R514" s="436" t="str">
        <f>IF(Q514="G",ZTE!$A$6,IF(Q514="L",ZTE!$A$3,IF(JBU!Q523="C",ZTE!$A$2,IF(JBU!Q523="U",ZTE!$A$4,IF(JBU!Q523="I",ZTE!$A$5,"")))))</f>
        <v>Location: We can not find the requested criteria in your documents. Please confirm that your bid is compliant with this criteria and show us the reference in your submitted documents.</v>
      </c>
      <c r="S514" s="436">
        <f t="shared" si="16"/>
        <v>1</v>
      </c>
      <c r="U514" s="365" t="str">
        <f t="shared" ref="U514:U577" si="17">IF(J514=1,"Pass",IF(K514=1,"Fail","Open"))</f>
        <v>Open</v>
      </c>
    </row>
    <row r="515" spans="1:21" ht="30" hidden="1">
      <c r="A515" s="360" t="s">
        <v>1302</v>
      </c>
      <c r="B515" s="360" t="s">
        <v>1199</v>
      </c>
      <c r="C515" s="362" t="s">
        <v>42</v>
      </c>
      <c r="D515" s="362" t="s">
        <v>42</v>
      </c>
      <c r="E515" s="361" t="s">
        <v>1002</v>
      </c>
      <c r="F515" s="361" t="s">
        <v>149</v>
      </c>
      <c r="G515" s="362" t="s">
        <v>555</v>
      </c>
      <c r="H515" s="363">
        <v>1</v>
      </c>
      <c r="I515" s="364"/>
      <c r="J515" s="365"/>
      <c r="K515" s="365"/>
      <c r="L515" s="365">
        <v>1</v>
      </c>
      <c r="M515" s="364" t="s">
        <v>1462</v>
      </c>
      <c r="N515" s="365"/>
      <c r="O515" s="366" t="s">
        <v>1062</v>
      </c>
      <c r="Q515" s="376" t="s">
        <v>1271</v>
      </c>
      <c r="R515" s="436" t="str">
        <f>IF(Q515="G",ZTE!$A$6,IF(Q515="L",ZTE!$A$3,IF(JBU!Q524="C",ZTE!$A$2,IF(JBU!Q524="U",ZTE!$A$4,IF(JBU!Q524="I",ZTE!$A$5,"")))))</f>
        <v/>
      </c>
      <c r="S515" s="436">
        <f t="shared" si="16"/>
        <v>1</v>
      </c>
      <c r="U515" s="365" t="str">
        <f t="shared" si="17"/>
        <v>Open</v>
      </c>
    </row>
    <row r="516" spans="1:21" ht="60" hidden="1">
      <c r="A516" s="360" t="s">
        <v>1302</v>
      </c>
      <c r="B516" s="360" t="s">
        <v>1199</v>
      </c>
      <c r="C516" s="362" t="s">
        <v>42</v>
      </c>
      <c r="D516" s="362" t="s">
        <v>42</v>
      </c>
      <c r="E516" s="361" t="s">
        <v>1002</v>
      </c>
      <c r="F516" s="361" t="s">
        <v>149</v>
      </c>
      <c r="G516" s="362" t="s">
        <v>837</v>
      </c>
      <c r="H516" s="363">
        <v>1</v>
      </c>
      <c r="I516" s="364"/>
      <c r="J516" s="360"/>
      <c r="K516" s="360"/>
      <c r="L516" s="360">
        <v>1</v>
      </c>
      <c r="M516" s="362" t="s">
        <v>1157</v>
      </c>
      <c r="N516" s="360"/>
      <c r="O516" s="366" t="s">
        <v>1062</v>
      </c>
      <c r="P516" s="366" t="s">
        <v>1154</v>
      </c>
      <c r="Q516" s="376" t="s">
        <v>1226</v>
      </c>
      <c r="R516" s="436" t="str">
        <f>IF(Q516="G",ZTE!$A$6,IF(Q516="L",ZTE!$A$3,IF(JBU!Q525="C",ZTE!$A$2,IF(JBU!Q525="U",ZTE!$A$4,IF(JBU!Q525="I",ZTE!$A$5,"")))))</f>
        <v>Location: We can not find the requested criteria in your documents. Please confirm that your bid is compliant with this criteria and show us the reference in your submitted documents.</v>
      </c>
      <c r="S516" s="436">
        <f t="shared" si="16"/>
        <v>1</v>
      </c>
      <c r="U516" s="365" t="str">
        <f t="shared" si="17"/>
        <v>Open</v>
      </c>
    </row>
    <row r="517" spans="1:21" ht="60" hidden="1">
      <c r="A517" s="360" t="s">
        <v>1302</v>
      </c>
      <c r="B517" s="360" t="s">
        <v>1199</v>
      </c>
      <c r="C517" s="362" t="s">
        <v>42</v>
      </c>
      <c r="D517" s="362" t="s">
        <v>1018</v>
      </c>
      <c r="E517" s="361" t="s">
        <v>1002</v>
      </c>
      <c r="F517" s="361" t="s">
        <v>150</v>
      </c>
      <c r="G517" s="362" t="s">
        <v>715</v>
      </c>
      <c r="H517" s="384">
        <v>1</v>
      </c>
      <c r="I517" s="364"/>
      <c r="J517" s="365"/>
      <c r="K517" s="365"/>
      <c r="L517" s="365">
        <v>1</v>
      </c>
      <c r="M517" s="364" t="s">
        <v>1157</v>
      </c>
      <c r="N517" s="365"/>
      <c r="Q517" s="376" t="s">
        <v>1226</v>
      </c>
      <c r="R517" s="436" t="str">
        <f>IF(Q517="G",ZTE!$A$6,IF(Q517="L",ZTE!$A$3,IF(JBU!Q526="C",ZTE!$A$2,IF(JBU!Q526="U",ZTE!$A$4,IF(JBU!Q526="I",ZTE!$A$5,"")))))</f>
        <v>Location: We can not find the requested criteria in your documents. Please confirm that your bid is compliant with this criteria and show us the reference in your submitted documents.</v>
      </c>
      <c r="S517" s="436">
        <f t="shared" si="16"/>
        <v>1</v>
      </c>
      <c r="U517" s="365" t="str">
        <f t="shared" si="17"/>
        <v>Open</v>
      </c>
    </row>
    <row r="518" spans="1:21" ht="30" hidden="1">
      <c r="A518" s="436" t="s">
        <v>1257</v>
      </c>
      <c r="B518" s="436" t="s">
        <v>1383</v>
      </c>
      <c r="C518" s="377" t="s">
        <v>0</v>
      </c>
      <c r="D518" s="377" t="s">
        <v>781</v>
      </c>
      <c r="E518" s="436" t="s">
        <v>1021</v>
      </c>
      <c r="F518" s="378" t="s">
        <v>264</v>
      </c>
      <c r="G518" s="379" t="s">
        <v>265</v>
      </c>
      <c r="H518" s="380">
        <v>1</v>
      </c>
      <c r="I518" s="436"/>
      <c r="J518" s="436">
        <v>1</v>
      </c>
      <c r="K518" s="436"/>
      <c r="L518" s="436"/>
      <c r="M518" s="381"/>
      <c r="S518" s="436">
        <f t="shared" si="16"/>
        <v>1</v>
      </c>
      <c r="U518" s="365" t="str">
        <f t="shared" si="17"/>
        <v>Pass</v>
      </c>
    </row>
    <row r="519" spans="1:21" ht="30" hidden="1">
      <c r="A519" s="436" t="s">
        <v>1257</v>
      </c>
      <c r="B519" s="436" t="s">
        <v>1383</v>
      </c>
      <c r="C519" s="377" t="s">
        <v>0</v>
      </c>
      <c r="D519" s="377" t="s">
        <v>781</v>
      </c>
      <c r="E519" s="436" t="s">
        <v>1021</v>
      </c>
      <c r="F519" s="378" t="s">
        <v>264</v>
      </c>
      <c r="G519" s="379" t="s">
        <v>866</v>
      </c>
      <c r="H519" s="380">
        <v>2</v>
      </c>
      <c r="I519" s="436"/>
      <c r="J519" s="436">
        <v>1</v>
      </c>
      <c r="K519" s="436"/>
      <c r="L519" s="436"/>
      <c r="M519" s="381"/>
      <c r="S519" s="436">
        <f t="shared" si="16"/>
        <v>1</v>
      </c>
      <c r="U519" s="365" t="str">
        <f t="shared" si="17"/>
        <v>Pass</v>
      </c>
    </row>
    <row r="520" spans="1:21" ht="45" hidden="1">
      <c r="A520" s="436" t="s">
        <v>1257</v>
      </c>
      <c r="B520" s="436" t="s">
        <v>1383</v>
      </c>
      <c r="C520" s="377" t="s">
        <v>0</v>
      </c>
      <c r="D520" s="377" t="s">
        <v>781</v>
      </c>
      <c r="E520" s="436" t="s">
        <v>1021</v>
      </c>
      <c r="F520" s="378" t="s">
        <v>264</v>
      </c>
      <c r="G520" s="379" t="s">
        <v>867</v>
      </c>
      <c r="H520" s="380">
        <v>2</v>
      </c>
      <c r="I520" s="436"/>
      <c r="J520" s="436"/>
      <c r="K520" s="436"/>
      <c r="L520" s="436">
        <v>1</v>
      </c>
      <c r="M520" s="381" t="s">
        <v>1158</v>
      </c>
      <c r="N520" s="390" t="s">
        <v>1384</v>
      </c>
      <c r="S520" s="436">
        <f t="shared" si="16"/>
        <v>1</v>
      </c>
      <c r="U520" s="365" t="str">
        <f t="shared" si="17"/>
        <v>Open</v>
      </c>
    </row>
    <row r="521" spans="1:21" ht="45" hidden="1">
      <c r="A521" s="436" t="s">
        <v>1257</v>
      </c>
      <c r="B521" s="436" t="s">
        <v>1383</v>
      </c>
      <c r="C521" s="377" t="s">
        <v>0</v>
      </c>
      <c r="D521" s="377" t="s">
        <v>781</v>
      </c>
      <c r="E521" s="436" t="s">
        <v>1021</v>
      </c>
      <c r="F521" s="378" t="s">
        <v>264</v>
      </c>
      <c r="G521" s="379" t="s">
        <v>868</v>
      </c>
      <c r="H521" s="380">
        <v>1</v>
      </c>
      <c r="I521" s="436"/>
      <c r="J521" s="436"/>
      <c r="K521" s="436"/>
      <c r="L521" s="436">
        <v>1</v>
      </c>
      <c r="M521" s="381" t="s">
        <v>1158</v>
      </c>
      <c r="N521" s="390" t="s">
        <v>1385</v>
      </c>
      <c r="S521" s="436">
        <f t="shared" si="16"/>
        <v>1</v>
      </c>
      <c r="U521" s="365" t="str">
        <f t="shared" si="17"/>
        <v>Open</v>
      </c>
    </row>
    <row r="522" spans="1:21" ht="60" hidden="1">
      <c r="A522" s="436" t="s">
        <v>1257</v>
      </c>
      <c r="B522" s="436" t="s">
        <v>1383</v>
      </c>
      <c r="C522" s="377" t="s">
        <v>0</v>
      </c>
      <c r="D522" s="377" t="s">
        <v>781</v>
      </c>
      <c r="E522" s="436" t="s">
        <v>1021</v>
      </c>
      <c r="F522" s="378" t="s">
        <v>264</v>
      </c>
      <c r="G522" s="379" t="s">
        <v>869</v>
      </c>
      <c r="H522" s="380">
        <v>1</v>
      </c>
      <c r="I522" s="436"/>
      <c r="J522" s="436"/>
      <c r="K522" s="436"/>
      <c r="L522" s="436">
        <v>1</v>
      </c>
      <c r="M522" s="318" t="s">
        <v>1157</v>
      </c>
      <c r="N522" s="390" t="s">
        <v>1386</v>
      </c>
      <c r="S522" s="436">
        <f t="shared" si="16"/>
        <v>1</v>
      </c>
      <c r="U522" s="365" t="str">
        <f t="shared" si="17"/>
        <v>Open</v>
      </c>
    </row>
    <row r="523" spans="1:21" ht="30" hidden="1">
      <c r="A523" s="436" t="s">
        <v>1257</v>
      </c>
      <c r="B523" s="436" t="s">
        <v>1383</v>
      </c>
      <c r="C523" s="377" t="s">
        <v>0</v>
      </c>
      <c r="D523" s="377" t="s">
        <v>781</v>
      </c>
      <c r="E523" s="436" t="s">
        <v>1021</v>
      </c>
      <c r="F523" s="378" t="s">
        <v>264</v>
      </c>
      <c r="G523" s="379" t="s">
        <v>870</v>
      </c>
      <c r="H523" s="380">
        <v>1</v>
      </c>
      <c r="I523" s="436"/>
      <c r="J523" s="436">
        <v>1</v>
      </c>
      <c r="K523" s="436"/>
      <c r="L523" s="436"/>
      <c r="M523" s="381"/>
      <c r="S523" s="436">
        <f t="shared" si="16"/>
        <v>1</v>
      </c>
      <c r="U523" s="365" t="str">
        <f t="shared" si="17"/>
        <v>Pass</v>
      </c>
    </row>
    <row r="524" spans="1:21" ht="45" hidden="1">
      <c r="A524" s="436" t="s">
        <v>1257</v>
      </c>
      <c r="B524" s="436" t="s">
        <v>1383</v>
      </c>
      <c r="C524" s="377" t="s">
        <v>0</v>
      </c>
      <c r="D524" s="377" t="s">
        <v>781</v>
      </c>
      <c r="E524" s="436" t="s">
        <v>1021</v>
      </c>
      <c r="F524" s="378" t="s">
        <v>264</v>
      </c>
      <c r="G524" s="379" t="s">
        <v>871</v>
      </c>
      <c r="H524" s="380">
        <v>1</v>
      </c>
      <c r="I524" s="436"/>
      <c r="J524" s="436"/>
      <c r="K524" s="436"/>
      <c r="L524" s="436">
        <v>1</v>
      </c>
      <c r="M524" s="381" t="s">
        <v>1158</v>
      </c>
      <c r="N524" s="390" t="s">
        <v>1385</v>
      </c>
      <c r="S524" s="436">
        <f t="shared" si="16"/>
        <v>1</v>
      </c>
      <c r="U524" s="365" t="str">
        <f t="shared" si="17"/>
        <v>Open</v>
      </c>
    </row>
    <row r="525" spans="1:21" ht="45" hidden="1">
      <c r="A525" s="436" t="s">
        <v>1257</v>
      </c>
      <c r="B525" s="436" t="s">
        <v>1383</v>
      </c>
      <c r="C525" s="377" t="s">
        <v>0</v>
      </c>
      <c r="D525" s="377" t="s">
        <v>781</v>
      </c>
      <c r="E525" s="436" t="s">
        <v>1021</v>
      </c>
      <c r="F525" s="378" t="s">
        <v>264</v>
      </c>
      <c r="G525" s="379" t="s">
        <v>872</v>
      </c>
      <c r="H525" s="380">
        <v>1</v>
      </c>
      <c r="I525" s="436"/>
      <c r="J525" s="436"/>
      <c r="K525" s="436"/>
      <c r="L525" s="393">
        <v>1</v>
      </c>
      <c r="M525" s="381" t="s">
        <v>1158</v>
      </c>
      <c r="N525" s="390" t="s">
        <v>1385</v>
      </c>
      <c r="S525" s="436">
        <f t="shared" si="16"/>
        <v>1</v>
      </c>
      <c r="U525" s="365" t="str">
        <f t="shared" si="17"/>
        <v>Open</v>
      </c>
    </row>
    <row r="526" spans="1:21" ht="45" hidden="1">
      <c r="A526" s="436" t="s">
        <v>1257</v>
      </c>
      <c r="B526" s="436" t="s">
        <v>1383</v>
      </c>
      <c r="C526" s="377" t="s">
        <v>0</v>
      </c>
      <c r="D526" s="377" t="s">
        <v>781</v>
      </c>
      <c r="E526" s="436" t="s">
        <v>1021</v>
      </c>
      <c r="F526" s="378" t="s">
        <v>264</v>
      </c>
      <c r="G526" s="379" t="s">
        <v>266</v>
      </c>
      <c r="H526" s="380">
        <v>3</v>
      </c>
      <c r="I526" s="436"/>
      <c r="J526" s="436"/>
      <c r="K526" s="436"/>
      <c r="L526" s="436">
        <v>1</v>
      </c>
      <c r="M526" s="381" t="s">
        <v>1158</v>
      </c>
      <c r="N526" s="390" t="s">
        <v>1387</v>
      </c>
      <c r="S526" s="436">
        <f t="shared" si="16"/>
        <v>1</v>
      </c>
      <c r="U526" s="365" t="str">
        <f t="shared" si="17"/>
        <v>Open</v>
      </c>
    </row>
    <row r="527" spans="1:21" ht="60" hidden="1">
      <c r="A527" s="436" t="s">
        <v>1257</v>
      </c>
      <c r="B527" s="436" t="s">
        <v>1383</v>
      </c>
      <c r="C527" s="377" t="s">
        <v>0</v>
      </c>
      <c r="D527" s="377" t="s">
        <v>781</v>
      </c>
      <c r="E527" s="436" t="s">
        <v>1021</v>
      </c>
      <c r="F527" s="378" t="s">
        <v>264</v>
      </c>
      <c r="G527" s="379" t="s">
        <v>873</v>
      </c>
      <c r="H527" s="380">
        <v>2</v>
      </c>
      <c r="I527" s="436"/>
      <c r="J527" s="436"/>
      <c r="K527" s="436"/>
      <c r="L527" s="393">
        <v>1</v>
      </c>
      <c r="M527" s="318" t="s">
        <v>1157</v>
      </c>
      <c r="N527" s="390" t="s">
        <v>1388</v>
      </c>
      <c r="S527" s="436">
        <f t="shared" si="16"/>
        <v>1</v>
      </c>
      <c r="U527" s="365" t="str">
        <f t="shared" si="17"/>
        <v>Open</v>
      </c>
    </row>
    <row r="528" spans="1:21" ht="45" hidden="1">
      <c r="A528" s="436" t="s">
        <v>1257</v>
      </c>
      <c r="B528" s="436" t="s">
        <v>1383</v>
      </c>
      <c r="C528" s="377" t="s">
        <v>0</v>
      </c>
      <c r="D528" s="377" t="s">
        <v>781</v>
      </c>
      <c r="E528" s="436" t="s">
        <v>1021</v>
      </c>
      <c r="F528" s="378" t="s">
        <v>264</v>
      </c>
      <c r="G528" s="379" t="s">
        <v>1389</v>
      </c>
      <c r="H528" s="391">
        <v>1</v>
      </c>
      <c r="I528" s="436"/>
      <c r="J528" s="436"/>
      <c r="K528" s="436"/>
      <c r="L528" s="360">
        <v>1</v>
      </c>
      <c r="M528" s="364" t="s">
        <v>1518</v>
      </c>
      <c r="S528" s="436">
        <f t="shared" si="16"/>
        <v>1</v>
      </c>
      <c r="U528" s="365" t="str">
        <f t="shared" si="17"/>
        <v>Open</v>
      </c>
    </row>
    <row r="529" spans="1:21" ht="30" hidden="1">
      <c r="A529" s="436" t="s">
        <v>1257</v>
      </c>
      <c r="B529" s="436" t="s">
        <v>1383</v>
      </c>
      <c r="C529" s="377" t="s">
        <v>0</v>
      </c>
      <c r="D529" s="377" t="s">
        <v>781</v>
      </c>
      <c r="E529" s="436" t="s">
        <v>1021</v>
      </c>
      <c r="F529" s="378" t="s">
        <v>264</v>
      </c>
      <c r="G529" s="379" t="s">
        <v>267</v>
      </c>
      <c r="H529" s="380">
        <v>1</v>
      </c>
      <c r="I529" s="436"/>
      <c r="J529" s="436">
        <v>1</v>
      </c>
      <c r="K529" s="436"/>
      <c r="L529" s="436"/>
      <c r="M529" s="381"/>
      <c r="S529" s="436">
        <f t="shared" si="16"/>
        <v>1</v>
      </c>
      <c r="U529" s="365" t="str">
        <f t="shared" si="17"/>
        <v>Pass</v>
      </c>
    </row>
    <row r="530" spans="1:21" ht="60" hidden="1">
      <c r="A530" s="436" t="s">
        <v>1257</v>
      </c>
      <c r="B530" s="436" t="s">
        <v>1383</v>
      </c>
      <c r="C530" s="377" t="s">
        <v>0</v>
      </c>
      <c r="D530" s="377" t="s">
        <v>781</v>
      </c>
      <c r="E530" s="436" t="s">
        <v>1021</v>
      </c>
      <c r="F530" s="378" t="s">
        <v>264</v>
      </c>
      <c r="G530" s="379" t="s">
        <v>874</v>
      </c>
      <c r="H530" s="382">
        <v>3</v>
      </c>
      <c r="I530" s="436"/>
      <c r="J530" s="436"/>
      <c r="K530" s="436"/>
      <c r="L530" s="393">
        <v>1</v>
      </c>
      <c r="M530" s="318" t="s">
        <v>1157</v>
      </c>
      <c r="N530" s="390" t="s">
        <v>1388</v>
      </c>
      <c r="S530" s="436">
        <f t="shared" si="16"/>
        <v>1</v>
      </c>
      <c r="U530" s="365" t="str">
        <f t="shared" si="17"/>
        <v>Open</v>
      </c>
    </row>
    <row r="531" spans="1:21" ht="60" hidden="1">
      <c r="A531" s="436" t="s">
        <v>1257</v>
      </c>
      <c r="B531" s="436" t="s">
        <v>1383</v>
      </c>
      <c r="C531" s="377" t="s">
        <v>0</v>
      </c>
      <c r="D531" s="377" t="s">
        <v>781</v>
      </c>
      <c r="E531" s="436" t="s">
        <v>1021</v>
      </c>
      <c r="F531" s="378" t="s">
        <v>264</v>
      </c>
      <c r="G531" s="379" t="s">
        <v>875</v>
      </c>
      <c r="H531" s="382">
        <v>3</v>
      </c>
      <c r="I531" s="436"/>
      <c r="J531" s="436"/>
      <c r="K531" s="436"/>
      <c r="L531" s="393">
        <v>1</v>
      </c>
      <c r="M531" s="318" t="s">
        <v>1157</v>
      </c>
      <c r="N531" s="390" t="s">
        <v>1388</v>
      </c>
      <c r="S531" s="436">
        <f t="shared" si="16"/>
        <v>1</v>
      </c>
      <c r="U531" s="365" t="str">
        <f t="shared" si="17"/>
        <v>Open</v>
      </c>
    </row>
    <row r="532" spans="1:21" ht="60" hidden="1">
      <c r="A532" s="436" t="s">
        <v>1257</v>
      </c>
      <c r="B532" s="436" t="s">
        <v>1383</v>
      </c>
      <c r="C532" s="377" t="s">
        <v>0</v>
      </c>
      <c r="D532" s="377" t="s">
        <v>781</v>
      </c>
      <c r="E532" s="436" t="s">
        <v>1021</v>
      </c>
      <c r="F532" s="378" t="s">
        <v>264</v>
      </c>
      <c r="G532" s="379" t="s">
        <v>876</v>
      </c>
      <c r="H532" s="380">
        <v>1</v>
      </c>
      <c r="I532" s="436"/>
      <c r="J532" s="436"/>
      <c r="K532" s="436"/>
      <c r="L532" s="393">
        <v>1</v>
      </c>
      <c r="M532" s="318" t="s">
        <v>1157</v>
      </c>
      <c r="N532" s="390" t="s">
        <v>1388</v>
      </c>
      <c r="S532" s="436">
        <f t="shared" si="16"/>
        <v>1</v>
      </c>
      <c r="U532" s="365" t="str">
        <f t="shared" si="17"/>
        <v>Open</v>
      </c>
    </row>
    <row r="533" spans="1:21" ht="45" hidden="1">
      <c r="A533" s="436" t="s">
        <v>1257</v>
      </c>
      <c r="B533" s="436" t="s">
        <v>1383</v>
      </c>
      <c r="C533" s="377" t="s">
        <v>0</v>
      </c>
      <c r="D533" s="377" t="s">
        <v>781</v>
      </c>
      <c r="E533" s="436" t="s">
        <v>1021</v>
      </c>
      <c r="F533" s="378" t="s">
        <v>264</v>
      </c>
      <c r="G533" s="379" t="s">
        <v>877</v>
      </c>
      <c r="H533" s="380">
        <v>1</v>
      </c>
      <c r="I533" s="436"/>
      <c r="J533" s="436"/>
      <c r="K533" s="436"/>
      <c r="L533" s="393">
        <v>1</v>
      </c>
      <c r="M533" s="381" t="s">
        <v>1158</v>
      </c>
      <c r="N533" s="390" t="s">
        <v>1390</v>
      </c>
      <c r="S533" s="436">
        <f t="shared" si="16"/>
        <v>1</v>
      </c>
      <c r="U533" s="365" t="str">
        <f t="shared" si="17"/>
        <v>Open</v>
      </c>
    </row>
    <row r="534" spans="1:21" ht="60" hidden="1">
      <c r="A534" s="436" t="s">
        <v>1257</v>
      </c>
      <c r="B534" s="436" t="s">
        <v>1383</v>
      </c>
      <c r="C534" s="377" t="s">
        <v>0</v>
      </c>
      <c r="D534" s="377" t="s">
        <v>781</v>
      </c>
      <c r="E534" s="436" t="s">
        <v>1021</v>
      </c>
      <c r="F534" s="378" t="s">
        <v>264</v>
      </c>
      <c r="G534" s="379" t="s">
        <v>878</v>
      </c>
      <c r="H534" s="380">
        <v>1</v>
      </c>
      <c r="I534" s="436"/>
      <c r="J534" s="436">
        <v>1</v>
      </c>
      <c r="K534" s="436"/>
      <c r="L534" s="436"/>
      <c r="M534" s="381"/>
      <c r="S534" s="436">
        <f t="shared" si="16"/>
        <v>1</v>
      </c>
      <c r="U534" s="365" t="str">
        <f t="shared" si="17"/>
        <v>Pass</v>
      </c>
    </row>
    <row r="535" spans="1:21" ht="60" hidden="1">
      <c r="A535" s="436" t="s">
        <v>1257</v>
      </c>
      <c r="B535" s="436" t="s">
        <v>1383</v>
      </c>
      <c r="C535" s="377" t="s">
        <v>0</v>
      </c>
      <c r="D535" s="377" t="s">
        <v>781</v>
      </c>
      <c r="E535" s="436" t="s">
        <v>1021</v>
      </c>
      <c r="F535" s="378" t="s">
        <v>264</v>
      </c>
      <c r="G535" s="379" t="s">
        <v>879</v>
      </c>
      <c r="H535" s="382">
        <v>3</v>
      </c>
      <c r="I535" s="436"/>
      <c r="J535" s="436"/>
      <c r="K535" s="436"/>
      <c r="L535" s="393">
        <v>1</v>
      </c>
      <c r="M535" s="318" t="s">
        <v>1157</v>
      </c>
      <c r="N535" s="390" t="s">
        <v>1388</v>
      </c>
      <c r="S535" s="436">
        <f t="shared" si="16"/>
        <v>1</v>
      </c>
      <c r="U535" s="365" t="str">
        <f t="shared" si="17"/>
        <v>Open</v>
      </c>
    </row>
    <row r="536" spans="1:21" ht="60" hidden="1">
      <c r="A536" s="436" t="s">
        <v>1257</v>
      </c>
      <c r="B536" s="436" t="s">
        <v>1383</v>
      </c>
      <c r="C536" s="377" t="s">
        <v>0</v>
      </c>
      <c r="D536" s="377" t="s">
        <v>781</v>
      </c>
      <c r="E536" s="436" t="s">
        <v>1021</v>
      </c>
      <c r="F536" s="378" t="s">
        <v>264</v>
      </c>
      <c r="G536" s="379" t="s">
        <v>268</v>
      </c>
      <c r="H536" s="382">
        <v>3</v>
      </c>
      <c r="I536" s="436"/>
      <c r="J536" s="436"/>
      <c r="K536" s="436"/>
      <c r="L536" s="393">
        <v>1</v>
      </c>
      <c r="M536" s="318" t="s">
        <v>1157</v>
      </c>
      <c r="N536" s="390" t="s">
        <v>1388</v>
      </c>
      <c r="S536" s="436">
        <f t="shared" si="16"/>
        <v>1</v>
      </c>
      <c r="U536" s="365" t="str">
        <f t="shared" si="17"/>
        <v>Open</v>
      </c>
    </row>
    <row r="537" spans="1:21" ht="60" hidden="1">
      <c r="A537" s="436" t="s">
        <v>1257</v>
      </c>
      <c r="B537" s="436" t="s">
        <v>1383</v>
      </c>
      <c r="C537" s="377" t="s">
        <v>0</v>
      </c>
      <c r="D537" s="377" t="s">
        <v>781</v>
      </c>
      <c r="E537" s="436" t="s">
        <v>1021</v>
      </c>
      <c r="F537" s="378" t="s">
        <v>264</v>
      </c>
      <c r="G537" s="379" t="s">
        <v>269</v>
      </c>
      <c r="H537" s="382">
        <v>2</v>
      </c>
      <c r="I537" s="436"/>
      <c r="J537" s="436"/>
      <c r="K537" s="436"/>
      <c r="L537" s="393">
        <v>1</v>
      </c>
      <c r="M537" s="318" t="s">
        <v>1157</v>
      </c>
      <c r="N537" s="390" t="s">
        <v>1388</v>
      </c>
      <c r="S537" s="436">
        <f t="shared" si="16"/>
        <v>1</v>
      </c>
      <c r="U537" s="365" t="str">
        <f t="shared" si="17"/>
        <v>Open</v>
      </c>
    </row>
    <row r="538" spans="1:21" ht="60" hidden="1">
      <c r="A538" s="436" t="s">
        <v>1257</v>
      </c>
      <c r="B538" s="436" t="s">
        <v>1383</v>
      </c>
      <c r="C538" s="377" t="s">
        <v>0</v>
      </c>
      <c r="D538" s="377" t="s">
        <v>781</v>
      </c>
      <c r="E538" s="436" t="s">
        <v>1021</v>
      </c>
      <c r="F538" s="378" t="s">
        <v>264</v>
      </c>
      <c r="G538" s="379" t="s">
        <v>880</v>
      </c>
      <c r="H538" s="382">
        <v>3</v>
      </c>
      <c r="I538" s="436"/>
      <c r="J538" s="436"/>
      <c r="K538" s="436"/>
      <c r="L538" s="393">
        <v>1</v>
      </c>
      <c r="M538" s="318" t="s">
        <v>1157</v>
      </c>
      <c r="N538" s="390" t="s">
        <v>1388</v>
      </c>
      <c r="S538" s="436">
        <f t="shared" si="16"/>
        <v>1</v>
      </c>
      <c r="U538" s="365" t="str">
        <f t="shared" si="17"/>
        <v>Open</v>
      </c>
    </row>
    <row r="539" spans="1:21" ht="60" hidden="1">
      <c r="A539" s="436" t="s">
        <v>1257</v>
      </c>
      <c r="B539" s="436" t="s">
        <v>1383</v>
      </c>
      <c r="C539" s="377" t="s">
        <v>0</v>
      </c>
      <c r="D539" s="377" t="s">
        <v>781</v>
      </c>
      <c r="E539" s="436" t="s">
        <v>1021</v>
      </c>
      <c r="F539" s="378" t="s">
        <v>264</v>
      </c>
      <c r="G539" s="379" t="s">
        <v>270</v>
      </c>
      <c r="H539" s="380">
        <v>1</v>
      </c>
      <c r="I539" s="436"/>
      <c r="J539" s="436"/>
      <c r="K539" s="436"/>
      <c r="L539" s="393">
        <v>1</v>
      </c>
      <c r="M539" s="318" t="s">
        <v>1157</v>
      </c>
      <c r="N539" s="390" t="s">
        <v>1388</v>
      </c>
      <c r="S539" s="436">
        <f t="shared" si="16"/>
        <v>1</v>
      </c>
      <c r="U539" s="365" t="str">
        <f t="shared" si="17"/>
        <v>Open</v>
      </c>
    </row>
    <row r="540" spans="1:21" ht="60" hidden="1">
      <c r="A540" s="436" t="s">
        <v>1257</v>
      </c>
      <c r="B540" s="436" t="s">
        <v>1383</v>
      </c>
      <c r="C540" s="377" t="s">
        <v>0</v>
      </c>
      <c r="D540" s="377" t="s">
        <v>781</v>
      </c>
      <c r="E540" s="436" t="s">
        <v>1021</v>
      </c>
      <c r="F540" s="378" t="s">
        <v>264</v>
      </c>
      <c r="G540" s="379" t="s">
        <v>271</v>
      </c>
      <c r="H540" s="382">
        <v>3</v>
      </c>
      <c r="I540" s="436"/>
      <c r="J540" s="436"/>
      <c r="K540" s="436"/>
      <c r="L540" s="393">
        <v>1</v>
      </c>
      <c r="M540" s="318" t="s">
        <v>1157</v>
      </c>
      <c r="N540" s="390" t="s">
        <v>1388</v>
      </c>
      <c r="S540" s="436">
        <f t="shared" si="16"/>
        <v>1</v>
      </c>
      <c r="U540" s="365" t="str">
        <f t="shared" si="17"/>
        <v>Open</v>
      </c>
    </row>
    <row r="541" spans="1:21" ht="60" hidden="1">
      <c r="A541" s="436" t="s">
        <v>1257</v>
      </c>
      <c r="B541" s="436" t="s">
        <v>1383</v>
      </c>
      <c r="C541" s="377" t="s">
        <v>0</v>
      </c>
      <c r="D541" s="377" t="s">
        <v>781</v>
      </c>
      <c r="E541" s="436" t="s">
        <v>1021</v>
      </c>
      <c r="F541" s="378" t="s">
        <v>264</v>
      </c>
      <c r="G541" s="379" t="s">
        <v>881</v>
      </c>
      <c r="H541" s="382">
        <v>3</v>
      </c>
      <c r="I541" s="436"/>
      <c r="J541" s="436"/>
      <c r="K541" s="436"/>
      <c r="L541" s="393">
        <v>1</v>
      </c>
      <c r="M541" s="318" t="s">
        <v>1157</v>
      </c>
      <c r="N541" s="390" t="s">
        <v>1388</v>
      </c>
      <c r="S541" s="436">
        <f t="shared" si="16"/>
        <v>1</v>
      </c>
      <c r="U541" s="365" t="str">
        <f t="shared" si="17"/>
        <v>Open</v>
      </c>
    </row>
    <row r="542" spans="1:21" ht="45" hidden="1">
      <c r="A542" s="436" t="s">
        <v>1257</v>
      </c>
      <c r="B542" s="436" t="s">
        <v>1383</v>
      </c>
      <c r="C542" s="377" t="s">
        <v>0</v>
      </c>
      <c r="D542" s="377" t="s">
        <v>781</v>
      </c>
      <c r="E542" s="436" t="s">
        <v>1021</v>
      </c>
      <c r="F542" s="378" t="s">
        <v>264</v>
      </c>
      <c r="G542" s="379" t="s">
        <v>272</v>
      </c>
      <c r="H542" s="382">
        <v>3</v>
      </c>
      <c r="I542" s="436"/>
      <c r="J542" s="436"/>
      <c r="K542" s="436"/>
      <c r="L542" s="436">
        <v>1</v>
      </c>
      <c r="M542" s="381" t="s">
        <v>1158</v>
      </c>
      <c r="N542" s="390" t="s">
        <v>1384</v>
      </c>
      <c r="S542" s="436">
        <f t="shared" si="16"/>
        <v>1</v>
      </c>
      <c r="U542" s="365" t="str">
        <f t="shared" si="17"/>
        <v>Open</v>
      </c>
    </row>
    <row r="543" spans="1:21" ht="240" hidden="1">
      <c r="A543" s="436" t="s">
        <v>1257</v>
      </c>
      <c r="B543" s="436" t="s">
        <v>1383</v>
      </c>
      <c r="C543" s="377" t="s">
        <v>0</v>
      </c>
      <c r="D543" s="377" t="s">
        <v>781</v>
      </c>
      <c r="E543" s="436" t="s">
        <v>1021</v>
      </c>
      <c r="F543" s="378" t="s">
        <v>264</v>
      </c>
      <c r="G543" s="379" t="s">
        <v>882</v>
      </c>
      <c r="H543" s="380">
        <v>1</v>
      </c>
      <c r="I543" s="381" t="s">
        <v>1391</v>
      </c>
      <c r="J543" s="436"/>
      <c r="K543" s="436"/>
      <c r="L543" s="436">
        <v>1</v>
      </c>
      <c r="M543" s="318" t="s">
        <v>1157</v>
      </c>
      <c r="N543" s="438" t="s">
        <v>1392</v>
      </c>
      <c r="S543" s="436">
        <f t="shared" si="16"/>
        <v>1</v>
      </c>
      <c r="U543" s="365" t="str">
        <f t="shared" si="17"/>
        <v>Open</v>
      </c>
    </row>
    <row r="544" spans="1:21" ht="240" hidden="1">
      <c r="A544" s="436" t="s">
        <v>1257</v>
      </c>
      <c r="B544" s="436" t="s">
        <v>1383</v>
      </c>
      <c r="C544" s="377" t="s">
        <v>883</v>
      </c>
      <c r="D544" s="377" t="s">
        <v>781</v>
      </c>
      <c r="E544" s="436" t="s">
        <v>1021</v>
      </c>
      <c r="F544" s="378" t="s">
        <v>273</v>
      </c>
      <c r="G544" s="402" t="s">
        <v>884</v>
      </c>
      <c r="H544" s="380">
        <v>1</v>
      </c>
      <c r="I544" s="381" t="s">
        <v>1393</v>
      </c>
      <c r="J544" s="436"/>
      <c r="K544" s="436"/>
      <c r="L544" s="436">
        <v>1</v>
      </c>
      <c r="M544" s="318" t="s">
        <v>1157</v>
      </c>
      <c r="N544" s="438" t="s">
        <v>1392</v>
      </c>
      <c r="S544" s="436">
        <f t="shared" si="16"/>
        <v>1</v>
      </c>
      <c r="U544" s="365" t="str">
        <f t="shared" si="17"/>
        <v>Open</v>
      </c>
    </row>
    <row r="545" spans="1:21" ht="45" hidden="1">
      <c r="A545" s="436" t="s">
        <v>1257</v>
      </c>
      <c r="B545" s="436" t="s">
        <v>1383</v>
      </c>
      <c r="C545" s="377" t="s">
        <v>883</v>
      </c>
      <c r="D545" s="377" t="s">
        <v>781</v>
      </c>
      <c r="E545" s="436" t="s">
        <v>1021</v>
      </c>
      <c r="F545" s="378" t="s">
        <v>274</v>
      </c>
      <c r="G545" s="379" t="s">
        <v>885</v>
      </c>
      <c r="H545" s="380">
        <v>1</v>
      </c>
      <c r="I545" s="436"/>
      <c r="J545" s="436"/>
      <c r="K545" s="436"/>
      <c r="L545" s="436">
        <v>1</v>
      </c>
      <c r="M545" s="381" t="s">
        <v>1158</v>
      </c>
      <c r="N545" s="390" t="s">
        <v>1384</v>
      </c>
      <c r="S545" s="436">
        <f t="shared" si="16"/>
        <v>1</v>
      </c>
      <c r="U545" s="365" t="str">
        <f t="shared" si="17"/>
        <v>Open</v>
      </c>
    </row>
    <row r="546" spans="1:21" ht="60" hidden="1">
      <c r="A546" s="436" t="s">
        <v>1257</v>
      </c>
      <c r="B546" s="436" t="s">
        <v>1383</v>
      </c>
      <c r="C546" s="377" t="s">
        <v>883</v>
      </c>
      <c r="D546" s="377" t="s">
        <v>781</v>
      </c>
      <c r="E546" s="436" t="s">
        <v>1021</v>
      </c>
      <c r="F546" s="378" t="s">
        <v>275</v>
      </c>
      <c r="G546" s="403" t="s">
        <v>886</v>
      </c>
      <c r="H546" s="382">
        <v>2</v>
      </c>
      <c r="I546" s="436"/>
      <c r="J546" s="436"/>
      <c r="K546" s="436"/>
      <c r="L546" s="436">
        <v>1</v>
      </c>
      <c r="M546" s="318" t="s">
        <v>1157</v>
      </c>
      <c r="N546" s="390" t="s">
        <v>1062</v>
      </c>
      <c r="S546" s="436">
        <f t="shared" si="16"/>
        <v>1</v>
      </c>
      <c r="U546" s="365" t="str">
        <f t="shared" si="17"/>
        <v>Open</v>
      </c>
    </row>
    <row r="547" spans="1:21" ht="45" hidden="1">
      <c r="A547" s="436" t="s">
        <v>1257</v>
      </c>
      <c r="B547" s="436" t="s">
        <v>1383</v>
      </c>
      <c r="C547" s="377" t="s">
        <v>276</v>
      </c>
      <c r="D547" s="377" t="s">
        <v>781</v>
      </c>
      <c r="E547" s="379" t="s">
        <v>278</v>
      </c>
      <c r="F547" s="378" t="s">
        <v>277</v>
      </c>
      <c r="G547" s="379" t="s">
        <v>279</v>
      </c>
      <c r="H547" s="380">
        <v>1</v>
      </c>
      <c r="I547" s="436"/>
      <c r="J547" s="436"/>
      <c r="K547" s="436"/>
      <c r="L547" s="436">
        <v>1</v>
      </c>
      <c r="M547" s="381" t="s">
        <v>1158</v>
      </c>
      <c r="N547" s="390" t="s">
        <v>1384</v>
      </c>
      <c r="S547" s="436">
        <f t="shared" si="16"/>
        <v>1</v>
      </c>
      <c r="U547" s="365" t="str">
        <f t="shared" si="17"/>
        <v>Open</v>
      </c>
    </row>
    <row r="548" spans="1:21" ht="30" hidden="1">
      <c r="A548" s="436" t="s">
        <v>1257</v>
      </c>
      <c r="B548" s="436" t="s">
        <v>1383</v>
      </c>
      <c r="C548" s="377" t="s">
        <v>276</v>
      </c>
      <c r="D548" s="377" t="s">
        <v>781</v>
      </c>
      <c r="E548" s="379" t="s">
        <v>278</v>
      </c>
      <c r="F548" s="378" t="s">
        <v>277</v>
      </c>
      <c r="G548" s="379" t="s">
        <v>280</v>
      </c>
      <c r="H548" s="392">
        <v>2</v>
      </c>
      <c r="I548" s="436"/>
      <c r="J548" s="436"/>
      <c r="K548" s="436"/>
      <c r="L548" s="360">
        <v>1</v>
      </c>
      <c r="M548" s="381"/>
      <c r="N548" s="390" t="s">
        <v>1062</v>
      </c>
      <c r="S548" s="436">
        <f t="shared" si="16"/>
        <v>1</v>
      </c>
      <c r="U548" s="365" t="str">
        <f t="shared" si="17"/>
        <v>Open</v>
      </c>
    </row>
    <row r="549" spans="1:21" ht="60" hidden="1">
      <c r="A549" s="436" t="s">
        <v>1257</v>
      </c>
      <c r="B549" s="436" t="s">
        <v>1383</v>
      </c>
      <c r="C549" s="377" t="s">
        <v>276</v>
      </c>
      <c r="D549" s="377" t="s">
        <v>781</v>
      </c>
      <c r="E549" s="379" t="s">
        <v>278</v>
      </c>
      <c r="F549" s="378" t="s">
        <v>277</v>
      </c>
      <c r="G549" s="379" t="s">
        <v>887</v>
      </c>
      <c r="H549" s="382">
        <v>2</v>
      </c>
      <c r="I549" s="436"/>
      <c r="J549" s="436"/>
      <c r="K549" s="436"/>
      <c r="L549" s="393">
        <v>1</v>
      </c>
      <c r="M549" s="318" t="s">
        <v>1157</v>
      </c>
      <c r="N549" s="390" t="s">
        <v>1394</v>
      </c>
      <c r="S549" s="436">
        <f t="shared" si="16"/>
        <v>1</v>
      </c>
      <c r="U549" s="365" t="str">
        <f t="shared" si="17"/>
        <v>Open</v>
      </c>
    </row>
    <row r="550" spans="1:21" ht="60" hidden="1">
      <c r="A550" s="436" t="s">
        <v>1257</v>
      </c>
      <c r="B550" s="436" t="s">
        <v>1383</v>
      </c>
      <c r="C550" s="377" t="s">
        <v>276</v>
      </c>
      <c r="D550" s="377" t="s">
        <v>781</v>
      </c>
      <c r="E550" s="379" t="s">
        <v>278</v>
      </c>
      <c r="F550" s="378" t="s">
        <v>277</v>
      </c>
      <c r="G550" s="379" t="s">
        <v>888</v>
      </c>
      <c r="H550" s="380">
        <v>1</v>
      </c>
      <c r="I550" s="436"/>
      <c r="J550" s="436"/>
      <c r="K550" s="436"/>
      <c r="L550" s="436">
        <v>1</v>
      </c>
      <c r="M550" s="318" t="s">
        <v>1157</v>
      </c>
      <c r="N550" s="390" t="s">
        <v>1388</v>
      </c>
      <c r="S550" s="436">
        <f t="shared" si="16"/>
        <v>1</v>
      </c>
      <c r="U550" s="365" t="str">
        <f t="shared" si="17"/>
        <v>Open</v>
      </c>
    </row>
    <row r="551" spans="1:21" ht="30" hidden="1">
      <c r="A551" s="436" t="s">
        <v>1257</v>
      </c>
      <c r="B551" s="436" t="s">
        <v>1383</v>
      </c>
      <c r="C551" s="377" t="s">
        <v>276</v>
      </c>
      <c r="D551" s="377" t="s">
        <v>781</v>
      </c>
      <c r="E551" s="379" t="s">
        <v>278</v>
      </c>
      <c r="F551" s="378" t="s">
        <v>277</v>
      </c>
      <c r="G551" s="379" t="s">
        <v>889</v>
      </c>
      <c r="H551" s="382">
        <v>2</v>
      </c>
      <c r="I551" s="436"/>
      <c r="J551" s="436">
        <v>1</v>
      </c>
      <c r="K551" s="436"/>
      <c r="L551" s="436"/>
      <c r="M551" s="381"/>
      <c r="S551" s="436">
        <f t="shared" si="16"/>
        <v>1</v>
      </c>
      <c r="U551" s="365" t="str">
        <f t="shared" si="17"/>
        <v>Pass</v>
      </c>
    </row>
    <row r="552" spans="1:21" ht="60" hidden="1">
      <c r="A552" s="436" t="s">
        <v>1257</v>
      </c>
      <c r="B552" s="436" t="s">
        <v>1383</v>
      </c>
      <c r="C552" s="377" t="s">
        <v>276</v>
      </c>
      <c r="D552" s="377" t="s">
        <v>781</v>
      </c>
      <c r="E552" s="379" t="s">
        <v>278</v>
      </c>
      <c r="F552" s="378" t="s">
        <v>277</v>
      </c>
      <c r="G552" s="379" t="s">
        <v>281</v>
      </c>
      <c r="H552" s="380">
        <v>1</v>
      </c>
      <c r="I552" s="436"/>
      <c r="J552" s="436"/>
      <c r="K552" s="436"/>
      <c r="L552" s="436"/>
      <c r="M552" s="318" t="s">
        <v>1157</v>
      </c>
      <c r="N552" s="390" t="s">
        <v>1022</v>
      </c>
      <c r="S552" s="436">
        <f t="shared" si="16"/>
        <v>0</v>
      </c>
      <c r="U552" s="365" t="str">
        <f t="shared" si="17"/>
        <v>Open</v>
      </c>
    </row>
    <row r="553" spans="1:21" ht="30" hidden="1">
      <c r="A553" s="436" t="s">
        <v>1257</v>
      </c>
      <c r="B553" s="436" t="s">
        <v>1383</v>
      </c>
      <c r="C553" s="377" t="s">
        <v>276</v>
      </c>
      <c r="D553" s="377" t="s">
        <v>781</v>
      </c>
      <c r="E553" s="379" t="s">
        <v>278</v>
      </c>
      <c r="F553" s="378" t="s">
        <v>277</v>
      </c>
      <c r="G553" s="379" t="s">
        <v>282</v>
      </c>
      <c r="H553" s="380">
        <v>1</v>
      </c>
      <c r="I553" s="436"/>
      <c r="J553" s="436">
        <v>1</v>
      </c>
      <c r="K553" s="436"/>
      <c r="L553" s="436"/>
      <c r="M553" s="381"/>
      <c r="S553" s="436">
        <f t="shared" si="16"/>
        <v>1</v>
      </c>
      <c r="U553" s="365" t="str">
        <f t="shared" si="17"/>
        <v>Pass</v>
      </c>
    </row>
    <row r="554" spans="1:21" ht="60" hidden="1">
      <c r="A554" s="436" t="s">
        <v>1257</v>
      </c>
      <c r="B554" s="436" t="s">
        <v>1383</v>
      </c>
      <c r="C554" s="377" t="s">
        <v>276</v>
      </c>
      <c r="D554" s="377" t="s">
        <v>781</v>
      </c>
      <c r="E554" s="379" t="s">
        <v>284</v>
      </c>
      <c r="F554" s="378" t="s">
        <v>283</v>
      </c>
      <c r="G554" s="379" t="s">
        <v>890</v>
      </c>
      <c r="H554" s="380">
        <v>1</v>
      </c>
      <c r="I554" s="436"/>
      <c r="J554" s="436"/>
      <c r="K554" s="436"/>
      <c r="L554" s="436">
        <v>1</v>
      </c>
      <c r="M554" s="318" t="s">
        <v>1157</v>
      </c>
      <c r="N554" s="390" t="s">
        <v>1388</v>
      </c>
      <c r="S554" s="436">
        <f t="shared" si="16"/>
        <v>1</v>
      </c>
      <c r="U554" s="365" t="str">
        <f t="shared" si="17"/>
        <v>Open</v>
      </c>
    </row>
    <row r="555" spans="1:21" ht="60" hidden="1">
      <c r="A555" s="436" t="s">
        <v>1257</v>
      </c>
      <c r="B555" s="436" t="s">
        <v>1383</v>
      </c>
      <c r="C555" s="377" t="s">
        <v>276</v>
      </c>
      <c r="D555" s="377" t="s">
        <v>781</v>
      </c>
      <c r="E555" s="379" t="s">
        <v>284</v>
      </c>
      <c r="F555" s="378" t="s">
        <v>283</v>
      </c>
      <c r="G555" s="379" t="s">
        <v>891</v>
      </c>
      <c r="H555" s="382">
        <v>2</v>
      </c>
      <c r="I555" s="436"/>
      <c r="J555" s="436"/>
      <c r="K555" s="436"/>
      <c r="L555" s="436">
        <v>1</v>
      </c>
      <c r="M555" s="318" t="s">
        <v>1157</v>
      </c>
      <c r="N555" s="390" t="s">
        <v>1388</v>
      </c>
      <c r="S555" s="436">
        <f t="shared" si="16"/>
        <v>1</v>
      </c>
      <c r="U555" s="365" t="str">
        <f t="shared" si="17"/>
        <v>Open</v>
      </c>
    </row>
    <row r="556" spans="1:21" ht="60" hidden="1">
      <c r="A556" s="436" t="s">
        <v>1257</v>
      </c>
      <c r="B556" s="436" t="s">
        <v>1383</v>
      </c>
      <c r="C556" s="377" t="s">
        <v>276</v>
      </c>
      <c r="D556" s="377" t="s">
        <v>781</v>
      </c>
      <c r="E556" s="379" t="s">
        <v>284</v>
      </c>
      <c r="F556" s="378" t="s">
        <v>283</v>
      </c>
      <c r="G556" s="379" t="s">
        <v>285</v>
      </c>
      <c r="H556" s="382">
        <v>2</v>
      </c>
      <c r="I556" s="436"/>
      <c r="J556" s="436"/>
      <c r="K556" s="436"/>
      <c r="L556" s="393">
        <v>1</v>
      </c>
      <c r="M556" s="318" t="s">
        <v>1157</v>
      </c>
      <c r="N556" s="390" t="s">
        <v>1388</v>
      </c>
      <c r="S556" s="436">
        <f t="shared" si="16"/>
        <v>1</v>
      </c>
      <c r="U556" s="365" t="str">
        <f t="shared" si="17"/>
        <v>Open</v>
      </c>
    </row>
    <row r="557" spans="1:21" ht="45" hidden="1">
      <c r="A557" s="436" t="s">
        <v>1257</v>
      </c>
      <c r="B557" s="436" t="s">
        <v>1383</v>
      </c>
      <c r="C557" s="377" t="s">
        <v>276</v>
      </c>
      <c r="D557" s="377" t="s">
        <v>781</v>
      </c>
      <c r="E557" s="379" t="s">
        <v>284</v>
      </c>
      <c r="F557" s="378" t="s">
        <v>283</v>
      </c>
      <c r="G557" s="379" t="s">
        <v>892</v>
      </c>
      <c r="H557" s="380">
        <v>1</v>
      </c>
      <c r="I557" s="436"/>
      <c r="J557" s="436">
        <v>1</v>
      </c>
      <c r="K557" s="436"/>
      <c r="L557" s="436"/>
      <c r="M557" s="381"/>
      <c r="S557" s="436">
        <f t="shared" si="16"/>
        <v>1</v>
      </c>
      <c r="U557" s="365" t="str">
        <f t="shared" si="17"/>
        <v>Pass</v>
      </c>
    </row>
    <row r="558" spans="1:21" ht="60" hidden="1">
      <c r="A558" s="436" t="s">
        <v>1257</v>
      </c>
      <c r="B558" s="436" t="s">
        <v>1383</v>
      </c>
      <c r="C558" s="377" t="s">
        <v>276</v>
      </c>
      <c r="D558" s="377" t="s">
        <v>781</v>
      </c>
      <c r="E558" s="379" t="s">
        <v>284</v>
      </c>
      <c r="F558" s="378" t="s">
        <v>283</v>
      </c>
      <c r="G558" s="379" t="s">
        <v>893</v>
      </c>
      <c r="H558" s="380">
        <v>1</v>
      </c>
      <c r="I558" s="436"/>
      <c r="J558" s="436"/>
      <c r="K558" s="436"/>
      <c r="L558" s="393">
        <v>1</v>
      </c>
      <c r="M558" s="318" t="s">
        <v>1157</v>
      </c>
      <c r="N558" s="390" t="s">
        <v>1388</v>
      </c>
      <c r="S558" s="436">
        <f t="shared" si="16"/>
        <v>1</v>
      </c>
      <c r="U558" s="365" t="str">
        <f t="shared" si="17"/>
        <v>Open</v>
      </c>
    </row>
    <row r="559" spans="1:21" ht="60" hidden="1">
      <c r="A559" s="436" t="s">
        <v>1257</v>
      </c>
      <c r="B559" s="436" t="s">
        <v>1383</v>
      </c>
      <c r="C559" s="377" t="s">
        <v>276</v>
      </c>
      <c r="D559" s="377" t="s">
        <v>781</v>
      </c>
      <c r="E559" s="379" t="s">
        <v>284</v>
      </c>
      <c r="F559" s="378" t="s">
        <v>283</v>
      </c>
      <c r="G559" s="379" t="s">
        <v>894</v>
      </c>
      <c r="H559" s="380">
        <v>1</v>
      </c>
      <c r="I559" s="436"/>
      <c r="J559" s="436"/>
      <c r="K559" s="436"/>
      <c r="L559" s="436"/>
      <c r="M559" s="318" t="s">
        <v>1157</v>
      </c>
      <c r="N559" s="390" t="s">
        <v>1388</v>
      </c>
      <c r="S559" s="436">
        <f t="shared" si="16"/>
        <v>0</v>
      </c>
      <c r="U559" s="365" t="str">
        <f t="shared" si="17"/>
        <v>Open</v>
      </c>
    </row>
    <row r="560" spans="1:21" ht="60" hidden="1">
      <c r="A560" s="436" t="s">
        <v>1257</v>
      </c>
      <c r="B560" s="436" t="s">
        <v>1383</v>
      </c>
      <c r="C560" s="377" t="s">
        <v>276</v>
      </c>
      <c r="D560" s="377" t="s">
        <v>781</v>
      </c>
      <c r="E560" s="379" t="s">
        <v>996</v>
      </c>
      <c r="F560" s="378" t="s">
        <v>286</v>
      </c>
      <c r="G560" s="379" t="s">
        <v>895</v>
      </c>
      <c r="H560" s="382">
        <v>3</v>
      </c>
      <c r="I560" s="436"/>
      <c r="J560" s="436"/>
      <c r="K560" s="436"/>
      <c r="L560" s="393">
        <v>1</v>
      </c>
      <c r="M560" s="318" t="s">
        <v>1157</v>
      </c>
      <c r="N560" s="390" t="s">
        <v>1388</v>
      </c>
      <c r="S560" s="436">
        <f t="shared" si="16"/>
        <v>1</v>
      </c>
      <c r="U560" s="365" t="str">
        <f t="shared" si="17"/>
        <v>Open</v>
      </c>
    </row>
    <row r="561" spans="1:21" ht="60" hidden="1">
      <c r="A561" s="436" t="s">
        <v>1257</v>
      </c>
      <c r="B561" s="436" t="s">
        <v>1383</v>
      </c>
      <c r="C561" s="377" t="s">
        <v>276</v>
      </c>
      <c r="D561" s="377" t="s">
        <v>781</v>
      </c>
      <c r="E561" s="379" t="s">
        <v>1020</v>
      </c>
      <c r="F561" s="378" t="s">
        <v>286</v>
      </c>
      <c r="G561" s="379" t="s">
        <v>958</v>
      </c>
      <c r="H561" s="380">
        <v>1</v>
      </c>
      <c r="I561" s="436"/>
      <c r="J561" s="436"/>
      <c r="K561" s="436"/>
      <c r="L561" s="393">
        <v>1</v>
      </c>
      <c r="M561" s="318" t="s">
        <v>1157</v>
      </c>
      <c r="N561" s="390" t="s">
        <v>1388</v>
      </c>
      <c r="S561" s="436">
        <f t="shared" si="16"/>
        <v>1</v>
      </c>
      <c r="U561" s="365" t="str">
        <f t="shared" si="17"/>
        <v>Open</v>
      </c>
    </row>
    <row r="562" spans="1:21" ht="30" hidden="1">
      <c r="A562" s="436" t="s">
        <v>1257</v>
      </c>
      <c r="B562" s="436" t="s">
        <v>1383</v>
      </c>
      <c r="C562" s="377" t="s">
        <v>287</v>
      </c>
      <c r="D562" s="377" t="s">
        <v>781</v>
      </c>
      <c r="E562" s="379" t="s">
        <v>278</v>
      </c>
      <c r="F562" s="378" t="s">
        <v>288</v>
      </c>
      <c r="G562" s="379" t="s">
        <v>896</v>
      </c>
      <c r="H562" s="380">
        <v>1</v>
      </c>
      <c r="I562" s="436"/>
      <c r="J562" s="436">
        <v>1</v>
      </c>
      <c r="K562" s="436"/>
      <c r="L562" s="436"/>
      <c r="M562" s="381"/>
      <c r="S562" s="436">
        <f t="shared" si="16"/>
        <v>1</v>
      </c>
      <c r="U562" s="365" t="str">
        <f t="shared" si="17"/>
        <v>Pass</v>
      </c>
    </row>
    <row r="563" spans="1:21" ht="30" hidden="1">
      <c r="A563" s="436" t="s">
        <v>1257</v>
      </c>
      <c r="B563" s="436" t="s">
        <v>1383</v>
      </c>
      <c r="C563" s="377" t="s">
        <v>287</v>
      </c>
      <c r="D563" s="377" t="s">
        <v>781</v>
      </c>
      <c r="E563" s="379" t="s">
        <v>278</v>
      </c>
      <c r="F563" s="378" t="s">
        <v>288</v>
      </c>
      <c r="G563" s="379" t="s">
        <v>897</v>
      </c>
      <c r="H563" s="380">
        <v>1</v>
      </c>
      <c r="I563" s="436"/>
      <c r="J563" s="436">
        <v>1</v>
      </c>
      <c r="K563" s="436"/>
      <c r="L563" s="436"/>
      <c r="M563" s="381"/>
      <c r="S563" s="436">
        <f t="shared" si="16"/>
        <v>1</v>
      </c>
      <c r="U563" s="365" t="str">
        <f t="shared" si="17"/>
        <v>Pass</v>
      </c>
    </row>
    <row r="564" spans="1:21" ht="30" hidden="1">
      <c r="A564" s="436" t="s">
        <v>1257</v>
      </c>
      <c r="B564" s="436" t="s">
        <v>1383</v>
      </c>
      <c r="C564" s="377" t="s">
        <v>287</v>
      </c>
      <c r="D564" s="377" t="s">
        <v>781</v>
      </c>
      <c r="E564" s="379" t="s">
        <v>278</v>
      </c>
      <c r="F564" s="378" t="s">
        <v>288</v>
      </c>
      <c r="G564" s="379" t="s">
        <v>898</v>
      </c>
      <c r="H564" s="380">
        <v>1</v>
      </c>
      <c r="I564" s="436"/>
      <c r="J564" s="436">
        <v>1</v>
      </c>
      <c r="K564" s="436"/>
      <c r="L564" s="436"/>
      <c r="M564" s="381"/>
      <c r="S564" s="436">
        <f t="shared" si="16"/>
        <v>1</v>
      </c>
      <c r="U564" s="365" t="str">
        <f t="shared" si="17"/>
        <v>Pass</v>
      </c>
    </row>
    <row r="565" spans="1:21" ht="30" hidden="1">
      <c r="A565" s="436" t="s">
        <v>1257</v>
      </c>
      <c r="B565" s="436" t="s">
        <v>1383</v>
      </c>
      <c r="C565" s="377" t="s">
        <v>287</v>
      </c>
      <c r="D565" s="377" t="s">
        <v>781</v>
      </c>
      <c r="E565" s="379" t="s">
        <v>278</v>
      </c>
      <c r="F565" s="378" t="s">
        <v>288</v>
      </c>
      <c r="G565" s="379" t="s">
        <v>899</v>
      </c>
      <c r="H565" s="380">
        <v>1</v>
      </c>
      <c r="I565" s="436"/>
      <c r="J565" s="436"/>
      <c r="K565" s="436"/>
      <c r="L565" s="393">
        <v>1</v>
      </c>
      <c r="M565" s="381"/>
      <c r="S565" s="436">
        <f t="shared" si="16"/>
        <v>1</v>
      </c>
      <c r="U565" s="365" t="str">
        <f t="shared" si="17"/>
        <v>Open</v>
      </c>
    </row>
    <row r="566" spans="1:21" ht="30" hidden="1">
      <c r="A566" s="436" t="s">
        <v>1257</v>
      </c>
      <c r="B566" s="436" t="s">
        <v>1383</v>
      </c>
      <c r="C566" s="377" t="s">
        <v>287</v>
      </c>
      <c r="D566" s="377" t="s">
        <v>781</v>
      </c>
      <c r="E566" s="379" t="s">
        <v>284</v>
      </c>
      <c r="F566" s="378" t="s">
        <v>289</v>
      </c>
      <c r="G566" s="379" t="s">
        <v>900</v>
      </c>
      <c r="H566" s="380">
        <v>1</v>
      </c>
      <c r="I566" s="436"/>
      <c r="J566" s="436">
        <v>1</v>
      </c>
      <c r="K566" s="436"/>
      <c r="L566" s="436"/>
      <c r="M566" s="381"/>
      <c r="S566" s="436">
        <f t="shared" si="16"/>
        <v>1</v>
      </c>
      <c r="U566" s="365" t="str">
        <f t="shared" si="17"/>
        <v>Pass</v>
      </c>
    </row>
    <row r="567" spans="1:21" ht="45" hidden="1">
      <c r="A567" s="436" t="s">
        <v>1257</v>
      </c>
      <c r="B567" s="436" t="s">
        <v>1383</v>
      </c>
      <c r="C567" s="377" t="s">
        <v>287</v>
      </c>
      <c r="D567" s="377" t="s">
        <v>781</v>
      </c>
      <c r="E567" s="379" t="s">
        <v>284</v>
      </c>
      <c r="F567" s="378" t="s">
        <v>289</v>
      </c>
      <c r="G567" s="379" t="s">
        <v>901</v>
      </c>
      <c r="H567" s="380">
        <v>1</v>
      </c>
      <c r="I567" s="436"/>
      <c r="J567" s="436"/>
      <c r="K567" s="436"/>
      <c r="L567" s="436">
        <v>1</v>
      </c>
      <c r="M567" s="381" t="s">
        <v>1158</v>
      </c>
      <c r="N567" s="390" t="s">
        <v>1384</v>
      </c>
      <c r="S567" s="436">
        <f t="shared" si="16"/>
        <v>1</v>
      </c>
      <c r="U567" s="365" t="str">
        <f t="shared" si="17"/>
        <v>Open</v>
      </c>
    </row>
    <row r="568" spans="1:21" ht="60" hidden="1">
      <c r="A568" s="436" t="s">
        <v>1257</v>
      </c>
      <c r="B568" s="436" t="s">
        <v>1383</v>
      </c>
      <c r="C568" s="377" t="s">
        <v>287</v>
      </c>
      <c r="D568" s="377" t="s">
        <v>781</v>
      </c>
      <c r="E568" s="379" t="s">
        <v>284</v>
      </c>
      <c r="F568" s="378" t="s">
        <v>289</v>
      </c>
      <c r="G568" s="379" t="s">
        <v>902</v>
      </c>
      <c r="H568" s="380">
        <v>1</v>
      </c>
      <c r="I568" s="436"/>
      <c r="J568" s="436"/>
      <c r="K568" s="436"/>
      <c r="L568" s="393">
        <v>1</v>
      </c>
      <c r="M568" s="318" t="s">
        <v>1157</v>
      </c>
      <c r="N568" s="390" t="s">
        <v>1388</v>
      </c>
      <c r="S568" s="436">
        <f t="shared" si="16"/>
        <v>1</v>
      </c>
      <c r="U568" s="365" t="str">
        <f t="shared" si="17"/>
        <v>Open</v>
      </c>
    </row>
    <row r="569" spans="1:21" ht="60" hidden="1">
      <c r="A569" s="436" t="s">
        <v>1257</v>
      </c>
      <c r="B569" s="436" t="s">
        <v>1383</v>
      </c>
      <c r="C569" s="377" t="s">
        <v>287</v>
      </c>
      <c r="D569" s="377" t="s">
        <v>781</v>
      </c>
      <c r="E569" s="379" t="s">
        <v>284</v>
      </c>
      <c r="F569" s="378" t="s">
        <v>289</v>
      </c>
      <c r="G569" s="379" t="s">
        <v>903</v>
      </c>
      <c r="H569" s="380">
        <v>1</v>
      </c>
      <c r="I569" s="436"/>
      <c r="J569" s="436"/>
      <c r="K569" s="436"/>
      <c r="L569" s="393">
        <v>1</v>
      </c>
      <c r="M569" s="318" t="s">
        <v>1157</v>
      </c>
      <c r="N569" s="390" t="s">
        <v>1388</v>
      </c>
      <c r="S569" s="436">
        <f t="shared" si="16"/>
        <v>1</v>
      </c>
      <c r="U569" s="365" t="str">
        <f t="shared" si="17"/>
        <v>Open</v>
      </c>
    </row>
    <row r="570" spans="1:21" ht="60" hidden="1">
      <c r="A570" s="436" t="s">
        <v>1257</v>
      </c>
      <c r="B570" s="436" t="s">
        <v>1383</v>
      </c>
      <c r="C570" s="377" t="s">
        <v>287</v>
      </c>
      <c r="D570" s="377" t="s">
        <v>781</v>
      </c>
      <c r="E570" s="379" t="s">
        <v>284</v>
      </c>
      <c r="F570" s="378" t="s">
        <v>289</v>
      </c>
      <c r="G570" s="379" t="s">
        <v>904</v>
      </c>
      <c r="H570" s="380">
        <v>1</v>
      </c>
      <c r="I570" s="436"/>
      <c r="J570" s="436"/>
      <c r="K570" s="436"/>
      <c r="L570" s="393">
        <v>1</v>
      </c>
      <c r="M570" s="318" t="s">
        <v>1157</v>
      </c>
      <c r="N570" s="390" t="s">
        <v>1388</v>
      </c>
      <c r="S570" s="436">
        <f t="shared" ref="S570:S633" si="18">SUM(J570:L570)</f>
        <v>1</v>
      </c>
      <c r="U570" s="365" t="str">
        <f t="shared" si="17"/>
        <v>Open</v>
      </c>
    </row>
    <row r="571" spans="1:21" ht="30" hidden="1">
      <c r="A571" s="436" t="s">
        <v>1257</v>
      </c>
      <c r="B571" s="436" t="s">
        <v>1383</v>
      </c>
      <c r="C571" s="377" t="s">
        <v>287</v>
      </c>
      <c r="D571" s="377" t="s">
        <v>781</v>
      </c>
      <c r="E571" s="379" t="s">
        <v>284</v>
      </c>
      <c r="F571" s="378" t="s">
        <v>289</v>
      </c>
      <c r="G571" s="379" t="s">
        <v>905</v>
      </c>
      <c r="H571" s="382">
        <v>2</v>
      </c>
      <c r="I571" s="436"/>
      <c r="J571" s="436">
        <v>1</v>
      </c>
      <c r="K571" s="436"/>
      <c r="L571" s="436"/>
      <c r="M571" s="381"/>
      <c r="S571" s="436">
        <f t="shared" si="18"/>
        <v>1</v>
      </c>
      <c r="U571" s="365" t="str">
        <f t="shared" si="17"/>
        <v>Pass</v>
      </c>
    </row>
    <row r="572" spans="1:21" ht="45" hidden="1">
      <c r="A572" s="436" t="s">
        <v>1257</v>
      </c>
      <c r="B572" s="436" t="s">
        <v>1383</v>
      </c>
      <c r="C572" s="377" t="s">
        <v>287</v>
      </c>
      <c r="D572" s="377" t="s">
        <v>781</v>
      </c>
      <c r="E572" s="379" t="s">
        <v>284</v>
      </c>
      <c r="F572" s="378" t="s">
        <v>289</v>
      </c>
      <c r="G572" s="379" t="s">
        <v>906</v>
      </c>
      <c r="H572" s="380">
        <v>1</v>
      </c>
      <c r="I572" s="436"/>
      <c r="J572" s="436">
        <v>1</v>
      </c>
      <c r="K572" s="436"/>
      <c r="L572" s="436"/>
      <c r="M572" s="381"/>
      <c r="S572" s="436">
        <f t="shared" si="18"/>
        <v>1</v>
      </c>
      <c r="U572" s="365" t="str">
        <f t="shared" si="17"/>
        <v>Pass</v>
      </c>
    </row>
    <row r="573" spans="1:21" ht="30" hidden="1">
      <c r="A573" s="436" t="s">
        <v>1257</v>
      </c>
      <c r="B573" s="436" t="s">
        <v>1383</v>
      </c>
      <c r="C573" s="377" t="s">
        <v>287</v>
      </c>
      <c r="D573" s="377" t="s">
        <v>781</v>
      </c>
      <c r="E573" s="379" t="s">
        <v>284</v>
      </c>
      <c r="F573" s="378" t="s">
        <v>289</v>
      </c>
      <c r="G573" s="379" t="s">
        <v>907</v>
      </c>
      <c r="H573" s="380">
        <v>1</v>
      </c>
      <c r="I573" s="436"/>
      <c r="J573" s="436">
        <v>1</v>
      </c>
      <c r="K573" s="436"/>
      <c r="L573" s="436"/>
      <c r="M573" s="381"/>
      <c r="S573" s="436">
        <f t="shared" si="18"/>
        <v>1</v>
      </c>
      <c r="U573" s="365" t="str">
        <f t="shared" si="17"/>
        <v>Pass</v>
      </c>
    </row>
    <row r="574" spans="1:21" ht="45" hidden="1">
      <c r="A574" s="436" t="s">
        <v>1257</v>
      </c>
      <c r="B574" s="436" t="s">
        <v>1383</v>
      </c>
      <c r="C574" s="377" t="s">
        <v>287</v>
      </c>
      <c r="D574" s="377" t="s">
        <v>781</v>
      </c>
      <c r="E574" s="379" t="s">
        <v>284</v>
      </c>
      <c r="F574" s="378" t="s">
        <v>289</v>
      </c>
      <c r="G574" s="379" t="s">
        <v>908</v>
      </c>
      <c r="H574" s="380">
        <v>1</v>
      </c>
      <c r="I574" s="436"/>
      <c r="J574" s="436"/>
      <c r="K574" s="436"/>
      <c r="L574" s="436">
        <v>1</v>
      </c>
      <c r="M574" s="381" t="s">
        <v>1158</v>
      </c>
      <c r="N574" s="390" t="s">
        <v>1384</v>
      </c>
      <c r="S574" s="436">
        <f t="shared" si="18"/>
        <v>1</v>
      </c>
      <c r="U574" s="365" t="str">
        <f t="shared" si="17"/>
        <v>Open</v>
      </c>
    </row>
    <row r="575" spans="1:21" ht="60" hidden="1">
      <c r="A575" s="436" t="s">
        <v>1257</v>
      </c>
      <c r="B575" s="436" t="s">
        <v>1383</v>
      </c>
      <c r="C575" s="377" t="s">
        <v>287</v>
      </c>
      <c r="D575" s="377" t="s">
        <v>781</v>
      </c>
      <c r="E575" s="379" t="s">
        <v>290</v>
      </c>
      <c r="F575" s="378" t="s">
        <v>291</v>
      </c>
      <c r="G575" s="379" t="s">
        <v>909</v>
      </c>
      <c r="H575" s="382">
        <v>2</v>
      </c>
      <c r="I575" s="436"/>
      <c r="J575" s="436"/>
      <c r="K575" s="436"/>
      <c r="L575" s="393">
        <v>1</v>
      </c>
      <c r="M575" s="318" t="s">
        <v>1157</v>
      </c>
      <c r="N575" s="390" t="s">
        <v>1388</v>
      </c>
      <c r="S575" s="436">
        <f t="shared" si="18"/>
        <v>1</v>
      </c>
      <c r="U575" s="365" t="str">
        <f t="shared" si="17"/>
        <v>Open</v>
      </c>
    </row>
    <row r="576" spans="1:21" ht="60" hidden="1">
      <c r="A576" s="436" t="s">
        <v>1257</v>
      </c>
      <c r="B576" s="436" t="s">
        <v>1383</v>
      </c>
      <c r="C576" s="377" t="s">
        <v>287</v>
      </c>
      <c r="D576" s="377" t="s">
        <v>781</v>
      </c>
      <c r="E576" s="379" t="s">
        <v>292</v>
      </c>
      <c r="F576" s="378" t="s">
        <v>293</v>
      </c>
      <c r="G576" s="379" t="s">
        <v>910</v>
      </c>
      <c r="H576" s="380">
        <v>1</v>
      </c>
      <c r="I576" s="436"/>
      <c r="J576" s="436"/>
      <c r="K576" s="436"/>
      <c r="L576" s="436">
        <v>1</v>
      </c>
      <c r="M576" s="381" t="s">
        <v>1158</v>
      </c>
      <c r="N576" s="390" t="s">
        <v>1384</v>
      </c>
      <c r="S576" s="436">
        <f t="shared" si="18"/>
        <v>1</v>
      </c>
      <c r="U576" s="365" t="str">
        <f t="shared" si="17"/>
        <v>Open</v>
      </c>
    </row>
    <row r="577" spans="1:21" ht="60" hidden="1">
      <c r="A577" s="436" t="s">
        <v>1257</v>
      </c>
      <c r="B577" s="436" t="s">
        <v>1383</v>
      </c>
      <c r="C577" s="377" t="s">
        <v>287</v>
      </c>
      <c r="D577" s="377" t="s">
        <v>781</v>
      </c>
      <c r="E577" s="379" t="s">
        <v>292</v>
      </c>
      <c r="F577" s="378" t="s">
        <v>293</v>
      </c>
      <c r="G577" s="379" t="s">
        <v>911</v>
      </c>
      <c r="H577" s="382">
        <v>2</v>
      </c>
      <c r="I577" s="436"/>
      <c r="J577" s="436"/>
      <c r="K577" s="436"/>
      <c r="L577" s="436">
        <v>1</v>
      </c>
      <c r="M577" s="381" t="s">
        <v>1158</v>
      </c>
      <c r="N577" s="390" t="s">
        <v>1384</v>
      </c>
      <c r="S577" s="436">
        <f t="shared" si="18"/>
        <v>1</v>
      </c>
      <c r="U577" s="365" t="str">
        <f t="shared" si="17"/>
        <v>Open</v>
      </c>
    </row>
    <row r="578" spans="1:21" ht="60" hidden="1">
      <c r="A578" s="436" t="s">
        <v>1257</v>
      </c>
      <c r="B578" s="436" t="s">
        <v>1383</v>
      </c>
      <c r="C578" s="377" t="s">
        <v>287</v>
      </c>
      <c r="D578" s="377" t="s">
        <v>781</v>
      </c>
      <c r="E578" s="379" t="s">
        <v>292</v>
      </c>
      <c r="F578" s="378" t="s">
        <v>293</v>
      </c>
      <c r="G578" s="379" t="s">
        <v>912</v>
      </c>
      <c r="H578" s="380">
        <v>1</v>
      </c>
      <c r="I578" s="436"/>
      <c r="J578" s="436"/>
      <c r="K578" s="436"/>
      <c r="L578" s="436">
        <v>1</v>
      </c>
      <c r="M578" s="381" t="s">
        <v>1158</v>
      </c>
      <c r="N578" s="390" t="s">
        <v>1384</v>
      </c>
      <c r="S578" s="436">
        <f t="shared" si="18"/>
        <v>1</v>
      </c>
      <c r="U578" s="365" t="str">
        <f t="shared" ref="U578:U641" si="19">IF(J578=1,"Pass",IF(K578=1,"Fail","Open"))</f>
        <v>Open</v>
      </c>
    </row>
    <row r="579" spans="1:21" ht="60" hidden="1">
      <c r="A579" s="436" t="s">
        <v>1257</v>
      </c>
      <c r="B579" s="436" t="s">
        <v>1383</v>
      </c>
      <c r="C579" s="377" t="s">
        <v>287</v>
      </c>
      <c r="D579" s="377" t="s">
        <v>781</v>
      </c>
      <c r="E579" s="379" t="s">
        <v>959</v>
      </c>
      <c r="F579" s="378" t="s">
        <v>294</v>
      </c>
      <c r="G579" s="379" t="s">
        <v>913</v>
      </c>
      <c r="H579" s="382">
        <v>2</v>
      </c>
      <c r="I579" s="436"/>
      <c r="J579" s="436"/>
      <c r="K579" s="436"/>
      <c r="L579" s="393">
        <v>1</v>
      </c>
      <c r="M579" s="318" t="s">
        <v>1157</v>
      </c>
      <c r="N579" s="390" t="s">
        <v>1388</v>
      </c>
      <c r="S579" s="436">
        <f t="shared" si="18"/>
        <v>1</v>
      </c>
      <c r="U579" s="365" t="str">
        <f t="shared" si="19"/>
        <v>Open</v>
      </c>
    </row>
    <row r="580" spans="1:21" ht="60" hidden="1">
      <c r="A580" s="436" t="s">
        <v>1257</v>
      </c>
      <c r="B580" s="436" t="s">
        <v>1383</v>
      </c>
      <c r="C580" s="377" t="s">
        <v>287</v>
      </c>
      <c r="D580" s="377" t="s">
        <v>781</v>
      </c>
      <c r="E580" s="379" t="s">
        <v>959</v>
      </c>
      <c r="F580" s="378" t="s">
        <v>294</v>
      </c>
      <c r="G580" s="379" t="s">
        <v>295</v>
      </c>
      <c r="H580" s="382">
        <v>2</v>
      </c>
      <c r="I580" s="436"/>
      <c r="J580" s="436"/>
      <c r="K580" s="436"/>
      <c r="L580" s="436">
        <v>1</v>
      </c>
      <c r="M580" s="318" t="s">
        <v>1157</v>
      </c>
      <c r="N580" s="390" t="s">
        <v>1388</v>
      </c>
      <c r="S580" s="436">
        <f t="shared" si="18"/>
        <v>1</v>
      </c>
      <c r="U580" s="365" t="str">
        <f t="shared" si="19"/>
        <v>Open</v>
      </c>
    </row>
    <row r="581" spans="1:21" ht="60" hidden="1">
      <c r="A581" s="436" t="s">
        <v>1257</v>
      </c>
      <c r="B581" s="436" t="s">
        <v>1383</v>
      </c>
      <c r="C581" s="377" t="s">
        <v>287</v>
      </c>
      <c r="D581" s="377" t="s">
        <v>781</v>
      </c>
      <c r="E581" s="379" t="s">
        <v>959</v>
      </c>
      <c r="F581" s="378" t="s">
        <v>294</v>
      </c>
      <c r="G581" s="379" t="s">
        <v>296</v>
      </c>
      <c r="H581" s="380">
        <v>1</v>
      </c>
      <c r="I581" s="436"/>
      <c r="J581" s="436"/>
      <c r="K581" s="436"/>
      <c r="L581" s="393">
        <v>1</v>
      </c>
      <c r="M581" s="318" t="s">
        <v>1157</v>
      </c>
      <c r="N581" s="390" t="s">
        <v>1388</v>
      </c>
      <c r="S581" s="436">
        <f t="shared" si="18"/>
        <v>1</v>
      </c>
      <c r="U581" s="365" t="str">
        <f t="shared" si="19"/>
        <v>Open</v>
      </c>
    </row>
    <row r="582" spans="1:21" ht="60" hidden="1">
      <c r="A582" s="436" t="s">
        <v>1257</v>
      </c>
      <c r="B582" s="436" t="s">
        <v>1383</v>
      </c>
      <c r="C582" s="377" t="s">
        <v>297</v>
      </c>
      <c r="D582" s="377" t="s">
        <v>781</v>
      </c>
      <c r="E582" s="379" t="s">
        <v>1009</v>
      </c>
      <c r="F582" s="378" t="s">
        <v>298</v>
      </c>
      <c r="G582" s="379" t="s">
        <v>914</v>
      </c>
      <c r="H582" s="382">
        <v>2</v>
      </c>
      <c r="I582" s="436"/>
      <c r="J582" s="436"/>
      <c r="K582" s="436"/>
      <c r="L582" s="393">
        <v>1</v>
      </c>
      <c r="M582" s="318" t="s">
        <v>1157</v>
      </c>
      <c r="N582" s="390" t="s">
        <v>1388</v>
      </c>
      <c r="S582" s="436">
        <f t="shared" si="18"/>
        <v>1</v>
      </c>
      <c r="U582" s="365" t="str">
        <f t="shared" si="19"/>
        <v>Open</v>
      </c>
    </row>
    <row r="583" spans="1:21" ht="60" hidden="1">
      <c r="A583" s="436" t="s">
        <v>1257</v>
      </c>
      <c r="B583" s="436" t="s">
        <v>1383</v>
      </c>
      <c r="C583" s="377" t="s">
        <v>297</v>
      </c>
      <c r="D583" s="377" t="s">
        <v>781</v>
      </c>
      <c r="E583" s="379" t="s">
        <v>1009</v>
      </c>
      <c r="F583" s="378" t="s">
        <v>298</v>
      </c>
      <c r="G583" s="379" t="s">
        <v>979</v>
      </c>
      <c r="H583" s="380">
        <v>1</v>
      </c>
      <c r="I583" s="436"/>
      <c r="J583" s="436"/>
      <c r="K583" s="436"/>
      <c r="L583" s="393">
        <v>1</v>
      </c>
      <c r="M583" s="318" t="s">
        <v>1157</v>
      </c>
      <c r="N583" s="390" t="s">
        <v>1388</v>
      </c>
      <c r="S583" s="436">
        <f t="shared" si="18"/>
        <v>1</v>
      </c>
      <c r="U583" s="365" t="str">
        <f t="shared" si="19"/>
        <v>Open</v>
      </c>
    </row>
    <row r="584" spans="1:21" ht="60" hidden="1">
      <c r="A584" s="436" t="s">
        <v>1257</v>
      </c>
      <c r="B584" s="436" t="s">
        <v>1383</v>
      </c>
      <c r="C584" s="377" t="s">
        <v>297</v>
      </c>
      <c r="D584" s="377" t="s">
        <v>781</v>
      </c>
      <c r="E584" s="379" t="s">
        <v>1009</v>
      </c>
      <c r="F584" s="378" t="s">
        <v>298</v>
      </c>
      <c r="G584" s="379" t="s">
        <v>299</v>
      </c>
      <c r="H584" s="380">
        <v>1</v>
      </c>
      <c r="I584" s="436"/>
      <c r="J584" s="436"/>
      <c r="K584" s="436"/>
      <c r="L584" s="393">
        <v>1</v>
      </c>
      <c r="M584" s="318" t="s">
        <v>1157</v>
      </c>
      <c r="N584" s="390" t="s">
        <v>1388</v>
      </c>
      <c r="S584" s="436">
        <f t="shared" si="18"/>
        <v>1</v>
      </c>
      <c r="U584" s="365" t="str">
        <f t="shared" si="19"/>
        <v>Open</v>
      </c>
    </row>
    <row r="585" spans="1:21" ht="45" hidden="1">
      <c r="A585" s="436" t="s">
        <v>1257</v>
      </c>
      <c r="B585" s="436" t="s">
        <v>1383</v>
      </c>
      <c r="C585" s="377" t="s">
        <v>297</v>
      </c>
      <c r="D585" s="377" t="s">
        <v>781</v>
      </c>
      <c r="E585" s="379" t="s">
        <v>1009</v>
      </c>
      <c r="F585" s="378" t="s">
        <v>298</v>
      </c>
      <c r="G585" s="379" t="s">
        <v>915</v>
      </c>
      <c r="H585" s="382">
        <v>2</v>
      </c>
      <c r="I585" s="436"/>
      <c r="J585" s="436">
        <v>1</v>
      </c>
      <c r="K585" s="436"/>
      <c r="L585" s="436"/>
      <c r="M585" s="381"/>
      <c r="S585" s="436">
        <f t="shared" si="18"/>
        <v>1</v>
      </c>
      <c r="U585" s="365" t="str">
        <f t="shared" si="19"/>
        <v>Pass</v>
      </c>
    </row>
    <row r="586" spans="1:21" ht="60" hidden="1">
      <c r="A586" s="436" t="s">
        <v>1257</v>
      </c>
      <c r="B586" s="436" t="s">
        <v>1383</v>
      </c>
      <c r="C586" s="377" t="s">
        <v>300</v>
      </c>
      <c r="D586" s="377" t="s">
        <v>781</v>
      </c>
      <c r="E586" s="436" t="s">
        <v>960</v>
      </c>
      <c r="F586" s="378" t="s">
        <v>301</v>
      </c>
      <c r="G586" s="379" t="s">
        <v>302</v>
      </c>
      <c r="H586" s="382">
        <v>2</v>
      </c>
      <c r="I586" s="436"/>
      <c r="J586" s="436"/>
      <c r="K586" s="436"/>
      <c r="L586" s="393">
        <v>1</v>
      </c>
      <c r="M586" s="318" t="s">
        <v>1157</v>
      </c>
      <c r="N586" s="390" t="s">
        <v>1388</v>
      </c>
      <c r="S586" s="436">
        <f t="shared" si="18"/>
        <v>1</v>
      </c>
      <c r="U586" s="365" t="str">
        <f t="shared" si="19"/>
        <v>Open</v>
      </c>
    </row>
    <row r="587" spans="1:21" ht="60" hidden="1">
      <c r="A587" s="436" t="s">
        <v>1257</v>
      </c>
      <c r="B587" s="436" t="s">
        <v>1383</v>
      </c>
      <c r="C587" s="377" t="s">
        <v>300</v>
      </c>
      <c r="D587" s="377" t="s">
        <v>781</v>
      </c>
      <c r="E587" s="436" t="s">
        <v>960</v>
      </c>
      <c r="F587" s="378" t="s">
        <v>301</v>
      </c>
      <c r="G587" s="379" t="s">
        <v>303</v>
      </c>
      <c r="H587" s="382">
        <v>2</v>
      </c>
      <c r="I587" s="436"/>
      <c r="J587" s="436"/>
      <c r="K587" s="436"/>
      <c r="L587" s="393">
        <v>1</v>
      </c>
      <c r="M587" s="318" t="s">
        <v>1157</v>
      </c>
      <c r="N587" s="390" t="s">
        <v>1388</v>
      </c>
      <c r="S587" s="436">
        <f t="shared" si="18"/>
        <v>1</v>
      </c>
      <c r="U587" s="365" t="str">
        <f t="shared" si="19"/>
        <v>Open</v>
      </c>
    </row>
    <row r="588" spans="1:21" ht="60" hidden="1">
      <c r="A588" s="436" t="s">
        <v>1257</v>
      </c>
      <c r="B588" s="436" t="s">
        <v>1383</v>
      </c>
      <c r="C588" s="377" t="s">
        <v>300</v>
      </c>
      <c r="D588" s="377" t="s">
        <v>781</v>
      </c>
      <c r="E588" s="436" t="s">
        <v>960</v>
      </c>
      <c r="F588" s="378" t="s">
        <v>301</v>
      </c>
      <c r="G588" s="379" t="s">
        <v>304</v>
      </c>
      <c r="H588" s="382">
        <v>2</v>
      </c>
      <c r="I588" s="436"/>
      <c r="J588" s="436"/>
      <c r="K588" s="436"/>
      <c r="L588" s="393">
        <v>1</v>
      </c>
      <c r="M588" s="318" t="s">
        <v>1157</v>
      </c>
      <c r="N588" s="390" t="s">
        <v>1388</v>
      </c>
      <c r="S588" s="436">
        <f t="shared" si="18"/>
        <v>1</v>
      </c>
      <c r="U588" s="365" t="str">
        <f t="shared" si="19"/>
        <v>Open</v>
      </c>
    </row>
    <row r="589" spans="1:21" ht="60" hidden="1">
      <c r="A589" s="436" t="s">
        <v>1257</v>
      </c>
      <c r="B589" s="436" t="s">
        <v>1383</v>
      </c>
      <c r="C589" s="377" t="s">
        <v>300</v>
      </c>
      <c r="D589" s="377" t="s">
        <v>781</v>
      </c>
      <c r="E589" s="379" t="s">
        <v>1009</v>
      </c>
      <c r="F589" s="378" t="s">
        <v>306</v>
      </c>
      <c r="G589" s="403" t="s">
        <v>305</v>
      </c>
      <c r="H589" s="382">
        <v>2</v>
      </c>
      <c r="I589" s="436"/>
      <c r="J589" s="436"/>
      <c r="K589" s="436"/>
      <c r="L589" s="393">
        <v>1</v>
      </c>
      <c r="M589" s="318" t="s">
        <v>1157</v>
      </c>
      <c r="N589" s="390" t="s">
        <v>1388</v>
      </c>
      <c r="S589" s="436">
        <f t="shared" si="18"/>
        <v>1</v>
      </c>
      <c r="U589" s="365" t="str">
        <f t="shared" si="19"/>
        <v>Open</v>
      </c>
    </row>
    <row r="590" spans="1:21" ht="60" hidden="1">
      <c r="A590" s="436" t="s">
        <v>1257</v>
      </c>
      <c r="B590" s="436" t="s">
        <v>1383</v>
      </c>
      <c r="C590" s="377" t="s">
        <v>300</v>
      </c>
      <c r="D590" s="377" t="s">
        <v>781</v>
      </c>
      <c r="E590" s="379" t="s">
        <v>1009</v>
      </c>
      <c r="F590" s="378" t="s">
        <v>308</v>
      </c>
      <c r="G590" s="403" t="s">
        <v>307</v>
      </c>
      <c r="H590" s="382">
        <v>2</v>
      </c>
      <c r="I590" s="436"/>
      <c r="J590" s="436"/>
      <c r="K590" s="436"/>
      <c r="L590" s="393">
        <v>1</v>
      </c>
      <c r="M590" s="318" t="s">
        <v>1157</v>
      </c>
      <c r="N590" s="390" t="s">
        <v>1388</v>
      </c>
      <c r="S590" s="436">
        <f t="shared" si="18"/>
        <v>1</v>
      </c>
      <c r="U590" s="365" t="str">
        <f t="shared" si="19"/>
        <v>Open</v>
      </c>
    </row>
    <row r="591" spans="1:21" ht="75" hidden="1">
      <c r="A591" s="436" t="s">
        <v>1257</v>
      </c>
      <c r="B591" s="436" t="s">
        <v>1383</v>
      </c>
      <c r="C591" s="377" t="s">
        <v>1395</v>
      </c>
      <c r="D591" s="377" t="s">
        <v>781</v>
      </c>
      <c r="E591" s="379" t="s">
        <v>1009</v>
      </c>
      <c r="F591" s="378" t="s">
        <v>1396</v>
      </c>
      <c r="G591" s="403" t="s">
        <v>1397</v>
      </c>
      <c r="H591" s="382">
        <v>2</v>
      </c>
      <c r="I591" s="436"/>
      <c r="J591" s="436"/>
      <c r="K591" s="436"/>
      <c r="L591" s="436">
        <v>1</v>
      </c>
      <c r="M591" s="318" t="s">
        <v>1157</v>
      </c>
      <c r="N591" s="390" t="s">
        <v>1388</v>
      </c>
      <c r="S591" s="436">
        <f t="shared" si="18"/>
        <v>1</v>
      </c>
      <c r="U591" s="365" t="str">
        <f t="shared" si="19"/>
        <v>Open</v>
      </c>
    </row>
    <row r="592" spans="1:21" ht="75" hidden="1">
      <c r="A592" s="436" t="s">
        <v>1257</v>
      </c>
      <c r="B592" s="436" t="s">
        <v>1383</v>
      </c>
      <c r="C592" s="377" t="s">
        <v>309</v>
      </c>
      <c r="D592" s="377" t="s">
        <v>781</v>
      </c>
      <c r="E592" s="379" t="s">
        <v>1009</v>
      </c>
      <c r="F592" s="378" t="s">
        <v>310</v>
      </c>
      <c r="G592" s="379" t="s">
        <v>916</v>
      </c>
      <c r="H592" s="380">
        <v>1</v>
      </c>
      <c r="I592" s="436"/>
      <c r="J592" s="436"/>
      <c r="K592" s="436"/>
      <c r="L592" s="393">
        <v>1</v>
      </c>
      <c r="M592" s="318" t="s">
        <v>1157</v>
      </c>
      <c r="N592" s="390" t="s">
        <v>1388</v>
      </c>
      <c r="S592" s="436">
        <f t="shared" si="18"/>
        <v>1</v>
      </c>
      <c r="U592" s="365" t="str">
        <f t="shared" si="19"/>
        <v>Open</v>
      </c>
    </row>
    <row r="593" spans="1:21" ht="75" hidden="1">
      <c r="A593" s="436" t="s">
        <v>1257</v>
      </c>
      <c r="B593" s="436" t="s">
        <v>1383</v>
      </c>
      <c r="C593" s="377" t="s">
        <v>309</v>
      </c>
      <c r="D593" s="377" t="s">
        <v>781</v>
      </c>
      <c r="E593" s="379" t="s">
        <v>1009</v>
      </c>
      <c r="F593" s="378" t="s">
        <v>311</v>
      </c>
      <c r="G593" s="379" t="s">
        <v>975</v>
      </c>
      <c r="H593" s="380">
        <v>1</v>
      </c>
      <c r="I593" s="436"/>
      <c r="J593" s="436"/>
      <c r="K593" s="436"/>
      <c r="L593" s="393">
        <v>1</v>
      </c>
      <c r="M593" s="318" t="s">
        <v>1157</v>
      </c>
      <c r="N593" s="390" t="s">
        <v>1388</v>
      </c>
      <c r="S593" s="436">
        <f t="shared" si="18"/>
        <v>1</v>
      </c>
      <c r="U593" s="365" t="str">
        <f t="shared" si="19"/>
        <v>Open</v>
      </c>
    </row>
    <row r="594" spans="1:21" ht="75" hidden="1">
      <c r="A594" s="436" t="s">
        <v>1257</v>
      </c>
      <c r="B594" s="436" t="s">
        <v>1383</v>
      </c>
      <c r="C594" s="377" t="s">
        <v>309</v>
      </c>
      <c r="D594" s="377" t="s">
        <v>781</v>
      </c>
      <c r="E594" s="379" t="s">
        <v>1009</v>
      </c>
      <c r="F594" s="378" t="s">
        <v>312</v>
      </c>
      <c r="G594" s="379" t="s">
        <v>917</v>
      </c>
      <c r="H594" s="382">
        <v>3</v>
      </c>
      <c r="I594" s="436"/>
      <c r="J594" s="436"/>
      <c r="K594" s="436"/>
      <c r="L594" s="393">
        <v>1</v>
      </c>
      <c r="M594" s="318" t="s">
        <v>1157</v>
      </c>
      <c r="N594" s="390" t="s">
        <v>1388</v>
      </c>
      <c r="S594" s="436">
        <f t="shared" si="18"/>
        <v>1</v>
      </c>
      <c r="U594" s="365" t="str">
        <f t="shared" si="19"/>
        <v>Open</v>
      </c>
    </row>
    <row r="595" spans="1:21" ht="75" hidden="1">
      <c r="A595" s="436" t="s">
        <v>1257</v>
      </c>
      <c r="B595" s="436" t="s">
        <v>1383</v>
      </c>
      <c r="C595" s="377" t="s">
        <v>309</v>
      </c>
      <c r="D595" s="377" t="s">
        <v>781</v>
      </c>
      <c r="E595" s="379" t="s">
        <v>1009</v>
      </c>
      <c r="F595" s="378" t="s">
        <v>313</v>
      </c>
      <c r="G595" s="379" t="s">
        <v>918</v>
      </c>
      <c r="H595" s="382">
        <v>3</v>
      </c>
      <c r="I595" s="436"/>
      <c r="J595" s="436"/>
      <c r="K595" s="436"/>
      <c r="L595" s="393">
        <v>1</v>
      </c>
      <c r="M595" s="318" t="s">
        <v>1157</v>
      </c>
      <c r="N595" s="390" t="s">
        <v>1388</v>
      </c>
      <c r="S595" s="436">
        <f t="shared" si="18"/>
        <v>1</v>
      </c>
      <c r="U595" s="365" t="str">
        <f t="shared" si="19"/>
        <v>Open</v>
      </c>
    </row>
    <row r="596" spans="1:21" ht="75" hidden="1">
      <c r="A596" s="436" t="s">
        <v>1257</v>
      </c>
      <c r="B596" s="436" t="s">
        <v>1383</v>
      </c>
      <c r="C596" s="377" t="s">
        <v>309</v>
      </c>
      <c r="D596" s="377" t="s">
        <v>781</v>
      </c>
      <c r="E596" s="379" t="s">
        <v>1009</v>
      </c>
      <c r="F596" s="378" t="s">
        <v>314</v>
      </c>
      <c r="G596" s="379" t="s">
        <v>977</v>
      </c>
      <c r="H596" s="382">
        <v>2</v>
      </c>
      <c r="I596" s="436"/>
      <c r="J596" s="436"/>
      <c r="K596" s="436"/>
      <c r="L596" s="393">
        <v>1</v>
      </c>
      <c r="M596" s="318" t="s">
        <v>1157</v>
      </c>
      <c r="N596" s="390" t="s">
        <v>1388</v>
      </c>
      <c r="S596" s="436">
        <f t="shared" si="18"/>
        <v>1</v>
      </c>
      <c r="U596" s="365" t="str">
        <f t="shared" si="19"/>
        <v>Open</v>
      </c>
    </row>
    <row r="597" spans="1:21" ht="45" hidden="1">
      <c r="A597" s="436" t="s">
        <v>1257</v>
      </c>
      <c r="B597" s="436" t="s">
        <v>1383</v>
      </c>
      <c r="C597" s="377" t="s">
        <v>315</v>
      </c>
      <c r="D597" s="377" t="s">
        <v>781</v>
      </c>
      <c r="E597" s="379" t="s">
        <v>1009</v>
      </c>
      <c r="F597" s="378" t="s">
        <v>316</v>
      </c>
      <c r="G597" s="379" t="s">
        <v>976</v>
      </c>
      <c r="H597" s="380">
        <v>1</v>
      </c>
      <c r="I597" s="436"/>
      <c r="J597" s="436">
        <v>1</v>
      </c>
      <c r="K597" s="436"/>
      <c r="L597" s="436"/>
      <c r="M597" s="381"/>
      <c r="S597" s="436">
        <f t="shared" si="18"/>
        <v>1</v>
      </c>
      <c r="U597" s="365" t="str">
        <f t="shared" si="19"/>
        <v>Pass</v>
      </c>
    </row>
    <row r="598" spans="1:21" ht="60" hidden="1">
      <c r="A598" s="436" t="s">
        <v>1257</v>
      </c>
      <c r="B598" s="436" t="s">
        <v>1383</v>
      </c>
      <c r="C598" s="377" t="s">
        <v>315</v>
      </c>
      <c r="D598" s="377" t="s">
        <v>781</v>
      </c>
      <c r="E598" s="379" t="s">
        <v>1009</v>
      </c>
      <c r="F598" s="378" t="s">
        <v>317</v>
      </c>
      <c r="G598" s="379" t="s">
        <v>919</v>
      </c>
      <c r="H598" s="382">
        <v>2</v>
      </c>
      <c r="I598" s="436"/>
      <c r="J598" s="436"/>
      <c r="K598" s="436"/>
      <c r="L598" s="393">
        <v>1</v>
      </c>
      <c r="M598" s="318" t="s">
        <v>1157</v>
      </c>
      <c r="N598" s="390" t="s">
        <v>1388</v>
      </c>
      <c r="S598" s="436">
        <f t="shared" si="18"/>
        <v>1</v>
      </c>
      <c r="U598" s="365" t="str">
        <f t="shared" si="19"/>
        <v>Open</v>
      </c>
    </row>
    <row r="599" spans="1:21" ht="60" hidden="1">
      <c r="A599" s="436" t="s">
        <v>1257</v>
      </c>
      <c r="B599" s="436" t="s">
        <v>1383</v>
      </c>
      <c r="C599" s="377" t="s">
        <v>315</v>
      </c>
      <c r="D599" s="377" t="s">
        <v>781</v>
      </c>
      <c r="E599" s="379" t="s">
        <v>1009</v>
      </c>
      <c r="F599" s="378" t="s">
        <v>318</v>
      </c>
      <c r="G599" s="379" t="s">
        <v>978</v>
      </c>
      <c r="H599" s="382">
        <v>2</v>
      </c>
      <c r="I599" s="436"/>
      <c r="J599" s="436"/>
      <c r="K599" s="436"/>
      <c r="L599" s="393">
        <v>1</v>
      </c>
      <c r="M599" s="318" t="s">
        <v>1157</v>
      </c>
      <c r="N599" s="390" t="s">
        <v>1388</v>
      </c>
      <c r="S599" s="436">
        <f t="shared" si="18"/>
        <v>1</v>
      </c>
      <c r="U599" s="365" t="str">
        <f t="shared" si="19"/>
        <v>Open</v>
      </c>
    </row>
    <row r="600" spans="1:21" ht="60" hidden="1">
      <c r="A600" s="436" t="s">
        <v>1257</v>
      </c>
      <c r="B600" s="436" t="s">
        <v>1383</v>
      </c>
      <c r="C600" s="377" t="s">
        <v>315</v>
      </c>
      <c r="D600" s="377" t="s">
        <v>781</v>
      </c>
      <c r="E600" s="379" t="s">
        <v>1009</v>
      </c>
      <c r="F600" s="378" t="s">
        <v>319</v>
      </c>
      <c r="G600" s="379" t="s">
        <v>920</v>
      </c>
      <c r="H600" s="382">
        <v>2</v>
      </c>
      <c r="I600" s="436"/>
      <c r="J600" s="436"/>
      <c r="K600" s="436"/>
      <c r="L600" s="393">
        <v>1</v>
      </c>
      <c r="M600" s="318" t="s">
        <v>1157</v>
      </c>
      <c r="N600" s="390" t="s">
        <v>1388</v>
      </c>
      <c r="S600" s="436">
        <f t="shared" si="18"/>
        <v>1</v>
      </c>
      <c r="U600" s="365" t="str">
        <f t="shared" si="19"/>
        <v>Open</v>
      </c>
    </row>
    <row r="601" spans="1:21" ht="60" hidden="1">
      <c r="A601" s="436" t="s">
        <v>1257</v>
      </c>
      <c r="B601" s="436" t="s">
        <v>1383</v>
      </c>
      <c r="C601" s="377" t="s">
        <v>320</v>
      </c>
      <c r="D601" s="377" t="s">
        <v>781</v>
      </c>
      <c r="E601" s="379" t="s">
        <v>1009</v>
      </c>
      <c r="F601" s="378" t="s">
        <v>321</v>
      </c>
      <c r="G601" s="379" t="s">
        <v>921</v>
      </c>
      <c r="H601" s="380">
        <v>1</v>
      </c>
      <c r="I601" s="436"/>
      <c r="J601" s="436"/>
      <c r="K601" s="436"/>
      <c r="L601" s="393">
        <v>1</v>
      </c>
      <c r="M601" s="318" t="s">
        <v>1157</v>
      </c>
      <c r="N601" s="390" t="s">
        <v>1388</v>
      </c>
      <c r="S601" s="436">
        <f t="shared" si="18"/>
        <v>1</v>
      </c>
      <c r="U601" s="365" t="str">
        <f t="shared" si="19"/>
        <v>Open</v>
      </c>
    </row>
    <row r="602" spans="1:21" ht="60" hidden="1">
      <c r="A602" s="436" t="s">
        <v>1257</v>
      </c>
      <c r="B602" s="436" t="s">
        <v>1383</v>
      </c>
      <c r="C602" s="377" t="s">
        <v>320</v>
      </c>
      <c r="D602" s="377" t="s">
        <v>781</v>
      </c>
      <c r="E602" s="379" t="s">
        <v>1009</v>
      </c>
      <c r="F602" s="378" t="s">
        <v>322</v>
      </c>
      <c r="G602" s="379" t="s">
        <v>922</v>
      </c>
      <c r="H602" s="380">
        <v>1</v>
      </c>
      <c r="I602" s="436"/>
      <c r="J602" s="436"/>
      <c r="K602" s="436"/>
      <c r="L602" s="393">
        <v>1</v>
      </c>
      <c r="M602" s="318" t="s">
        <v>1157</v>
      </c>
      <c r="N602" s="390" t="s">
        <v>1388</v>
      </c>
      <c r="S602" s="436">
        <f t="shared" si="18"/>
        <v>1</v>
      </c>
      <c r="U602" s="365" t="str">
        <f t="shared" si="19"/>
        <v>Open</v>
      </c>
    </row>
    <row r="603" spans="1:21" ht="60" hidden="1">
      <c r="A603" s="436" t="s">
        <v>1257</v>
      </c>
      <c r="B603" s="436" t="s">
        <v>1383</v>
      </c>
      <c r="C603" s="377" t="s">
        <v>320</v>
      </c>
      <c r="D603" s="377" t="s">
        <v>781</v>
      </c>
      <c r="E603" s="379" t="s">
        <v>1009</v>
      </c>
      <c r="F603" s="378" t="s">
        <v>323</v>
      </c>
      <c r="G603" s="379" t="s">
        <v>980</v>
      </c>
      <c r="H603" s="382">
        <v>2</v>
      </c>
      <c r="I603" s="436"/>
      <c r="J603" s="436"/>
      <c r="K603" s="436"/>
      <c r="L603" s="393">
        <v>1</v>
      </c>
      <c r="M603" s="318" t="s">
        <v>1157</v>
      </c>
      <c r="N603" s="390" t="s">
        <v>1388</v>
      </c>
      <c r="S603" s="436">
        <f t="shared" si="18"/>
        <v>1</v>
      </c>
      <c r="U603" s="365" t="str">
        <f t="shared" si="19"/>
        <v>Open</v>
      </c>
    </row>
    <row r="604" spans="1:21" ht="60" hidden="1">
      <c r="A604" s="436" t="s">
        <v>1257</v>
      </c>
      <c r="B604" s="436" t="s">
        <v>1383</v>
      </c>
      <c r="C604" s="377" t="s">
        <v>320</v>
      </c>
      <c r="D604" s="377" t="s">
        <v>781</v>
      </c>
      <c r="E604" s="379" t="s">
        <v>1009</v>
      </c>
      <c r="F604" s="378" t="s">
        <v>324</v>
      </c>
      <c r="G604" s="379" t="s">
        <v>923</v>
      </c>
      <c r="H604" s="382">
        <v>2</v>
      </c>
      <c r="I604" s="436"/>
      <c r="J604" s="436"/>
      <c r="K604" s="436"/>
      <c r="L604" s="393">
        <v>1</v>
      </c>
      <c r="M604" s="318" t="s">
        <v>1157</v>
      </c>
      <c r="N604" s="390" t="s">
        <v>1388</v>
      </c>
      <c r="S604" s="436">
        <f t="shared" si="18"/>
        <v>1</v>
      </c>
      <c r="U604" s="365" t="str">
        <f t="shared" si="19"/>
        <v>Open</v>
      </c>
    </row>
    <row r="605" spans="1:21" ht="45" hidden="1">
      <c r="A605" s="436" t="s">
        <v>1257</v>
      </c>
      <c r="B605" s="436" t="s">
        <v>1383</v>
      </c>
      <c r="C605" s="377" t="s">
        <v>320</v>
      </c>
      <c r="D605" s="377" t="s">
        <v>781</v>
      </c>
      <c r="E605" s="379" t="s">
        <v>1009</v>
      </c>
      <c r="F605" s="378" t="s">
        <v>325</v>
      </c>
      <c r="G605" s="379" t="s">
        <v>924</v>
      </c>
      <c r="H605" s="382">
        <v>2</v>
      </c>
      <c r="I605" s="436"/>
      <c r="J605" s="436"/>
      <c r="K605" s="436"/>
      <c r="L605" s="436">
        <v>1</v>
      </c>
      <c r="M605" s="381" t="s">
        <v>1158</v>
      </c>
      <c r="N605" s="390" t="s">
        <v>1384</v>
      </c>
      <c r="S605" s="436">
        <f t="shared" si="18"/>
        <v>1</v>
      </c>
      <c r="U605" s="365" t="str">
        <f t="shared" si="19"/>
        <v>Open</v>
      </c>
    </row>
    <row r="606" spans="1:21" ht="45" hidden="1">
      <c r="A606" s="436" t="s">
        <v>1257</v>
      </c>
      <c r="B606" s="436" t="s">
        <v>1383</v>
      </c>
      <c r="C606" s="377" t="s">
        <v>320</v>
      </c>
      <c r="D606" s="377" t="s">
        <v>781</v>
      </c>
      <c r="E606" s="379" t="s">
        <v>1009</v>
      </c>
      <c r="F606" s="378" t="s">
        <v>326</v>
      </c>
      <c r="G606" s="379" t="s">
        <v>925</v>
      </c>
      <c r="H606" s="382">
        <v>2</v>
      </c>
      <c r="I606" s="436"/>
      <c r="J606" s="436"/>
      <c r="K606" s="436"/>
      <c r="L606" s="436">
        <v>1</v>
      </c>
      <c r="M606" s="381" t="s">
        <v>1158</v>
      </c>
      <c r="N606" s="390" t="s">
        <v>1384</v>
      </c>
      <c r="S606" s="436">
        <f t="shared" si="18"/>
        <v>1</v>
      </c>
      <c r="U606" s="365" t="str">
        <f t="shared" si="19"/>
        <v>Open</v>
      </c>
    </row>
    <row r="607" spans="1:21" ht="45" hidden="1">
      <c r="A607" s="436" t="s">
        <v>1257</v>
      </c>
      <c r="B607" s="436" t="s">
        <v>1383</v>
      </c>
      <c r="C607" s="377" t="s">
        <v>320</v>
      </c>
      <c r="D607" s="377" t="s">
        <v>781</v>
      </c>
      <c r="E607" s="379" t="s">
        <v>1009</v>
      </c>
      <c r="F607" s="378" t="s">
        <v>327</v>
      </c>
      <c r="G607" s="379" t="s">
        <v>926</v>
      </c>
      <c r="H607" s="391">
        <v>1</v>
      </c>
      <c r="I607" s="436"/>
      <c r="J607" s="436"/>
      <c r="K607" s="436"/>
      <c r="L607" s="360">
        <v>1</v>
      </c>
      <c r="M607" s="381"/>
      <c r="S607" s="436">
        <f t="shared" si="18"/>
        <v>1</v>
      </c>
      <c r="U607" s="365" t="str">
        <f t="shared" si="19"/>
        <v>Open</v>
      </c>
    </row>
    <row r="608" spans="1:21" ht="60" hidden="1">
      <c r="A608" s="436" t="s">
        <v>1257</v>
      </c>
      <c r="B608" s="436" t="s">
        <v>1383</v>
      </c>
      <c r="C608" s="377" t="s">
        <v>320</v>
      </c>
      <c r="D608" s="377" t="s">
        <v>781</v>
      </c>
      <c r="E608" s="379" t="s">
        <v>1009</v>
      </c>
      <c r="F608" s="378" t="s">
        <v>328</v>
      </c>
      <c r="G608" s="379" t="s">
        <v>981</v>
      </c>
      <c r="H608" s="380">
        <v>1</v>
      </c>
      <c r="I608" s="436"/>
      <c r="J608" s="436"/>
      <c r="K608" s="436"/>
      <c r="L608" s="393">
        <v>1</v>
      </c>
      <c r="M608" s="318" t="s">
        <v>1157</v>
      </c>
      <c r="N608" s="390" t="s">
        <v>1388</v>
      </c>
      <c r="S608" s="436">
        <f t="shared" si="18"/>
        <v>1</v>
      </c>
      <c r="U608" s="365" t="str">
        <f t="shared" si="19"/>
        <v>Open</v>
      </c>
    </row>
    <row r="609" spans="1:21" ht="60" hidden="1">
      <c r="A609" s="436" t="s">
        <v>1257</v>
      </c>
      <c r="B609" s="436" t="s">
        <v>1383</v>
      </c>
      <c r="C609" s="377" t="s">
        <v>320</v>
      </c>
      <c r="D609" s="377" t="s">
        <v>781</v>
      </c>
      <c r="E609" s="379" t="s">
        <v>1009</v>
      </c>
      <c r="F609" s="378" t="s">
        <v>329</v>
      </c>
      <c r="G609" s="379" t="s">
        <v>927</v>
      </c>
      <c r="H609" s="382">
        <v>2</v>
      </c>
      <c r="I609" s="436"/>
      <c r="J609" s="436"/>
      <c r="K609" s="436"/>
      <c r="L609" s="393">
        <v>1</v>
      </c>
      <c r="M609" s="318" t="s">
        <v>1157</v>
      </c>
      <c r="N609" s="390" t="s">
        <v>1388</v>
      </c>
      <c r="S609" s="436">
        <f t="shared" si="18"/>
        <v>1</v>
      </c>
      <c r="U609" s="365" t="str">
        <f t="shared" si="19"/>
        <v>Open</v>
      </c>
    </row>
    <row r="610" spans="1:21" ht="60" hidden="1">
      <c r="A610" s="436" t="s">
        <v>1257</v>
      </c>
      <c r="B610" s="436" t="s">
        <v>1383</v>
      </c>
      <c r="C610" s="377" t="s">
        <v>330</v>
      </c>
      <c r="D610" s="377" t="s">
        <v>781</v>
      </c>
      <c r="E610" s="379" t="s">
        <v>1009</v>
      </c>
      <c r="F610" s="404" t="s">
        <v>331</v>
      </c>
      <c r="G610" s="364" t="s">
        <v>982</v>
      </c>
      <c r="H610" s="116">
        <v>1</v>
      </c>
      <c r="I610" s="436"/>
      <c r="J610" s="436"/>
      <c r="K610" s="436"/>
      <c r="L610" s="436">
        <v>1</v>
      </c>
      <c r="M610" s="381" t="s">
        <v>1158</v>
      </c>
      <c r="N610" s="390" t="s">
        <v>1384</v>
      </c>
      <c r="S610" s="436">
        <f t="shared" si="18"/>
        <v>1</v>
      </c>
      <c r="U610" s="365" t="str">
        <f t="shared" si="19"/>
        <v>Open</v>
      </c>
    </row>
    <row r="611" spans="1:21" ht="60" hidden="1">
      <c r="A611" s="436" t="s">
        <v>1257</v>
      </c>
      <c r="B611" s="436" t="s">
        <v>1383</v>
      </c>
      <c r="C611" s="377" t="s">
        <v>330</v>
      </c>
      <c r="D611" s="377" t="s">
        <v>781</v>
      </c>
      <c r="E611" s="379" t="s">
        <v>1009</v>
      </c>
      <c r="F611" s="378" t="s">
        <v>332</v>
      </c>
      <c r="G611" s="379" t="s">
        <v>983</v>
      </c>
      <c r="H611" s="380">
        <v>1</v>
      </c>
      <c r="I611" s="436"/>
      <c r="J611" s="436"/>
      <c r="K611" s="436"/>
      <c r="L611" s="436">
        <v>1</v>
      </c>
      <c r="M611" s="318" t="s">
        <v>1157</v>
      </c>
      <c r="N611" s="390" t="s">
        <v>1388</v>
      </c>
      <c r="S611" s="436">
        <f t="shared" si="18"/>
        <v>1</v>
      </c>
      <c r="U611" s="365" t="str">
        <f t="shared" si="19"/>
        <v>Open</v>
      </c>
    </row>
    <row r="612" spans="1:21" ht="60" hidden="1">
      <c r="A612" s="436" t="s">
        <v>1257</v>
      </c>
      <c r="B612" s="436" t="s">
        <v>1383</v>
      </c>
      <c r="C612" s="377" t="s">
        <v>333</v>
      </c>
      <c r="D612" s="377" t="s">
        <v>781</v>
      </c>
      <c r="E612" s="379" t="s">
        <v>1009</v>
      </c>
      <c r="F612" s="378" t="s">
        <v>334</v>
      </c>
      <c r="G612" s="379" t="s">
        <v>928</v>
      </c>
      <c r="H612" s="382">
        <v>2</v>
      </c>
      <c r="I612" s="436"/>
      <c r="J612" s="436"/>
      <c r="K612" s="436"/>
      <c r="L612" s="436">
        <v>1</v>
      </c>
      <c r="M612" s="318" t="s">
        <v>1157</v>
      </c>
      <c r="N612" s="390" t="s">
        <v>1388</v>
      </c>
      <c r="S612" s="436">
        <f t="shared" si="18"/>
        <v>1</v>
      </c>
      <c r="U612" s="365" t="str">
        <f t="shared" si="19"/>
        <v>Open</v>
      </c>
    </row>
    <row r="613" spans="1:21" ht="60" hidden="1">
      <c r="A613" s="436" t="s">
        <v>1257</v>
      </c>
      <c r="B613" s="436" t="s">
        <v>1383</v>
      </c>
      <c r="C613" s="377" t="s">
        <v>333</v>
      </c>
      <c r="D613" s="377" t="s">
        <v>781</v>
      </c>
      <c r="E613" s="379" t="s">
        <v>1009</v>
      </c>
      <c r="F613" s="378" t="s">
        <v>335</v>
      </c>
      <c r="G613" s="379" t="s">
        <v>929</v>
      </c>
      <c r="H613" s="382">
        <v>2</v>
      </c>
      <c r="I613" s="436"/>
      <c r="J613" s="436"/>
      <c r="K613" s="436"/>
      <c r="L613" s="436">
        <v>1</v>
      </c>
      <c r="M613" s="318" t="s">
        <v>1157</v>
      </c>
      <c r="N613" s="390" t="s">
        <v>1388</v>
      </c>
      <c r="S613" s="436">
        <f t="shared" si="18"/>
        <v>1</v>
      </c>
      <c r="U613" s="365" t="str">
        <f t="shared" si="19"/>
        <v>Open</v>
      </c>
    </row>
    <row r="614" spans="1:21" ht="60" hidden="1">
      <c r="A614" s="436" t="s">
        <v>1257</v>
      </c>
      <c r="B614" s="436" t="s">
        <v>1383</v>
      </c>
      <c r="C614" s="377" t="s">
        <v>333</v>
      </c>
      <c r="D614" s="377" t="s">
        <v>781</v>
      </c>
      <c r="E614" s="379" t="s">
        <v>1009</v>
      </c>
      <c r="F614" s="378" t="s">
        <v>336</v>
      </c>
      <c r="G614" s="379" t="s">
        <v>961</v>
      </c>
      <c r="H614" s="382">
        <v>3</v>
      </c>
      <c r="I614" s="436"/>
      <c r="J614" s="436"/>
      <c r="K614" s="436"/>
      <c r="L614" s="436">
        <v>1</v>
      </c>
      <c r="M614" s="318" t="s">
        <v>1157</v>
      </c>
      <c r="N614" s="390" t="s">
        <v>1388</v>
      </c>
      <c r="S614" s="436">
        <f t="shared" si="18"/>
        <v>1</v>
      </c>
      <c r="U614" s="365" t="str">
        <f t="shared" si="19"/>
        <v>Open</v>
      </c>
    </row>
    <row r="615" spans="1:21" ht="60" hidden="1">
      <c r="A615" s="436" t="s">
        <v>1257</v>
      </c>
      <c r="B615" s="436" t="s">
        <v>1383</v>
      </c>
      <c r="C615" s="377" t="s">
        <v>333</v>
      </c>
      <c r="D615" s="377" t="s">
        <v>781</v>
      </c>
      <c r="E615" s="379" t="s">
        <v>1009</v>
      </c>
      <c r="F615" s="378" t="s">
        <v>337</v>
      </c>
      <c r="G615" s="379" t="s">
        <v>930</v>
      </c>
      <c r="H615" s="380">
        <v>1</v>
      </c>
      <c r="I615" s="436"/>
      <c r="J615" s="436"/>
      <c r="K615" s="436"/>
      <c r="L615" s="436">
        <v>1</v>
      </c>
      <c r="M615" s="318" t="s">
        <v>1157</v>
      </c>
      <c r="N615" s="390" t="s">
        <v>1388</v>
      </c>
      <c r="S615" s="436">
        <f t="shared" si="18"/>
        <v>1</v>
      </c>
      <c r="U615" s="365" t="str">
        <f t="shared" si="19"/>
        <v>Open</v>
      </c>
    </row>
    <row r="616" spans="1:21" ht="60" hidden="1">
      <c r="A616" s="436" t="s">
        <v>1257</v>
      </c>
      <c r="B616" s="436" t="s">
        <v>1383</v>
      </c>
      <c r="C616" s="377" t="s">
        <v>333</v>
      </c>
      <c r="D616" s="377" t="s">
        <v>781</v>
      </c>
      <c r="E616" s="379" t="s">
        <v>1009</v>
      </c>
      <c r="F616" s="378" t="s">
        <v>338</v>
      </c>
      <c r="G616" s="379" t="s">
        <v>931</v>
      </c>
      <c r="H616" s="382">
        <v>1</v>
      </c>
      <c r="I616" s="436"/>
      <c r="J616" s="436"/>
      <c r="K616" s="436"/>
      <c r="L616" s="436">
        <v>1</v>
      </c>
      <c r="M616" s="318" t="s">
        <v>1157</v>
      </c>
      <c r="N616" s="390" t="s">
        <v>1388</v>
      </c>
      <c r="S616" s="436">
        <f t="shared" si="18"/>
        <v>1</v>
      </c>
      <c r="U616" s="365" t="str">
        <f t="shared" si="19"/>
        <v>Open</v>
      </c>
    </row>
    <row r="617" spans="1:21" ht="60" hidden="1">
      <c r="A617" s="436" t="s">
        <v>1257</v>
      </c>
      <c r="B617" s="436" t="s">
        <v>1383</v>
      </c>
      <c r="C617" s="377" t="s">
        <v>333</v>
      </c>
      <c r="D617" s="377" t="s">
        <v>781</v>
      </c>
      <c r="E617" s="379" t="s">
        <v>1009</v>
      </c>
      <c r="F617" s="378" t="s">
        <v>339</v>
      </c>
      <c r="G617" s="379" t="s">
        <v>932</v>
      </c>
      <c r="H617" s="382">
        <v>2</v>
      </c>
      <c r="I617" s="436"/>
      <c r="J617" s="436"/>
      <c r="K617" s="436"/>
      <c r="L617" s="436">
        <v>1</v>
      </c>
      <c r="M617" s="318" t="s">
        <v>1157</v>
      </c>
      <c r="N617" s="390" t="s">
        <v>1388</v>
      </c>
      <c r="S617" s="436">
        <f t="shared" si="18"/>
        <v>1</v>
      </c>
      <c r="U617" s="365" t="str">
        <f t="shared" si="19"/>
        <v>Open</v>
      </c>
    </row>
    <row r="618" spans="1:21" ht="45" hidden="1">
      <c r="A618" s="436" t="s">
        <v>1257</v>
      </c>
      <c r="B618" s="436" t="s">
        <v>1383</v>
      </c>
      <c r="C618" s="377" t="s">
        <v>340</v>
      </c>
      <c r="D618" s="377" t="s">
        <v>781</v>
      </c>
      <c r="E618" s="379" t="s">
        <v>1009</v>
      </c>
      <c r="F618" s="378" t="s">
        <v>341</v>
      </c>
      <c r="G618" s="379" t="s">
        <v>933</v>
      </c>
      <c r="H618" s="380">
        <v>1</v>
      </c>
      <c r="I618" s="436"/>
      <c r="J618" s="436"/>
      <c r="K618" s="436"/>
      <c r="L618" s="436">
        <v>1</v>
      </c>
      <c r="M618" s="381" t="s">
        <v>1158</v>
      </c>
      <c r="N618" s="390" t="s">
        <v>1384</v>
      </c>
      <c r="S618" s="436">
        <f t="shared" si="18"/>
        <v>1</v>
      </c>
      <c r="U618" s="365" t="str">
        <f t="shared" si="19"/>
        <v>Open</v>
      </c>
    </row>
    <row r="619" spans="1:21" ht="60" hidden="1">
      <c r="A619" s="436" t="s">
        <v>1257</v>
      </c>
      <c r="B619" s="436" t="s">
        <v>1383</v>
      </c>
      <c r="C619" s="377" t="s">
        <v>340</v>
      </c>
      <c r="D619" s="377" t="s">
        <v>781</v>
      </c>
      <c r="E619" s="379" t="s">
        <v>1009</v>
      </c>
      <c r="F619" s="378" t="s">
        <v>342</v>
      </c>
      <c r="G619" s="379" t="s">
        <v>934</v>
      </c>
      <c r="H619" s="380">
        <v>1</v>
      </c>
      <c r="I619" s="436"/>
      <c r="J619" s="436"/>
      <c r="K619" s="436"/>
      <c r="L619" s="436">
        <v>1</v>
      </c>
      <c r="M619" s="318" t="s">
        <v>1157</v>
      </c>
      <c r="N619" s="390" t="s">
        <v>1388</v>
      </c>
      <c r="S619" s="436">
        <f t="shared" si="18"/>
        <v>1</v>
      </c>
      <c r="U619" s="365" t="str">
        <f t="shared" si="19"/>
        <v>Open</v>
      </c>
    </row>
    <row r="620" spans="1:21" ht="60" hidden="1">
      <c r="A620" s="436" t="s">
        <v>1257</v>
      </c>
      <c r="B620" s="436" t="s">
        <v>1383</v>
      </c>
      <c r="C620" s="377" t="s">
        <v>340</v>
      </c>
      <c r="D620" s="377" t="s">
        <v>781</v>
      </c>
      <c r="E620" s="379" t="s">
        <v>1009</v>
      </c>
      <c r="F620" s="378" t="s">
        <v>342</v>
      </c>
      <c r="G620" s="383" t="s">
        <v>935</v>
      </c>
      <c r="H620" s="380">
        <v>1</v>
      </c>
      <c r="I620" s="436"/>
      <c r="J620" s="436"/>
      <c r="K620" s="436"/>
      <c r="L620" s="436">
        <v>1</v>
      </c>
      <c r="M620" s="318" t="s">
        <v>1157</v>
      </c>
      <c r="N620" s="390" t="s">
        <v>1388</v>
      </c>
      <c r="S620" s="436">
        <f t="shared" si="18"/>
        <v>1</v>
      </c>
      <c r="U620" s="365" t="str">
        <f t="shared" si="19"/>
        <v>Open</v>
      </c>
    </row>
    <row r="621" spans="1:21" ht="60" hidden="1">
      <c r="A621" s="436" t="s">
        <v>1257</v>
      </c>
      <c r="B621" s="436" t="s">
        <v>1383</v>
      </c>
      <c r="C621" s="377" t="s">
        <v>340</v>
      </c>
      <c r="D621" s="377" t="s">
        <v>781</v>
      </c>
      <c r="E621" s="379" t="s">
        <v>1009</v>
      </c>
      <c r="F621" s="378" t="s">
        <v>343</v>
      </c>
      <c r="G621" s="379" t="s">
        <v>936</v>
      </c>
      <c r="H621" s="382">
        <v>3</v>
      </c>
      <c r="I621" s="436"/>
      <c r="J621" s="436"/>
      <c r="K621" s="436"/>
      <c r="L621" s="436">
        <v>1</v>
      </c>
      <c r="M621" s="318" t="s">
        <v>1157</v>
      </c>
      <c r="N621" s="390" t="s">
        <v>1388</v>
      </c>
      <c r="S621" s="436">
        <f t="shared" si="18"/>
        <v>1</v>
      </c>
      <c r="U621" s="365" t="str">
        <f t="shared" si="19"/>
        <v>Open</v>
      </c>
    </row>
    <row r="622" spans="1:21" ht="60" hidden="1">
      <c r="A622" s="436" t="s">
        <v>1257</v>
      </c>
      <c r="B622" s="436" t="s">
        <v>1383</v>
      </c>
      <c r="C622" s="377" t="s">
        <v>340</v>
      </c>
      <c r="D622" s="377" t="s">
        <v>781</v>
      </c>
      <c r="E622" s="379" t="s">
        <v>1009</v>
      </c>
      <c r="F622" s="378" t="s">
        <v>344</v>
      </c>
      <c r="G622" s="379" t="s">
        <v>962</v>
      </c>
      <c r="H622" s="382">
        <v>2</v>
      </c>
      <c r="I622" s="436"/>
      <c r="J622" s="436"/>
      <c r="K622" s="436"/>
      <c r="L622" s="436">
        <v>1</v>
      </c>
      <c r="M622" s="318" t="s">
        <v>1157</v>
      </c>
      <c r="N622" s="390" t="s">
        <v>1388</v>
      </c>
      <c r="S622" s="436">
        <f t="shared" si="18"/>
        <v>1</v>
      </c>
      <c r="U622" s="365" t="str">
        <f t="shared" si="19"/>
        <v>Open</v>
      </c>
    </row>
    <row r="623" spans="1:21" ht="60" hidden="1">
      <c r="A623" s="436" t="s">
        <v>1257</v>
      </c>
      <c r="B623" s="436" t="s">
        <v>1383</v>
      </c>
      <c r="C623" s="377" t="s">
        <v>340</v>
      </c>
      <c r="D623" s="377" t="s">
        <v>781</v>
      </c>
      <c r="E623" s="379" t="s">
        <v>1009</v>
      </c>
      <c r="F623" s="378" t="s">
        <v>345</v>
      </c>
      <c r="G623" s="379" t="s">
        <v>937</v>
      </c>
      <c r="H623" s="382">
        <v>3</v>
      </c>
      <c r="I623" s="436"/>
      <c r="J623" s="436"/>
      <c r="K623" s="436"/>
      <c r="L623" s="436">
        <v>1</v>
      </c>
      <c r="M623" s="318" t="s">
        <v>1157</v>
      </c>
      <c r="N623" s="390" t="s">
        <v>1388</v>
      </c>
      <c r="S623" s="436">
        <f t="shared" si="18"/>
        <v>1</v>
      </c>
      <c r="U623" s="365" t="str">
        <f t="shared" si="19"/>
        <v>Open</v>
      </c>
    </row>
    <row r="624" spans="1:21" ht="60" hidden="1">
      <c r="A624" s="436" t="s">
        <v>1257</v>
      </c>
      <c r="B624" s="436" t="s">
        <v>1383</v>
      </c>
      <c r="C624" s="377" t="s">
        <v>340</v>
      </c>
      <c r="D624" s="377" t="s">
        <v>781</v>
      </c>
      <c r="E624" s="379" t="s">
        <v>1009</v>
      </c>
      <c r="F624" s="378" t="s">
        <v>346</v>
      </c>
      <c r="G624" s="379" t="s">
        <v>938</v>
      </c>
      <c r="H624" s="382">
        <v>3</v>
      </c>
      <c r="I624" s="436"/>
      <c r="J624" s="436"/>
      <c r="K624" s="436"/>
      <c r="L624" s="436">
        <v>1</v>
      </c>
      <c r="M624" s="318" t="s">
        <v>1157</v>
      </c>
      <c r="N624" s="390" t="s">
        <v>1388</v>
      </c>
      <c r="S624" s="436">
        <f t="shared" si="18"/>
        <v>1</v>
      </c>
      <c r="U624" s="365" t="str">
        <f t="shared" si="19"/>
        <v>Open</v>
      </c>
    </row>
    <row r="625" spans="1:21" ht="60" hidden="1">
      <c r="A625" s="436" t="s">
        <v>1257</v>
      </c>
      <c r="B625" s="436" t="s">
        <v>1383</v>
      </c>
      <c r="C625" s="405" t="s">
        <v>964</v>
      </c>
      <c r="D625" s="377" t="s">
        <v>781</v>
      </c>
      <c r="E625" s="379" t="s">
        <v>1009</v>
      </c>
      <c r="F625" s="378" t="s">
        <v>347</v>
      </c>
      <c r="G625" s="406" t="s">
        <v>963</v>
      </c>
      <c r="H625" s="380">
        <v>1</v>
      </c>
      <c r="I625" s="436"/>
      <c r="J625" s="436"/>
      <c r="K625" s="436"/>
      <c r="L625" s="436">
        <v>1</v>
      </c>
      <c r="M625" s="318" t="s">
        <v>1157</v>
      </c>
      <c r="N625" s="390" t="s">
        <v>1388</v>
      </c>
      <c r="S625" s="436">
        <f t="shared" si="18"/>
        <v>1</v>
      </c>
      <c r="U625" s="365" t="str">
        <f t="shared" si="19"/>
        <v>Open</v>
      </c>
    </row>
    <row r="626" spans="1:21" ht="60" hidden="1">
      <c r="A626" s="436" t="s">
        <v>1257</v>
      </c>
      <c r="B626" s="436" t="s">
        <v>1383</v>
      </c>
      <c r="C626" s="405" t="s">
        <v>964</v>
      </c>
      <c r="D626" s="377" t="s">
        <v>781</v>
      </c>
      <c r="E626" s="379" t="s">
        <v>1009</v>
      </c>
      <c r="F626" s="378" t="s">
        <v>348</v>
      </c>
      <c r="G626" s="379" t="s">
        <v>939</v>
      </c>
      <c r="H626" s="380">
        <v>1</v>
      </c>
      <c r="I626" s="436"/>
      <c r="J626" s="436"/>
      <c r="K626" s="436"/>
      <c r="L626" s="436">
        <v>1</v>
      </c>
      <c r="M626" s="318" t="s">
        <v>1157</v>
      </c>
      <c r="N626" s="390" t="s">
        <v>1388</v>
      </c>
      <c r="S626" s="436">
        <f t="shared" si="18"/>
        <v>1</v>
      </c>
      <c r="U626" s="365" t="str">
        <f t="shared" si="19"/>
        <v>Open</v>
      </c>
    </row>
    <row r="627" spans="1:21" ht="60" hidden="1">
      <c r="A627" s="436" t="s">
        <v>1257</v>
      </c>
      <c r="B627" s="436" t="s">
        <v>1383</v>
      </c>
      <c r="C627" s="405" t="s">
        <v>964</v>
      </c>
      <c r="D627" s="377" t="s">
        <v>781</v>
      </c>
      <c r="E627" s="379" t="s">
        <v>1009</v>
      </c>
      <c r="F627" s="378" t="s">
        <v>349</v>
      </c>
      <c r="G627" s="379" t="s">
        <v>940</v>
      </c>
      <c r="H627" s="382">
        <v>2</v>
      </c>
      <c r="I627" s="436"/>
      <c r="J627" s="436"/>
      <c r="K627" s="436"/>
      <c r="L627" s="436">
        <v>1</v>
      </c>
      <c r="M627" s="318" t="s">
        <v>1157</v>
      </c>
      <c r="N627" s="390" t="s">
        <v>1388</v>
      </c>
      <c r="S627" s="436">
        <f t="shared" si="18"/>
        <v>1</v>
      </c>
      <c r="U627" s="365" t="str">
        <f t="shared" si="19"/>
        <v>Open</v>
      </c>
    </row>
    <row r="628" spans="1:21" ht="60" hidden="1">
      <c r="A628" s="436" t="s">
        <v>1257</v>
      </c>
      <c r="B628" s="436" t="s">
        <v>1383</v>
      </c>
      <c r="C628" s="377" t="s">
        <v>351</v>
      </c>
      <c r="D628" s="377" t="s">
        <v>781</v>
      </c>
      <c r="E628" s="379" t="s">
        <v>1009</v>
      </c>
      <c r="F628" s="378" t="s">
        <v>350</v>
      </c>
      <c r="G628" s="379" t="s">
        <v>965</v>
      </c>
      <c r="H628" s="380">
        <v>1</v>
      </c>
      <c r="I628" s="436"/>
      <c r="J628" s="436"/>
      <c r="K628" s="436"/>
      <c r="L628" s="436">
        <v>1</v>
      </c>
      <c r="M628" s="318" t="s">
        <v>1157</v>
      </c>
      <c r="N628" s="390" t="s">
        <v>1388</v>
      </c>
      <c r="S628" s="436">
        <f t="shared" si="18"/>
        <v>1</v>
      </c>
      <c r="U628" s="365" t="str">
        <f t="shared" si="19"/>
        <v>Open</v>
      </c>
    </row>
    <row r="629" spans="1:21" ht="45" hidden="1">
      <c r="A629" s="436" t="s">
        <v>1257</v>
      </c>
      <c r="B629" s="436" t="s">
        <v>1383</v>
      </c>
      <c r="C629" s="377" t="s">
        <v>351</v>
      </c>
      <c r="D629" s="377" t="s">
        <v>781</v>
      </c>
      <c r="E629" s="379" t="s">
        <v>1009</v>
      </c>
      <c r="F629" s="378" t="s">
        <v>352</v>
      </c>
      <c r="G629" s="379" t="s">
        <v>966</v>
      </c>
      <c r="H629" s="380">
        <v>1</v>
      </c>
      <c r="I629" s="436"/>
      <c r="J629" s="436"/>
      <c r="K629" s="436"/>
      <c r="L629" s="436">
        <v>1</v>
      </c>
      <c r="M629" s="381"/>
      <c r="N629" s="390" t="s">
        <v>1398</v>
      </c>
      <c r="S629" s="436">
        <f t="shared" si="18"/>
        <v>1</v>
      </c>
      <c r="U629" s="365" t="str">
        <f t="shared" si="19"/>
        <v>Open</v>
      </c>
    </row>
    <row r="630" spans="1:21" ht="60" hidden="1">
      <c r="A630" s="436" t="s">
        <v>1257</v>
      </c>
      <c r="B630" s="436" t="s">
        <v>1383</v>
      </c>
      <c r="C630" s="377" t="s">
        <v>361</v>
      </c>
      <c r="D630" s="377" t="s">
        <v>781</v>
      </c>
      <c r="E630" s="379" t="s">
        <v>1009</v>
      </c>
      <c r="F630" s="378" t="s">
        <v>353</v>
      </c>
      <c r="G630" s="381" t="s">
        <v>967</v>
      </c>
      <c r="H630" s="380">
        <v>1</v>
      </c>
      <c r="I630" s="436"/>
      <c r="J630" s="436"/>
      <c r="K630" s="436"/>
      <c r="L630" s="436">
        <v>1</v>
      </c>
      <c r="M630" s="318" t="s">
        <v>1157</v>
      </c>
      <c r="N630" s="390" t="s">
        <v>1388</v>
      </c>
      <c r="S630" s="436">
        <f t="shared" si="18"/>
        <v>1</v>
      </c>
      <c r="U630" s="365" t="str">
        <f t="shared" si="19"/>
        <v>Open</v>
      </c>
    </row>
    <row r="631" spans="1:21" ht="60" hidden="1">
      <c r="A631" s="436" t="s">
        <v>1257</v>
      </c>
      <c r="B631" s="436" t="s">
        <v>1383</v>
      </c>
      <c r="C631" s="377" t="s">
        <v>362</v>
      </c>
      <c r="D631" s="377" t="s">
        <v>781</v>
      </c>
      <c r="E631" s="379" t="s">
        <v>1009</v>
      </c>
      <c r="F631" s="378" t="s">
        <v>354</v>
      </c>
      <c r="G631" s="381" t="s">
        <v>968</v>
      </c>
      <c r="H631" s="380">
        <v>1</v>
      </c>
      <c r="I631" s="436"/>
      <c r="J631" s="436"/>
      <c r="K631" s="436"/>
      <c r="L631" s="436">
        <v>1</v>
      </c>
      <c r="M631" s="318" t="s">
        <v>1157</v>
      </c>
      <c r="N631" s="390" t="s">
        <v>1388</v>
      </c>
      <c r="S631" s="436">
        <f t="shared" si="18"/>
        <v>1</v>
      </c>
      <c r="U631" s="365" t="str">
        <f t="shared" si="19"/>
        <v>Open</v>
      </c>
    </row>
    <row r="632" spans="1:21" ht="60" hidden="1">
      <c r="A632" s="436" t="s">
        <v>1257</v>
      </c>
      <c r="B632" s="436" t="s">
        <v>1383</v>
      </c>
      <c r="C632" s="377" t="s">
        <v>363</v>
      </c>
      <c r="D632" s="377" t="s">
        <v>781</v>
      </c>
      <c r="E632" s="379" t="s">
        <v>1009</v>
      </c>
      <c r="F632" s="378" t="s">
        <v>355</v>
      </c>
      <c r="G632" s="381" t="s">
        <v>969</v>
      </c>
      <c r="H632" s="382">
        <v>2</v>
      </c>
      <c r="I632" s="436"/>
      <c r="J632" s="436"/>
      <c r="K632" s="436"/>
      <c r="L632" s="436">
        <v>1</v>
      </c>
      <c r="M632" s="318" t="s">
        <v>1157</v>
      </c>
      <c r="N632" s="390" t="s">
        <v>1388</v>
      </c>
      <c r="S632" s="436">
        <f t="shared" si="18"/>
        <v>1</v>
      </c>
      <c r="U632" s="365" t="str">
        <f t="shared" si="19"/>
        <v>Open</v>
      </c>
    </row>
    <row r="633" spans="1:21" ht="60" hidden="1">
      <c r="A633" s="436" t="s">
        <v>1257</v>
      </c>
      <c r="B633" s="436" t="s">
        <v>1383</v>
      </c>
      <c r="C633" s="377" t="s">
        <v>364</v>
      </c>
      <c r="D633" s="377" t="s">
        <v>781</v>
      </c>
      <c r="E633" s="379" t="s">
        <v>1009</v>
      </c>
      <c r="F633" s="378" t="s">
        <v>356</v>
      </c>
      <c r="G633" s="381" t="s">
        <v>970</v>
      </c>
      <c r="H633" s="382">
        <v>2</v>
      </c>
      <c r="I633" s="436"/>
      <c r="J633" s="436"/>
      <c r="K633" s="436"/>
      <c r="L633" s="436">
        <v>1</v>
      </c>
      <c r="M633" s="318" t="s">
        <v>1157</v>
      </c>
      <c r="N633" s="390" t="s">
        <v>1388</v>
      </c>
      <c r="S633" s="436">
        <f t="shared" si="18"/>
        <v>1</v>
      </c>
      <c r="U633" s="365" t="str">
        <f t="shared" si="19"/>
        <v>Open</v>
      </c>
    </row>
    <row r="634" spans="1:21" ht="60" hidden="1">
      <c r="A634" s="436" t="s">
        <v>1257</v>
      </c>
      <c r="B634" s="436" t="s">
        <v>1383</v>
      </c>
      <c r="C634" s="377" t="s">
        <v>365</v>
      </c>
      <c r="D634" s="377" t="s">
        <v>781</v>
      </c>
      <c r="E634" s="379" t="s">
        <v>1009</v>
      </c>
      <c r="F634" s="378" t="s">
        <v>357</v>
      </c>
      <c r="G634" s="381" t="s">
        <v>971</v>
      </c>
      <c r="H634" s="382">
        <v>2</v>
      </c>
      <c r="I634" s="436"/>
      <c r="J634" s="436"/>
      <c r="K634" s="436"/>
      <c r="L634" s="436">
        <v>1</v>
      </c>
      <c r="M634" s="318" t="s">
        <v>1157</v>
      </c>
      <c r="N634" s="390" t="s">
        <v>1388</v>
      </c>
      <c r="S634" s="436">
        <f t="shared" ref="S634:S697" si="20">SUM(J634:L634)</f>
        <v>1</v>
      </c>
      <c r="U634" s="365" t="str">
        <f t="shared" si="19"/>
        <v>Open</v>
      </c>
    </row>
    <row r="635" spans="1:21" ht="105" hidden="1">
      <c r="A635" s="436" t="s">
        <v>1257</v>
      </c>
      <c r="B635" s="436" t="s">
        <v>1383</v>
      </c>
      <c r="C635" s="377" t="s">
        <v>366</v>
      </c>
      <c r="D635" s="377" t="s">
        <v>781</v>
      </c>
      <c r="E635" s="379" t="s">
        <v>1009</v>
      </c>
      <c r="F635" s="378" t="s">
        <v>358</v>
      </c>
      <c r="G635" s="381" t="s">
        <v>972</v>
      </c>
      <c r="H635" s="382">
        <v>2</v>
      </c>
      <c r="I635" s="436"/>
      <c r="J635" s="436"/>
      <c r="K635" s="436"/>
      <c r="L635" s="436">
        <v>1</v>
      </c>
      <c r="M635" s="318" t="s">
        <v>1157</v>
      </c>
      <c r="N635" s="390" t="s">
        <v>1388</v>
      </c>
      <c r="S635" s="436">
        <f t="shared" si="20"/>
        <v>1</v>
      </c>
      <c r="U635" s="365" t="str">
        <f t="shared" si="19"/>
        <v>Open</v>
      </c>
    </row>
    <row r="636" spans="1:21" ht="60" hidden="1">
      <c r="A636" s="436" t="s">
        <v>1257</v>
      </c>
      <c r="B636" s="436" t="s">
        <v>1383</v>
      </c>
      <c r="C636" s="377" t="s">
        <v>367</v>
      </c>
      <c r="D636" s="377" t="s">
        <v>781</v>
      </c>
      <c r="E636" s="379" t="s">
        <v>1009</v>
      </c>
      <c r="F636" s="378" t="s">
        <v>359</v>
      </c>
      <c r="G636" s="381" t="s">
        <v>973</v>
      </c>
      <c r="H636" s="382">
        <v>2</v>
      </c>
      <c r="I636" s="436"/>
      <c r="J636" s="436"/>
      <c r="K636" s="436"/>
      <c r="L636" s="436">
        <v>1</v>
      </c>
      <c r="M636" s="318" t="s">
        <v>1157</v>
      </c>
      <c r="N636" s="390" t="s">
        <v>1388</v>
      </c>
      <c r="S636" s="436">
        <f t="shared" si="20"/>
        <v>1</v>
      </c>
      <c r="U636" s="365" t="str">
        <f t="shared" si="19"/>
        <v>Open</v>
      </c>
    </row>
    <row r="637" spans="1:21" ht="60" hidden="1">
      <c r="A637" s="436" t="s">
        <v>1257</v>
      </c>
      <c r="B637" s="436" t="s">
        <v>1383</v>
      </c>
      <c r="C637" s="377" t="s">
        <v>368</v>
      </c>
      <c r="D637" s="377" t="s">
        <v>781</v>
      </c>
      <c r="E637" s="379" t="s">
        <v>1009</v>
      </c>
      <c r="F637" s="378" t="s">
        <v>360</v>
      </c>
      <c r="G637" s="381" t="s">
        <v>974</v>
      </c>
      <c r="H637" s="393">
        <v>1</v>
      </c>
      <c r="I637" s="436"/>
      <c r="J637" s="436"/>
      <c r="K637" s="436"/>
      <c r="L637" s="436">
        <v>1</v>
      </c>
      <c r="M637" s="318" t="s">
        <v>1157</v>
      </c>
      <c r="N637" s="390" t="s">
        <v>1388</v>
      </c>
      <c r="S637" s="436">
        <f t="shared" si="20"/>
        <v>1</v>
      </c>
      <c r="U637" s="365" t="str">
        <f t="shared" si="19"/>
        <v>Open</v>
      </c>
    </row>
    <row r="638" spans="1:21" ht="30" hidden="1">
      <c r="A638" s="436" t="s">
        <v>1268</v>
      </c>
      <c r="B638" s="436" t="s">
        <v>1383</v>
      </c>
      <c r="C638" s="377" t="s">
        <v>0</v>
      </c>
      <c r="D638" s="377" t="s">
        <v>781</v>
      </c>
      <c r="E638" s="436" t="s">
        <v>1021</v>
      </c>
      <c r="F638" s="378" t="s">
        <v>264</v>
      </c>
      <c r="G638" s="379" t="s">
        <v>265</v>
      </c>
      <c r="H638" s="380">
        <v>1</v>
      </c>
      <c r="I638" s="436"/>
      <c r="J638" s="436">
        <v>1</v>
      </c>
      <c r="K638" s="436"/>
      <c r="L638" s="436"/>
      <c r="M638" s="381"/>
      <c r="S638" s="436">
        <f t="shared" si="20"/>
        <v>1</v>
      </c>
      <c r="U638" s="365" t="str">
        <f t="shared" si="19"/>
        <v>Pass</v>
      </c>
    </row>
    <row r="639" spans="1:21" ht="30" hidden="1">
      <c r="A639" s="436" t="s">
        <v>1268</v>
      </c>
      <c r="B639" s="436" t="s">
        <v>1383</v>
      </c>
      <c r="C639" s="377" t="s">
        <v>0</v>
      </c>
      <c r="D639" s="377" t="s">
        <v>781</v>
      </c>
      <c r="E639" s="436" t="s">
        <v>1021</v>
      </c>
      <c r="F639" s="378" t="s">
        <v>264</v>
      </c>
      <c r="G639" s="379" t="s">
        <v>866</v>
      </c>
      <c r="H639" s="407">
        <v>2</v>
      </c>
      <c r="I639" s="436"/>
      <c r="J639" s="436">
        <v>1</v>
      </c>
      <c r="K639" s="436"/>
      <c r="L639" s="436"/>
      <c r="M639" s="381"/>
      <c r="S639" s="436">
        <f t="shared" si="20"/>
        <v>1</v>
      </c>
      <c r="U639" s="365" t="str">
        <f t="shared" si="19"/>
        <v>Pass</v>
      </c>
    </row>
    <row r="640" spans="1:21" ht="45" hidden="1">
      <c r="A640" s="436" t="s">
        <v>1268</v>
      </c>
      <c r="B640" s="436" t="s">
        <v>1383</v>
      </c>
      <c r="C640" s="377" t="s">
        <v>0</v>
      </c>
      <c r="D640" s="377" t="s">
        <v>781</v>
      </c>
      <c r="E640" s="436" t="s">
        <v>1021</v>
      </c>
      <c r="F640" s="378" t="s">
        <v>264</v>
      </c>
      <c r="G640" s="379" t="s">
        <v>867</v>
      </c>
      <c r="H640" s="407">
        <v>2</v>
      </c>
      <c r="I640" s="436"/>
      <c r="J640" s="436">
        <v>1</v>
      </c>
      <c r="K640" s="436"/>
      <c r="L640" s="436"/>
      <c r="M640" s="381"/>
      <c r="S640" s="436">
        <f t="shared" si="20"/>
        <v>1</v>
      </c>
      <c r="U640" s="365" t="str">
        <f t="shared" si="19"/>
        <v>Pass</v>
      </c>
    </row>
    <row r="641" spans="1:21" ht="30" hidden="1">
      <c r="A641" s="436" t="s">
        <v>1268</v>
      </c>
      <c r="B641" s="436" t="s">
        <v>1383</v>
      </c>
      <c r="C641" s="377" t="s">
        <v>0</v>
      </c>
      <c r="D641" s="377" t="s">
        <v>781</v>
      </c>
      <c r="E641" s="436" t="s">
        <v>1021</v>
      </c>
      <c r="F641" s="378" t="s">
        <v>264</v>
      </c>
      <c r="G641" s="379" t="s">
        <v>868</v>
      </c>
      <c r="H641" s="380">
        <v>1</v>
      </c>
      <c r="I641" s="436"/>
      <c r="J641" s="436">
        <v>1</v>
      </c>
      <c r="K641" s="436"/>
      <c r="L641" s="436"/>
      <c r="M641" s="381"/>
      <c r="S641" s="436">
        <f t="shared" si="20"/>
        <v>1</v>
      </c>
      <c r="U641" s="365" t="str">
        <f t="shared" si="19"/>
        <v>Pass</v>
      </c>
    </row>
    <row r="642" spans="1:21" ht="30" hidden="1">
      <c r="A642" s="436" t="s">
        <v>1268</v>
      </c>
      <c r="B642" s="436" t="s">
        <v>1383</v>
      </c>
      <c r="C642" s="377" t="s">
        <v>0</v>
      </c>
      <c r="D642" s="377" t="s">
        <v>781</v>
      </c>
      <c r="E642" s="436" t="s">
        <v>1021</v>
      </c>
      <c r="F642" s="378" t="s">
        <v>264</v>
      </c>
      <c r="G642" s="379" t="s">
        <v>869</v>
      </c>
      <c r="H642" s="380">
        <v>1</v>
      </c>
      <c r="I642" s="436"/>
      <c r="J642" s="436">
        <v>1</v>
      </c>
      <c r="K642" s="436"/>
      <c r="L642" s="436"/>
      <c r="M642" s="381"/>
      <c r="S642" s="436">
        <f t="shared" si="20"/>
        <v>1</v>
      </c>
      <c r="U642" s="365" t="str">
        <f t="shared" ref="U642:U705" si="21">IF(J642=1,"Pass",IF(K642=1,"Fail","Open"))</f>
        <v>Pass</v>
      </c>
    </row>
    <row r="643" spans="1:21" ht="30" hidden="1">
      <c r="A643" s="436" t="s">
        <v>1268</v>
      </c>
      <c r="B643" s="436" t="s">
        <v>1383</v>
      </c>
      <c r="C643" s="377" t="s">
        <v>0</v>
      </c>
      <c r="D643" s="377" t="s">
        <v>781</v>
      </c>
      <c r="E643" s="436" t="s">
        <v>1021</v>
      </c>
      <c r="F643" s="378" t="s">
        <v>264</v>
      </c>
      <c r="G643" s="379" t="s">
        <v>870</v>
      </c>
      <c r="H643" s="380">
        <v>1</v>
      </c>
      <c r="I643" s="436"/>
      <c r="J643" s="436">
        <v>1</v>
      </c>
      <c r="K643" s="436"/>
      <c r="L643" s="436"/>
      <c r="M643" s="381"/>
      <c r="S643" s="436">
        <f t="shared" si="20"/>
        <v>1</v>
      </c>
      <c r="U643" s="365" t="str">
        <f t="shared" si="21"/>
        <v>Pass</v>
      </c>
    </row>
    <row r="644" spans="1:21" ht="30" hidden="1">
      <c r="A644" s="436" t="s">
        <v>1268</v>
      </c>
      <c r="B644" s="436" t="s">
        <v>1383</v>
      </c>
      <c r="C644" s="377" t="s">
        <v>0</v>
      </c>
      <c r="D644" s="377" t="s">
        <v>781</v>
      </c>
      <c r="E644" s="436" t="s">
        <v>1021</v>
      </c>
      <c r="F644" s="378" t="s">
        <v>264</v>
      </c>
      <c r="G644" s="379" t="s">
        <v>871</v>
      </c>
      <c r="H644" s="380">
        <v>1</v>
      </c>
      <c r="I644" s="436"/>
      <c r="J644" s="436">
        <v>1</v>
      </c>
      <c r="K644" s="436"/>
      <c r="L644" s="436"/>
      <c r="M644" s="381"/>
      <c r="S644" s="436">
        <f t="shared" si="20"/>
        <v>1</v>
      </c>
      <c r="U644" s="365" t="str">
        <f t="shared" si="21"/>
        <v>Pass</v>
      </c>
    </row>
    <row r="645" spans="1:21" ht="30" hidden="1">
      <c r="A645" s="436" t="s">
        <v>1268</v>
      </c>
      <c r="B645" s="436" t="s">
        <v>1383</v>
      </c>
      <c r="C645" s="377" t="s">
        <v>0</v>
      </c>
      <c r="D645" s="377" t="s">
        <v>781</v>
      </c>
      <c r="E645" s="436" t="s">
        <v>1021</v>
      </c>
      <c r="F645" s="378" t="s">
        <v>264</v>
      </c>
      <c r="G645" s="379" t="s">
        <v>872</v>
      </c>
      <c r="H645" s="380">
        <v>1</v>
      </c>
      <c r="I645" s="436"/>
      <c r="J645" s="436">
        <v>1</v>
      </c>
      <c r="K645" s="436"/>
      <c r="L645" s="436"/>
      <c r="M645" s="381"/>
      <c r="S645" s="436">
        <f t="shared" si="20"/>
        <v>1</v>
      </c>
      <c r="U645" s="365" t="str">
        <f t="shared" si="21"/>
        <v>Pass</v>
      </c>
    </row>
    <row r="646" spans="1:21" ht="30" hidden="1">
      <c r="A646" s="436" t="s">
        <v>1268</v>
      </c>
      <c r="B646" s="436" t="s">
        <v>1383</v>
      </c>
      <c r="C646" s="377" t="s">
        <v>0</v>
      </c>
      <c r="D646" s="377" t="s">
        <v>781</v>
      </c>
      <c r="E646" s="436" t="s">
        <v>1021</v>
      </c>
      <c r="F646" s="378" t="s">
        <v>264</v>
      </c>
      <c r="G646" s="379" t="s">
        <v>266</v>
      </c>
      <c r="H646" s="382">
        <v>3</v>
      </c>
      <c r="I646" s="436"/>
      <c r="J646" s="436">
        <v>1</v>
      </c>
      <c r="K646" s="436"/>
      <c r="L646" s="436"/>
      <c r="M646" s="381"/>
      <c r="S646" s="436">
        <f t="shared" si="20"/>
        <v>1</v>
      </c>
      <c r="U646" s="365" t="str">
        <f t="shared" si="21"/>
        <v>Pass</v>
      </c>
    </row>
    <row r="647" spans="1:21" ht="30" hidden="1">
      <c r="A647" s="436" t="s">
        <v>1268</v>
      </c>
      <c r="B647" s="436" t="s">
        <v>1383</v>
      </c>
      <c r="C647" s="377" t="s">
        <v>0</v>
      </c>
      <c r="D647" s="377" t="s">
        <v>781</v>
      </c>
      <c r="E647" s="436" t="s">
        <v>1021</v>
      </c>
      <c r="F647" s="378" t="s">
        <v>264</v>
      </c>
      <c r="G647" s="379" t="s">
        <v>873</v>
      </c>
      <c r="H647" s="407">
        <v>2</v>
      </c>
      <c r="I647" s="436"/>
      <c r="J647" s="436">
        <v>1</v>
      </c>
      <c r="K647" s="436"/>
      <c r="L647" s="436"/>
      <c r="M647" s="381"/>
      <c r="S647" s="436">
        <f t="shared" si="20"/>
        <v>1</v>
      </c>
      <c r="U647" s="365" t="str">
        <f t="shared" si="21"/>
        <v>Pass</v>
      </c>
    </row>
    <row r="648" spans="1:21" ht="30" hidden="1">
      <c r="A648" s="436" t="s">
        <v>1268</v>
      </c>
      <c r="B648" s="436" t="s">
        <v>1383</v>
      </c>
      <c r="C648" s="377" t="s">
        <v>0</v>
      </c>
      <c r="D648" s="377" t="s">
        <v>781</v>
      </c>
      <c r="E648" s="436" t="s">
        <v>1021</v>
      </c>
      <c r="F648" s="378" t="s">
        <v>264</v>
      </c>
      <c r="G648" s="379" t="s">
        <v>1389</v>
      </c>
      <c r="H648" s="407">
        <v>1</v>
      </c>
      <c r="I648" s="436"/>
      <c r="J648" s="436">
        <v>1</v>
      </c>
      <c r="K648" s="436"/>
      <c r="L648" s="436"/>
      <c r="M648" s="381"/>
      <c r="S648" s="436">
        <f t="shared" si="20"/>
        <v>1</v>
      </c>
      <c r="U648" s="365" t="str">
        <f t="shared" si="21"/>
        <v>Pass</v>
      </c>
    </row>
    <row r="649" spans="1:21" ht="30" hidden="1">
      <c r="A649" s="436" t="s">
        <v>1268</v>
      </c>
      <c r="B649" s="436" t="s">
        <v>1383</v>
      </c>
      <c r="C649" s="377" t="s">
        <v>0</v>
      </c>
      <c r="D649" s="377" t="s">
        <v>781</v>
      </c>
      <c r="E649" s="436" t="s">
        <v>1021</v>
      </c>
      <c r="F649" s="378" t="s">
        <v>264</v>
      </c>
      <c r="G649" s="379" t="s">
        <v>267</v>
      </c>
      <c r="H649" s="380">
        <v>1</v>
      </c>
      <c r="I649" s="436"/>
      <c r="J649" s="436">
        <v>1</v>
      </c>
      <c r="K649" s="436"/>
      <c r="L649" s="436"/>
      <c r="M649" s="381"/>
      <c r="S649" s="436">
        <f t="shared" si="20"/>
        <v>1</v>
      </c>
      <c r="U649" s="365" t="str">
        <f t="shared" si="21"/>
        <v>Pass</v>
      </c>
    </row>
    <row r="650" spans="1:21" ht="30" hidden="1">
      <c r="A650" s="436" t="s">
        <v>1268</v>
      </c>
      <c r="B650" s="436" t="s">
        <v>1383</v>
      </c>
      <c r="C650" s="377" t="s">
        <v>0</v>
      </c>
      <c r="D650" s="377" t="s">
        <v>781</v>
      </c>
      <c r="E650" s="436" t="s">
        <v>1021</v>
      </c>
      <c r="F650" s="378" t="s">
        <v>264</v>
      </c>
      <c r="G650" s="379" t="s">
        <v>874</v>
      </c>
      <c r="H650" s="382">
        <v>3</v>
      </c>
      <c r="I650" s="436"/>
      <c r="J650" s="436">
        <v>1</v>
      </c>
      <c r="K650" s="436"/>
      <c r="L650" s="436"/>
      <c r="M650" s="381"/>
      <c r="S650" s="436">
        <f t="shared" si="20"/>
        <v>1</v>
      </c>
      <c r="U650" s="365" t="str">
        <f t="shared" si="21"/>
        <v>Pass</v>
      </c>
    </row>
    <row r="651" spans="1:21" ht="30" hidden="1">
      <c r="A651" s="436" t="s">
        <v>1268</v>
      </c>
      <c r="B651" s="436" t="s">
        <v>1383</v>
      </c>
      <c r="C651" s="377" t="s">
        <v>0</v>
      </c>
      <c r="D651" s="377" t="s">
        <v>781</v>
      </c>
      <c r="E651" s="436" t="s">
        <v>1021</v>
      </c>
      <c r="F651" s="378" t="s">
        <v>264</v>
      </c>
      <c r="G651" s="379" t="s">
        <v>875</v>
      </c>
      <c r="H651" s="382">
        <v>3</v>
      </c>
      <c r="I651" s="436"/>
      <c r="J651" s="436">
        <v>1</v>
      </c>
      <c r="K651" s="436"/>
      <c r="L651" s="436"/>
      <c r="M651" s="381"/>
      <c r="S651" s="436">
        <f t="shared" si="20"/>
        <v>1</v>
      </c>
      <c r="U651" s="365" t="str">
        <f t="shared" si="21"/>
        <v>Pass</v>
      </c>
    </row>
    <row r="652" spans="1:21" ht="30" hidden="1">
      <c r="A652" s="436" t="s">
        <v>1268</v>
      </c>
      <c r="B652" s="436" t="s">
        <v>1383</v>
      </c>
      <c r="C652" s="377" t="s">
        <v>0</v>
      </c>
      <c r="D652" s="377" t="s">
        <v>781</v>
      </c>
      <c r="E652" s="436" t="s">
        <v>1021</v>
      </c>
      <c r="F652" s="378" t="s">
        <v>264</v>
      </c>
      <c r="G652" s="379" t="s">
        <v>876</v>
      </c>
      <c r="H652" s="380">
        <v>1</v>
      </c>
      <c r="I652" s="436"/>
      <c r="J652" s="436">
        <v>1</v>
      </c>
      <c r="K652" s="436"/>
      <c r="L652" s="436"/>
      <c r="M652" s="381"/>
      <c r="S652" s="436">
        <f t="shared" si="20"/>
        <v>1</v>
      </c>
      <c r="U652" s="365" t="str">
        <f t="shared" si="21"/>
        <v>Pass</v>
      </c>
    </row>
    <row r="653" spans="1:21" ht="30" hidden="1">
      <c r="A653" s="436" t="s">
        <v>1268</v>
      </c>
      <c r="B653" s="436" t="s">
        <v>1383</v>
      </c>
      <c r="C653" s="377" t="s">
        <v>0</v>
      </c>
      <c r="D653" s="377" t="s">
        <v>781</v>
      </c>
      <c r="E653" s="436" t="s">
        <v>1021</v>
      </c>
      <c r="F653" s="378" t="s">
        <v>264</v>
      </c>
      <c r="G653" s="379" t="s">
        <v>877</v>
      </c>
      <c r="H653" s="380">
        <v>1</v>
      </c>
      <c r="I653" s="436"/>
      <c r="J653" s="436">
        <v>1</v>
      </c>
      <c r="K653" s="436"/>
      <c r="L653" s="436"/>
      <c r="M653" s="381"/>
      <c r="S653" s="436">
        <f t="shared" si="20"/>
        <v>1</v>
      </c>
      <c r="U653" s="365" t="str">
        <f t="shared" si="21"/>
        <v>Pass</v>
      </c>
    </row>
    <row r="654" spans="1:21" ht="60" hidden="1">
      <c r="A654" s="436" t="s">
        <v>1268</v>
      </c>
      <c r="B654" s="436" t="s">
        <v>1383</v>
      </c>
      <c r="C654" s="377" t="s">
        <v>0</v>
      </c>
      <c r="D654" s="377" t="s">
        <v>781</v>
      </c>
      <c r="E654" s="436" t="s">
        <v>1021</v>
      </c>
      <c r="F654" s="378" t="s">
        <v>264</v>
      </c>
      <c r="G654" s="379" t="s">
        <v>878</v>
      </c>
      <c r="H654" s="380">
        <v>1</v>
      </c>
      <c r="I654" s="436"/>
      <c r="J654" s="436">
        <v>1</v>
      </c>
      <c r="K654" s="436"/>
      <c r="L654" s="436"/>
      <c r="M654" s="381"/>
      <c r="S654" s="436">
        <f t="shared" si="20"/>
        <v>1</v>
      </c>
      <c r="U654" s="365" t="str">
        <f t="shared" si="21"/>
        <v>Pass</v>
      </c>
    </row>
    <row r="655" spans="1:21" ht="30" hidden="1">
      <c r="A655" s="436" t="s">
        <v>1268</v>
      </c>
      <c r="B655" s="436" t="s">
        <v>1383</v>
      </c>
      <c r="C655" s="377" t="s">
        <v>0</v>
      </c>
      <c r="D655" s="377" t="s">
        <v>781</v>
      </c>
      <c r="E655" s="436" t="s">
        <v>1021</v>
      </c>
      <c r="F655" s="378" t="s">
        <v>264</v>
      </c>
      <c r="G655" s="379" t="s">
        <v>879</v>
      </c>
      <c r="H655" s="382">
        <v>3</v>
      </c>
      <c r="I655" s="436"/>
      <c r="J655" s="436">
        <v>1</v>
      </c>
      <c r="K655" s="436"/>
      <c r="L655" s="436"/>
      <c r="M655" s="381"/>
      <c r="S655" s="436">
        <f t="shared" si="20"/>
        <v>1</v>
      </c>
      <c r="U655" s="365" t="str">
        <f t="shared" si="21"/>
        <v>Pass</v>
      </c>
    </row>
    <row r="656" spans="1:21" ht="30" hidden="1">
      <c r="A656" s="436" t="s">
        <v>1268</v>
      </c>
      <c r="B656" s="436" t="s">
        <v>1383</v>
      </c>
      <c r="C656" s="377" t="s">
        <v>0</v>
      </c>
      <c r="D656" s="377" t="s">
        <v>781</v>
      </c>
      <c r="E656" s="436" t="s">
        <v>1021</v>
      </c>
      <c r="F656" s="378" t="s">
        <v>264</v>
      </c>
      <c r="G656" s="379" t="s">
        <v>268</v>
      </c>
      <c r="H656" s="382">
        <v>3</v>
      </c>
      <c r="I656" s="436"/>
      <c r="J656" s="436">
        <v>1</v>
      </c>
      <c r="K656" s="436"/>
      <c r="L656" s="436"/>
      <c r="M656" s="381"/>
      <c r="S656" s="436">
        <f t="shared" si="20"/>
        <v>1</v>
      </c>
      <c r="U656" s="365" t="str">
        <f t="shared" si="21"/>
        <v>Pass</v>
      </c>
    </row>
    <row r="657" spans="1:21" ht="30" hidden="1">
      <c r="A657" s="436" t="s">
        <v>1268</v>
      </c>
      <c r="B657" s="436" t="s">
        <v>1383</v>
      </c>
      <c r="C657" s="377" t="s">
        <v>0</v>
      </c>
      <c r="D657" s="377" t="s">
        <v>781</v>
      </c>
      <c r="E657" s="436" t="s">
        <v>1021</v>
      </c>
      <c r="F657" s="378" t="s">
        <v>264</v>
      </c>
      <c r="G657" s="379" t="s">
        <v>269</v>
      </c>
      <c r="H657" s="382">
        <v>2</v>
      </c>
      <c r="I657" s="436"/>
      <c r="J657" s="436">
        <v>1</v>
      </c>
      <c r="K657" s="436"/>
      <c r="L657" s="436"/>
      <c r="M657" s="381"/>
      <c r="S657" s="436">
        <f t="shared" si="20"/>
        <v>1</v>
      </c>
      <c r="U657" s="365" t="str">
        <f t="shared" si="21"/>
        <v>Pass</v>
      </c>
    </row>
    <row r="658" spans="1:21" ht="45" hidden="1">
      <c r="A658" s="436" t="s">
        <v>1268</v>
      </c>
      <c r="B658" s="436" t="s">
        <v>1383</v>
      </c>
      <c r="C658" s="377" t="s">
        <v>0</v>
      </c>
      <c r="D658" s="377" t="s">
        <v>781</v>
      </c>
      <c r="E658" s="436" t="s">
        <v>1021</v>
      </c>
      <c r="F658" s="378" t="s">
        <v>264</v>
      </c>
      <c r="G658" s="379" t="s">
        <v>880</v>
      </c>
      <c r="H658" s="382">
        <v>3</v>
      </c>
      <c r="I658" s="436"/>
      <c r="J658" s="436">
        <v>1</v>
      </c>
      <c r="K658" s="436"/>
      <c r="L658" s="436"/>
      <c r="M658" s="381"/>
      <c r="S658" s="436">
        <f t="shared" si="20"/>
        <v>1</v>
      </c>
      <c r="U658" s="365" t="str">
        <f t="shared" si="21"/>
        <v>Pass</v>
      </c>
    </row>
    <row r="659" spans="1:21" ht="30" hidden="1">
      <c r="A659" s="436" t="s">
        <v>1268</v>
      </c>
      <c r="B659" s="436" t="s">
        <v>1383</v>
      </c>
      <c r="C659" s="377" t="s">
        <v>0</v>
      </c>
      <c r="D659" s="377" t="s">
        <v>781</v>
      </c>
      <c r="E659" s="436" t="s">
        <v>1021</v>
      </c>
      <c r="F659" s="378" t="s">
        <v>264</v>
      </c>
      <c r="G659" s="379" t="s">
        <v>270</v>
      </c>
      <c r="H659" s="380">
        <v>1</v>
      </c>
      <c r="I659" s="436"/>
      <c r="J659" s="436">
        <v>1</v>
      </c>
      <c r="K659" s="436"/>
      <c r="L659" s="436"/>
      <c r="M659" s="381"/>
      <c r="S659" s="436">
        <f t="shared" si="20"/>
        <v>1</v>
      </c>
      <c r="U659" s="365" t="str">
        <f t="shared" si="21"/>
        <v>Pass</v>
      </c>
    </row>
    <row r="660" spans="1:21" ht="30" hidden="1">
      <c r="A660" s="436" t="s">
        <v>1268</v>
      </c>
      <c r="B660" s="436" t="s">
        <v>1383</v>
      </c>
      <c r="C660" s="377" t="s">
        <v>0</v>
      </c>
      <c r="D660" s="377" t="s">
        <v>781</v>
      </c>
      <c r="E660" s="436" t="s">
        <v>1021</v>
      </c>
      <c r="F660" s="378" t="s">
        <v>264</v>
      </c>
      <c r="G660" s="379" t="s">
        <v>271</v>
      </c>
      <c r="H660" s="382">
        <v>3</v>
      </c>
      <c r="I660" s="436"/>
      <c r="J660" s="436">
        <v>1</v>
      </c>
      <c r="K660" s="436"/>
      <c r="L660" s="436"/>
      <c r="M660" s="381"/>
      <c r="S660" s="436">
        <f t="shared" si="20"/>
        <v>1</v>
      </c>
      <c r="U660" s="365" t="str">
        <f t="shared" si="21"/>
        <v>Pass</v>
      </c>
    </row>
    <row r="661" spans="1:21" ht="30" hidden="1">
      <c r="A661" s="436" t="s">
        <v>1268</v>
      </c>
      <c r="B661" s="436" t="s">
        <v>1383</v>
      </c>
      <c r="C661" s="377" t="s">
        <v>0</v>
      </c>
      <c r="D661" s="377" t="s">
        <v>781</v>
      </c>
      <c r="E661" s="436" t="s">
        <v>1021</v>
      </c>
      <c r="F661" s="378" t="s">
        <v>264</v>
      </c>
      <c r="G661" s="379" t="s">
        <v>881</v>
      </c>
      <c r="H661" s="382">
        <v>3</v>
      </c>
      <c r="I661" s="436"/>
      <c r="J661" s="436">
        <v>1</v>
      </c>
      <c r="K661" s="436"/>
      <c r="L661" s="436"/>
      <c r="M661" s="381"/>
      <c r="S661" s="436">
        <f t="shared" si="20"/>
        <v>1</v>
      </c>
      <c r="U661" s="365" t="str">
        <f t="shared" si="21"/>
        <v>Pass</v>
      </c>
    </row>
    <row r="662" spans="1:21" ht="30" hidden="1">
      <c r="A662" s="436" t="s">
        <v>1268</v>
      </c>
      <c r="B662" s="436" t="s">
        <v>1383</v>
      </c>
      <c r="C662" s="377" t="s">
        <v>0</v>
      </c>
      <c r="D662" s="377" t="s">
        <v>781</v>
      </c>
      <c r="E662" s="436" t="s">
        <v>1021</v>
      </c>
      <c r="F662" s="378" t="s">
        <v>264</v>
      </c>
      <c r="G662" s="379" t="s">
        <v>272</v>
      </c>
      <c r="H662" s="382">
        <v>3</v>
      </c>
      <c r="I662" s="436"/>
      <c r="J662" s="436">
        <v>1</v>
      </c>
      <c r="K662" s="436"/>
      <c r="L662" s="436"/>
      <c r="M662" s="381"/>
      <c r="S662" s="436">
        <f t="shared" si="20"/>
        <v>1</v>
      </c>
      <c r="U662" s="365" t="str">
        <f t="shared" si="21"/>
        <v>Pass</v>
      </c>
    </row>
    <row r="663" spans="1:21" ht="60">
      <c r="A663" s="436" t="s">
        <v>1268</v>
      </c>
      <c r="B663" s="436" t="s">
        <v>1383</v>
      </c>
      <c r="C663" s="377" t="s">
        <v>0</v>
      </c>
      <c r="D663" s="377" t="s">
        <v>781</v>
      </c>
      <c r="E663" s="436" t="s">
        <v>1021</v>
      </c>
      <c r="F663" s="378" t="s">
        <v>264</v>
      </c>
      <c r="G663" s="379" t="s">
        <v>882</v>
      </c>
      <c r="H663" s="380">
        <v>1</v>
      </c>
      <c r="I663" s="436"/>
      <c r="J663" s="436"/>
      <c r="K663" s="436"/>
      <c r="L663" s="436">
        <v>1</v>
      </c>
      <c r="M663" s="381" t="s">
        <v>1399</v>
      </c>
      <c r="S663" s="436">
        <f t="shared" si="20"/>
        <v>1</v>
      </c>
      <c r="U663" s="365" t="str">
        <f t="shared" si="21"/>
        <v>Open</v>
      </c>
    </row>
    <row r="664" spans="1:21" ht="30">
      <c r="A664" s="436" t="s">
        <v>1268</v>
      </c>
      <c r="B664" s="436" t="s">
        <v>1383</v>
      </c>
      <c r="C664" s="377" t="s">
        <v>883</v>
      </c>
      <c r="D664" s="377" t="s">
        <v>781</v>
      </c>
      <c r="E664" s="436" t="s">
        <v>1021</v>
      </c>
      <c r="F664" s="378" t="s">
        <v>273</v>
      </c>
      <c r="G664" s="402" t="s">
        <v>884</v>
      </c>
      <c r="H664" s="380">
        <v>1</v>
      </c>
      <c r="I664" s="436"/>
      <c r="J664" s="436"/>
      <c r="K664" s="436"/>
      <c r="L664" s="436">
        <v>1</v>
      </c>
      <c r="M664" s="381" t="s">
        <v>1400</v>
      </c>
      <c r="S664" s="436">
        <f t="shared" si="20"/>
        <v>1</v>
      </c>
      <c r="U664" s="365" t="str">
        <f t="shared" si="21"/>
        <v>Open</v>
      </c>
    </row>
    <row r="665" spans="1:21" ht="30" hidden="1">
      <c r="A665" s="436" t="s">
        <v>1268</v>
      </c>
      <c r="B665" s="436" t="s">
        <v>1383</v>
      </c>
      <c r="C665" s="377" t="s">
        <v>883</v>
      </c>
      <c r="D665" s="377" t="s">
        <v>781</v>
      </c>
      <c r="E665" s="436" t="s">
        <v>1021</v>
      </c>
      <c r="F665" s="378" t="s">
        <v>274</v>
      </c>
      <c r="G665" s="379" t="s">
        <v>885</v>
      </c>
      <c r="H665" s="380">
        <v>1</v>
      </c>
      <c r="I665" s="436"/>
      <c r="J665" s="436">
        <v>1</v>
      </c>
      <c r="K665" s="436"/>
      <c r="L665" s="436"/>
      <c r="M665" s="381"/>
      <c r="S665" s="436">
        <f t="shared" si="20"/>
        <v>1</v>
      </c>
      <c r="U665" s="365" t="str">
        <f t="shared" si="21"/>
        <v>Pass</v>
      </c>
    </row>
    <row r="666" spans="1:21" ht="45" hidden="1">
      <c r="A666" s="436" t="s">
        <v>1268</v>
      </c>
      <c r="B666" s="436" t="s">
        <v>1383</v>
      </c>
      <c r="C666" s="377" t="s">
        <v>883</v>
      </c>
      <c r="D666" s="377" t="s">
        <v>781</v>
      </c>
      <c r="E666" s="436" t="s">
        <v>1021</v>
      </c>
      <c r="F666" s="378" t="s">
        <v>275</v>
      </c>
      <c r="G666" s="403" t="s">
        <v>886</v>
      </c>
      <c r="H666" s="382">
        <v>2</v>
      </c>
      <c r="I666" s="436"/>
      <c r="J666" s="436">
        <v>1</v>
      </c>
      <c r="K666" s="436"/>
      <c r="L666" s="436"/>
      <c r="M666" s="381"/>
      <c r="N666" s="390" t="s">
        <v>1062</v>
      </c>
      <c r="S666" s="436">
        <f t="shared" si="20"/>
        <v>1</v>
      </c>
      <c r="U666" s="365" t="str">
        <f t="shared" si="21"/>
        <v>Pass</v>
      </c>
    </row>
    <row r="667" spans="1:21" ht="30" hidden="1">
      <c r="A667" s="436" t="s">
        <v>1268</v>
      </c>
      <c r="B667" s="436" t="s">
        <v>1383</v>
      </c>
      <c r="C667" s="377" t="s">
        <v>276</v>
      </c>
      <c r="D667" s="377" t="s">
        <v>781</v>
      </c>
      <c r="E667" s="379" t="s">
        <v>278</v>
      </c>
      <c r="F667" s="378" t="s">
        <v>277</v>
      </c>
      <c r="G667" s="379" t="s">
        <v>279</v>
      </c>
      <c r="H667" s="380">
        <v>1</v>
      </c>
      <c r="I667" s="436"/>
      <c r="J667" s="436">
        <v>1</v>
      </c>
      <c r="K667" s="436"/>
      <c r="L667" s="436"/>
      <c r="M667" s="381"/>
      <c r="S667" s="436">
        <f t="shared" si="20"/>
        <v>1</v>
      </c>
      <c r="U667" s="365" t="str">
        <f t="shared" si="21"/>
        <v>Pass</v>
      </c>
    </row>
    <row r="668" spans="1:21" ht="30" hidden="1">
      <c r="A668" s="436" t="s">
        <v>1268</v>
      </c>
      <c r="B668" s="436" t="s">
        <v>1383</v>
      </c>
      <c r="C668" s="377" t="s">
        <v>276</v>
      </c>
      <c r="D668" s="377" t="s">
        <v>781</v>
      </c>
      <c r="E668" s="379" t="s">
        <v>278</v>
      </c>
      <c r="F668" s="378" t="s">
        <v>277</v>
      </c>
      <c r="G668" s="379" t="s">
        <v>280</v>
      </c>
      <c r="H668" s="382">
        <v>2</v>
      </c>
      <c r="I668" s="436"/>
      <c r="J668" s="436">
        <v>1</v>
      </c>
      <c r="K668" s="436"/>
      <c r="L668" s="436"/>
      <c r="M668" s="381"/>
      <c r="N668" s="390" t="s">
        <v>1062</v>
      </c>
      <c r="S668" s="436">
        <f t="shared" si="20"/>
        <v>1</v>
      </c>
      <c r="U668" s="365" t="str">
        <f t="shared" si="21"/>
        <v>Pass</v>
      </c>
    </row>
    <row r="669" spans="1:21" ht="45" hidden="1">
      <c r="A669" s="436" t="s">
        <v>1268</v>
      </c>
      <c r="B669" s="436" t="s">
        <v>1383</v>
      </c>
      <c r="C669" s="377" t="s">
        <v>276</v>
      </c>
      <c r="D669" s="377" t="s">
        <v>781</v>
      </c>
      <c r="E669" s="379" t="s">
        <v>278</v>
      </c>
      <c r="F669" s="378" t="s">
        <v>277</v>
      </c>
      <c r="G669" s="379" t="s">
        <v>887</v>
      </c>
      <c r="H669" s="382">
        <v>2</v>
      </c>
      <c r="I669" s="436"/>
      <c r="J669" s="436">
        <v>1</v>
      </c>
      <c r="K669" s="436"/>
      <c r="L669" s="436"/>
      <c r="M669" s="381"/>
      <c r="N669" s="390" t="s">
        <v>1062</v>
      </c>
      <c r="S669" s="436">
        <f t="shared" si="20"/>
        <v>1</v>
      </c>
      <c r="U669" s="365" t="str">
        <f t="shared" si="21"/>
        <v>Pass</v>
      </c>
    </row>
    <row r="670" spans="1:21" ht="60" hidden="1">
      <c r="A670" s="436" t="s">
        <v>1268</v>
      </c>
      <c r="B670" s="436" t="s">
        <v>1383</v>
      </c>
      <c r="C670" s="377" t="s">
        <v>276</v>
      </c>
      <c r="D670" s="377" t="s">
        <v>781</v>
      </c>
      <c r="E670" s="379" t="s">
        <v>278</v>
      </c>
      <c r="F670" s="378" t="s">
        <v>277</v>
      </c>
      <c r="G670" s="379" t="s">
        <v>888</v>
      </c>
      <c r="H670" s="380">
        <v>1</v>
      </c>
      <c r="I670" s="436"/>
      <c r="J670" s="436">
        <v>1</v>
      </c>
      <c r="K670" s="436"/>
      <c r="L670" s="436"/>
      <c r="M670" s="381"/>
      <c r="S670" s="436">
        <f t="shared" si="20"/>
        <v>1</v>
      </c>
      <c r="U670" s="365" t="str">
        <f t="shared" si="21"/>
        <v>Pass</v>
      </c>
    </row>
    <row r="671" spans="1:21" ht="30" hidden="1">
      <c r="A671" s="436" t="s">
        <v>1268</v>
      </c>
      <c r="B671" s="436" t="s">
        <v>1383</v>
      </c>
      <c r="C671" s="377" t="s">
        <v>276</v>
      </c>
      <c r="D671" s="377" t="s">
        <v>781</v>
      </c>
      <c r="E671" s="379" t="s">
        <v>278</v>
      </c>
      <c r="F671" s="378" t="s">
        <v>277</v>
      </c>
      <c r="G671" s="379" t="s">
        <v>889</v>
      </c>
      <c r="H671" s="382">
        <v>2</v>
      </c>
      <c r="I671" s="436"/>
      <c r="J671" s="436">
        <v>1</v>
      </c>
      <c r="K671" s="436"/>
      <c r="L671" s="436"/>
      <c r="M671" s="381"/>
      <c r="S671" s="436">
        <f t="shared" si="20"/>
        <v>1</v>
      </c>
      <c r="U671" s="365" t="str">
        <f t="shared" si="21"/>
        <v>Pass</v>
      </c>
    </row>
    <row r="672" spans="1:21" ht="30" hidden="1">
      <c r="A672" s="436" t="s">
        <v>1268</v>
      </c>
      <c r="B672" s="436" t="s">
        <v>1383</v>
      </c>
      <c r="C672" s="377" t="s">
        <v>276</v>
      </c>
      <c r="D672" s="377" t="s">
        <v>781</v>
      </c>
      <c r="E672" s="379" t="s">
        <v>278</v>
      </c>
      <c r="F672" s="378" t="s">
        <v>277</v>
      </c>
      <c r="G672" s="379" t="s">
        <v>281</v>
      </c>
      <c r="H672" s="380">
        <v>1</v>
      </c>
      <c r="I672" s="436"/>
      <c r="J672" s="436">
        <v>1</v>
      </c>
      <c r="K672" s="436"/>
      <c r="L672" s="436"/>
      <c r="M672" s="381"/>
      <c r="N672" s="390" t="s">
        <v>1022</v>
      </c>
      <c r="S672" s="436">
        <f t="shared" si="20"/>
        <v>1</v>
      </c>
      <c r="U672" s="365" t="str">
        <f t="shared" si="21"/>
        <v>Pass</v>
      </c>
    </row>
    <row r="673" spans="1:21" ht="30" hidden="1">
      <c r="A673" s="436" t="s">
        <v>1268</v>
      </c>
      <c r="B673" s="436" t="s">
        <v>1383</v>
      </c>
      <c r="C673" s="377" t="s">
        <v>276</v>
      </c>
      <c r="D673" s="377" t="s">
        <v>781</v>
      </c>
      <c r="E673" s="379" t="s">
        <v>278</v>
      </c>
      <c r="F673" s="378" t="s">
        <v>277</v>
      </c>
      <c r="G673" s="379" t="s">
        <v>282</v>
      </c>
      <c r="H673" s="380">
        <v>1</v>
      </c>
      <c r="I673" s="436"/>
      <c r="J673" s="436">
        <v>1</v>
      </c>
      <c r="K673" s="436"/>
      <c r="L673" s="436"/>
      <c r="M673" s="381"/>
      <c r="S673" s="436">
        <f t="shared" si="20"/>
        <v>1</v>
      </c>
      <c r="U673" s="365" t="str">
        <f t="shared" si="21"/>
        <v>Pass</v>
      </c>
    </row>
    <row r="674" spans="1:21" ht="30" hidden="1">
      <c r="A674" s="436" t="s">
        <v>1268</v>
      </c>
      <c r="B674" s="436" t="s">
        <v>1383</v>
      </c>
      <c r="C674" s="377" t="s">
        <v>276</v>
      </c>
      <c r="D674" s="377" t="s">
        <v>781</v>
      </c>
      <c r="E674" s="379" t="s">
        <v>284</v>
      </c>
      <c r="F674" s="378" t="s">
        <v>283</v>
      </c>
      <c r="G674" s="379" t="s">
        <v>890</v>
      </c>
      <c r="H674" s="380">
        <v>1</v>
      </c>
      <c r="I674" s="436"/>
      <c r="J674" s="436">
        <v>1</v>
      </c>
      <c r="K674" s="436"/>
      <c r="L674" s="436"/>
      <c r="M674" s="381"/>
      <c r="S674" s="436">
        <f t="shared" si="20"/>
        <v>1</v>
      </c>
      <c r="U674" s="365" t="str">
        <f t="shared" si="21"/>
        <v>Pass</v>
      </c>
    </row>
    <row r="675" spans="1:21" ht="30" hidden="1">
      <c r="A675" s="436" t="s">
        <v>1268</v>
      </c>
      <c r="B675" s="436" t="s">
        <v>1383</v>
      </c>
      <c r="C675" s="377" t="s">
        <v>276</v>
      </c>
      <c r="D675" s="377" t="s">
        <v>781</v>
      </c>
      <c r="E675" s="379" t="s">
        <v>284</v>
      </c>
      <c r="F675" s="378" t="s">
        <v>283</v>
      </c>
      <c r="G675" s="379" t="s">
        <v>891</v>
      </c>
      <c r="H675" s="382">
        <v>2</v>
      </c>
      <c r="I675" s="436"/>
      <c r="J675" s="436">
        <v>1</v>
      </c>
      <c r="K675" s="436"/>
      <c r="L675" s="436"/>
      <c r="M675" s="381"/>
      <c r="S675" s="436">
        <f t="shared" si="20"/>
        <v>1</v>
      </c>
      <c r="U675" s="365" t="str">
        <f t="shared" si="21"/>
        <v>Pass</v>
      </c>
    </row>
    <row r="676" spans="1:21" ht="30" hidden="1">
      <c r="A676" s="436" t="s">
        <v>1268</v>
      </c>
      <c r="B676" s="436" t="s">
        <v>1383</v>
      </c>
      <c r="C676" s="377" t="s">
        <v>276</v>
      </c>
      <c r="D676" s="377" t="s">
        <v>781</v>
      </c>
      <c r="E676" s="379" t="s">
        <v>284</v>
      </c>
      <c r="F676" s="378" t="s">
        <v>283</v>
      </c>
      <c r="G676" s="379" t="s">
        <v>285</v>
      </c>
      <c r="H676" s="382">
        <v>2</v>
      </c>
      <c r="I676" s="436"/>
      <c r="J676" s="436">
        <v>1</v>
      </c>
      <c r="K676" s="436"/>
      <c r="L676" s="436"/>
      <c r="M676" s="381"/>
      <c r="S676" s="436">
        <f t="shared" si="20"/>
        <v>1</v>
      </c>
      <c r="U676" s="365" t="str">
        <f t="shared" si="21"/>
        <v>Pass</v>
      </c>
    </row>
    <row r="677" spans="1:21" ht="45" hidden="1">
      <c r="A677" s="436" t="s">
        <v>1268</v>
      </c>
      <c r="B677" s="436" t="s">
        <v>1383</v>
      </c>
      <c r="C677" s="377" t="s">
        <v>276</v>
      </c>
      <c r="D677" s="377" t="s">
        <v>781</v>
      </c>
      <c r="E677" s="379" t="s">
        <v>284</v>
      </c>
      <c r="F677" s="378" t="s">
        <v>283</v>
      </c>
      <c r="G677" s="379" t="s">
        <v>892</v>
      </c>
      <c r="H677" s="380">
        <v>1</v>
      </c>
      <c r="I677" s="436"/>
      <c r="J677" s="436">
        <v>1</v>
      </c>
      <c r="K677" s="436"/>
      <c r="L677" s="436"/>
      <c r="M677" s="381"/>
      <c r="S677" s="436">
        <f t="shared" si="20"/>
        <v>1</v>
      </c>
      <c r="U677" s="365" t="str">
        <f t="shared" si="21"/>
        <v>Pass</v>
      </c>
    </row>
    <row r="678" spans="1:21" ht="30" hidden="1">
      <c r="A678" s="436" t="s">
        <v>1268</v>
      </c>
      <c r="B678" s="436" t="s">
        <v>1383</v>
      </c>
      <c r="C678" s="377" t="s">
        <v>276</v>
      </c>
      <c r="D678" s="377" t="s">
        <v>781</v>
      </c>
      <c r="E678" s="379" t="s">
        <v>284</v>
      </c>
      <c r="F678" s="378" t="s">
        <v>283</v>
      </c>
      <c r="G678" s="379" t="s">
        <v>893</v>
      </c>
      <c r="H678" s="380">
        <v>1</v>
      </c>
      <c r="I678" s="436"/>
      <c r="J678" s="436">
        <v>1</v>
      </c>
      <c r="K678" s="436"/>
      <c r="L678" s="436"/>
      <c r="M678" s="381"/>
      <c r="S678" s="436">
        <f t="shared" si="20"/>
        <v>1</v>
      </c>
      <c r="U678" s="365" t="str">
        <f t="shared" si="21"/>
        <v>Pass</v>
      </c>
    </row>
    <row r="679" spans="1:21" ht="30" hidden="1">
      <c r="A679" s="436" t="s">
        <v>1268</v>
      </c>
      <c r="B679" s="436" t="s">
        <v>1383</v>
      </c>
      <c r="C679" s="377" t="s">
        <v>276</v>
      </c>
      <c r="D679" s="377" t="s">
        <v>781</v>
      </c>
      <c r="E679" s="379" t="s">
        <v>284</v>
      </c>
      <c r="F679" s="378" t="s">
        <v>283</v>
      </c>
      <c r="G679" s="379" t="s">
        <v>894</v>
      </c>
      <c r="H679" s="380">
        <v>1</v>
      </c>
      <c r="I679" s="436"/>
      <c r="J679" s="436">
        <v>1</v>
      </c>
      <c r="K679" s="436"/>
      <c r="L679" s="436"/>
      <c r="M679" s="381"/>
      <c r="S679" s="436">
        <f t="shared" si="20"/>
        <v>1</v>
      </c>
      <c r="U679" s="365" t="str">
        <f t="shared" si="21"/>
        <v>Pass</v>
      </c>
    </row>
    <row r="680" spans="1:21" ht="30" hidden="1">
      <c r="A680" s="436" t="s">
        <v>1268</v>
      </c>
      <c r="B680" s="436" t="s">
        <v>1383</v>
      </c>
      <c r="C680" s="377" t="s">
        <v>276</v>
      </c>
      <c r="D680" s="377" t="s">
        <v>781</v>
      </c>
      <c r="E680" s="379" t="s">
        <v>996</v>
      </c>
      <c r="F680" s="378" t="s">
        <v>286</v>
      </c>
      <c r="G680" s="379" t="s">
        <v>895</v>
      </c>
      <c r="H680" s="382">
        <v>3</v>
      </c>
      <c r="I680" s="436"/>
      <c r="J680" s="436">
        <v>1</v>
      </c>
      <c r="K680" s="436"/>
      <c r="L680" s="436"/>
      <c r="M680" s="381"/>
      <c r="S680" s="436">
        <f t="shared" si="20"/>
        <v>1</v>
      </c>
      <c r="U680" s="365" t="str">
        <f t="shared" si="21"/>
        <v>Pass</v>
      </c>
    </row>
    <row r="681" spans="1:21" ht="30" hidden="1">
      <c r="A681" s="436" t="s">
        <v>1268</v>
      </c>
      <c r="B681" s="436" t="s">
        <v>1383</v>
      </c>
      <c r="C681" s="377" t="s">
        <v>276</v>
      </c>
      <c r="D681" s="377" t="s">
        <v>781</v>
      </c>
      <c r="E681" s="379" t="s">
        <v>1020</v>
      </c>
      <c r="F681" s="378" t="s">
        <v>286</v>
      </c>
      <c r="G681" s="379" t="s">
        <v>958</v>
      </c>
      <c r="H681" s="380">
        <v>1</v>
      </c>
      <c r="I681" s="436"/>
      <c r="J681" s="436">
        <v>1</v>
      </c>
      <c r="K681" s="436"/>
      <c r="L681" s="436"/>
      <c r="M681" s="381"/>
      <c r="S681" s="436">
        <f t="shared" si="20"/>
        <v>1</v>
      </c>
      <c r="U681" s="365" t="str">
        <f t="shared" si="21"/>
        <v>Pass</v>
      </c>
    </row>
    <row r="682" spans="1:21" ht="30" hidden="1">
      <c r="A682" s="436" t="s">
        <v>1268</v>
      </c>
      <c r="B682" s="436" t="s">
        <v>1383</v>
      </c>
      <c r="C682" s="377" t="s">
        <v>287</v>
      </c>
      <c r="D682" s="377" t="s">
        <v>781</v>
      </c>
      <c r="E682" s="379" t="s">
        <v>278</v>
      </c>
      <c r="F682" s="378" t="s">
        <v>288</v>
      </c>
      <c r="G682" s="379" t="s">
        <v>896</v>
      </c>
      <c r="H682" s="380">
        <v>1</v>
      </c>
      <c r="I682" s="436"/>
      <c r="J682" s="436">
        <v>1</v>
      </c>
      <c r="K682" s="436"/>
      <c r="L682" s="436"/>
      <c r="M682" s="381"/>
      <c r="S682" s="436">
        <f t="shared" si="20"/>
        <v>1</v>
      </c>
      <c r="U682" s="365" t="str">
        <f t="shared" si="21"/>
        <v>Pass</v>
      </c>
    </row>
    <row r="683" spans="1:21" ht="30" hidden="1">
      <c r="A683" s="436" t="s">
        <v>1268</v>
      </c>
      <c r="B683" s="436" t="s">
        <v>1383</v>
      </c>
      <c r="C683" s="377" t="s">
        <v>287</v>
      </c>
      <c r="D683" s="377" t="s">
        <v>781</v>
      </c>
      <c r="E683" s="379" t="s">
        <v>278</v>
      </c>
      <c r="F683" s="378" t="s">
        <v>288</v>
      </c>
      <c r="G683" s="379" t="s">
        <v>897</v>
      </c>
      <c r="H683" s="380">
        <v>1</v>
      </c>
      <c r="I683" s="436"/>
      <c r="J683" s="436">
        <v>1</v>
      </c>
      <c r="K683" s="436"/>
      <c r="L683" s="436"/>
      <c r="M683" s="381"/>
      <c r="S683" s="436">
        <f t="shared" si="20"/>
        <v>1</v>
      </c>
      <c r="U683" s="365" t="str">
        <f t="shared" si="21"/>
        <v>Pass</v>
      </c>
    </row>
    <row r="684" spans="1:21" ht="30" hidden="1">
      <c r="A684" s="436" t="s">
        <v>1268</v>
      </c>
      <c r="B684" s="436" t="s">
        <v>1383</v>
      </c>
      <c r="C684" s="377" t="s">
        <v>287</v>
      </c>
      <c r="D684" s="377" t="s">
        <v>781</v>
      </c>
      <c r="E684" s="379" t="s">
        <v>278</v>
      </c>
      <c r="F684" s="378" t="s">
        <v>288</v>
      </c>
      <c r="G684" s="379" t="s">
        <v>898</v>
      </c>
      <c r="H684" s="380">
        <v>1</v>
      </c>
      <c r="I684" s="436"/>
      <c r="J684" s="436">
        <v>1</v>
      </c>
      <c r="K684" s="436"/>
      <c r="L684" s="436"/>
      <c r="M684" s="381"/>
      <c r="S684" s="436">
        <f t="shared" si="20"/>
        <v>1</v>
      </c>
      <c r="U684" s="365" t="str">
        <f t="shared" si="21"/>
        <v>Pass</v>
      </c>
    </row>
    <row r="685" spans="1:21" ht="30" hidden="1">
      <c r="A685" s="436" t="s">
        <v>1268</v>
      </c>
      <c r="B685" s="436" t="s">
        <v>1383</v>
      </c>
      <c r="C685" s="377" t="s">
        <v>287</v>
      </c>
      <c r="D685" s="377" t="s">
        <v>781</v>
      </c>
      <c r="E685" s="379" t="s">
        <v>278</v>
      </c>
      <c r="F685" s="378" t="s">
        <v>288</v>
      </c>
      <c r="G685" s="379" t="s">
        <v>899</v>
      </c>
      <c r="H685" s="380">
        <v>1</v>
      </c>
      <c r="I685" s="436"/>
      <c r="J685" s="436">
        <v>1</v>
      </c>
      <c r="K685" s="436"/>
      <c r="L685" s="436"/>
      <c r="M685" s="381"/>
      <c r="S685" s="436">
        <f t="shared" si="20"/>
        <v>1</v>
      </c>
      <c r="U685" s="365" t="str">
        <f t="shared" si="21"/>
        <v>Pass</v>
      </c>
    </row>
    <row r="686" spans="1:21" ht="30" hidden="1">
      <c r="A686" s="436" t="s">
        <v>1268</v>
      </c>
      <c r="B686" s="436" t="s">
        <v>1383</v>
      </c>
      <c r="C686" s="377" t="s">
        <v>287</v>
      </c>
      <c r="D686" s="377" t="s">
        <v>781</v>
      </c>
      <c r="E686" s="379" t="s">
        <v>284</v>
      </c>
      <c r="F686" s="378" t="s">
        <v>289</v>
      </c>
      <c r="G686" s="379" t="s">
        <v>900</v>
      </c>
      <c r="H686" s="380">
        <v>1</v>
      </c>
      <c r="I686" s="436"/>
      <c r="J686" s="436">
        <v>1</v>
      </c>
      <c r="K686" s="436"/>
      <c r="L686" s="436"/>
      <c r="M686" s="381"/>
      <c r="S686" s="436">
        <f t="shared" si="20"/>
        <v>1</v>
      </c>
      <c r="U686" s="365" t="str">
        <f t="shared" si="21"/>
        <v>Pass</v>
      </c>
    </row>
    <row r="687" spans="1:21" ht="30" hidden="1">
      <c r="A687" s="436" t="s">
        <v>1268</v>
      </c>
      <c r="B687" s="436" t="s">
        <v>1383</v>
      </c>
      <c r="C687" s="377" t="s">
        <v>287</v>
      </c>
      <c r="D687" s="377" t="s">
        <v>781</v>
      </c>
      <c r="E687" s="379" t="s">
        <v>284</v>
      </c>
      <c r="F687" s="378" t="s">
        <v>289</v>
      </c>
      <c r="G687" s="379" t="s">
        <v>901</v>
      </c>
      <c r="H687" s="380">
        <v>1</v>
      </c>
      <c r="I687" s="436"/>
      <c r="J687" s="436">
        <v>1</v>
      </c>
      <c r="K687" s="436"/>
      <c r="L687" s="436"/>
      <c r="M687" s="381"/>
      <c r="S687" s="436">
        <f t="shared" si="20"/>
        <v>1</v>
      </c>
      <c r="U687" s="365" t="str">
        <f t="shared" si="21"/>
        <v>Pass</v>
      </c>
    </row>
    <row r="688" spans="1:21" ht="30" hidden="1">
      <c r="A688" s="436" t="s">
        <v>1268</v>
      </c>
      <c r="B688" s="436" t="s">
        <v>1383</v>
      </c>
      <c r="C688" s="377" t="s">
        <v>287</v>
      </c>
      <c r="D688" s="377" t="s">
        <v>781</v>
      </c>
      <c r="E688" s="379" t="s">
        <v>284</v>
      </c>
      <c r="F688" s="378" t="s">
        <v>289</v>
      </c>
      <c r="G688" s="379" t="s">
        <v>902</v>
      </c>
      <c r="H688" s="380">
        <v>1</v>
      </c>
      <c r="I688" s="436"/>
      <c r="J688" s="436">
        <v>1</v>
      </c>
      <c r="K688" s="436"/>
      <c r="L688" s="436"/>
      <c r="M688" s="381"/>
      <c r="S688" s="436">
        <f t="shared" si="20"/>
        <v>1</v>
      </c>
      <c r="U688" s="365" t="str">
        <f t="shared" si="21"/>
        <v>Pass</v>
      </c>
    </row>
    <row r="689" spans="1:21" ht="30" hidden="1">
      <c r="A689" s="436" t="s">
        <v>1268</v>
      </c>
      <c r="B689" s="436" t="s">
        <v>1383</v>
      </c>
      <c r="C689" s="377" t="s">
        <v>287</v>
      </c>
      <c r="D689" s="377" t="s">
        <v>781</v>
      </c>
      <c r="E689" s="379" t="s">
        <v>284</v>
      </c>
      <c r="F689" s="378" t="s">
        <v>289</v>
      </c>
      <c r="G689" s="379" t="s">
        <v>903</v>
      </c>
      <c r="H689" s="380">
        <v>1</v>
      </c>
      <c r="I689" s="436"/>
      <c r="J689" s="436">
        <v>1</v>
      </c>
      <c r="K689" s="436"/>
      <c r="L689" s="436"/>
      <c r="M689" s="381"/>
      <c r="S689" s="436">
        <f t="shared" si="20"/>
        <v>1</v>
      </c>
      <c r="U689" s="365" t="str">
        <f t="shared" si="21"/>
        <v>Pass</v>
      </c>
    </row>
    <row r="690" spans="1:21" ht="30" hidden="1">
      <c r="A690" s="436" t="s">
        <v>1268</v>
      </c>
      <c r="B690" s="436" t="s">
        <v>1383</v>
      </c>
      <c r="C690" s="377" t="s">
        <v>287</v>
      </c>
      <c r="D690" s="377" t="s">
        <v>781</v>
      </c>
      <c r="E690" s="379" t="s">
        <v>284</v>
      </c>
      <c r="F690" s="378" t="s">
        <v>289</v>
      </c>
      <c r="G690" s="379" t="s">
        <v>904</v>
      </c>
      <c r="H690" s="380">
        <v>1</v>
      </c>
      <c r="I690" s="436"/>
      <c r="J690" s="436">
        <v>1</v>
      </c>
      <c r="K690" s="436"/>
      <c r="L690" s="436"/>
      <c r="M690" s="381"/>
      <c r="S690" s="436">
        <f t="shared" si="20"/>
        <v>1</v>
      </c>
      <c r="U690" s="365" t="str">
        <f t="shared" si="21"/>
        <v>Pass</v>
      </c>
    </row>
    <row r="691" spans="1:21" ht="30" hidden="1">
      <c r="A691" s="436" t="s">
        <v>1268</v>
      </c>
      <c r="B691" s="436" t="s">
        <v>1383</v>
      </c>
      <c r="C691" s="377" t="s">
        <v>287</v>
      </c>
      <c r="D691" s="377" t="s">
        <v>781</v>
      </c>
      <c r="E691" s="379" t="s">
        <v>284</v>
      </c>
      <c r="F691" s="378" t="s">
        <v>289</v>
      </c>
      <c r="G691" s="379" t="s">
        <v>905</v>
      </c>
      <c r="H691" s="382">
        <v>2</v>
      </c>
      <c r="I691" s="436"/>
      <c r="J691" s="436">
        <v>1</v>
      </c>
      <c r="K691" s="436"/>
      <c r="L691" s="436"/>
      <c r="M691" s="381"/>
      <c r="S691" s="436">
        <f t="shared" si="20"/>
        <v>1</v>
      </c>
      <c r="U691" s="365" t="str">
        <f t="shared" si="21"/>
        <v>Pass</v>
      </c>
    </row>
    <row r="692" spans="1:21" ht="45" hidden="1">
      <c r="A692" s="436" t="s">
        <v>1268</v>
      </c>
      <c r="B692" s="436" t="s">
        <v>1383</v>
      </c>
      <c r="C692" s="377" t="s">
        <v>287</v>
      </c>
      <c r="D692" s="377" t="s">
        <v>781</v>
      </c>
      <c r="E692" s="379" t="s">
        <v>284</v>
      </c>
      <c r="F692" s="378" t="s">
        <v>289</v>
      </c>
      <c r="G692" s="379" t="s">
        <v>906</v>
      </c>
      <c r="H692" s="380">
        <v>1</v>
      </c>
      <c r="I692" s="436"/>
      <c r="J692" s="436">
        <v>1</v>
      </c>
      <c r="K692" s="436"/>
      <c r="L692" s="436"/>
      <c r="M692" s="381"/>
      <c r="S692" s="436">
        <f t="shared" si="20"/>
        <v>1</v>
      </c>
      <c r="U692" s="365" t="str">
        <f t="shared" si="21"/>
        <v>Pass</v>
      </c>
    </row>
    <row r="693" spans="1:21" ht="30" hidden="1">
      <c r="A693" s="436" t="s">
        <v>1268</v>
      </c>
      <c r="B693" s="436" t="s">
        <v>1383</v>
      </c>
      <c r="C693" s="377" t="s">
        <v>287</v>
      </c>
      <c r="D693" s="377" t="s">
        <v>781</v>
      </c>
      <c r="E693" s="379" t="s">
        <v>284</v>
      </c>
      <c r="F693" s="378" t="s">
        <v>289</v>
      </c>
      <c r="G693" s="379" t="s">
        <v>907</v>
      </c>
      <c r="H693" s="380">
        <v>1</v>
      </c>
      <c r="I693" s="436"/>
      <c r="J693" s="436">
        <v>1</v>
      </c>
      <c r="K693" s="436"/>
      <c r="L693" s="436"/>
      <c r="M693" s="381"/>
      <c r="S693" s="436">
        <f t="shared" si="20"/>
        <v>1</v>
      </c>
      <c r="U693" s="365" t="str">
        <f t="shared" si="21"/>
        <v>Pass</v>
      </c>
    </row>
    <row r="694" spans="1:21" ht="30" hidden="1">
      <c r="A694" s="436" t="s">
        <v>1268</v>
      </c>
      <c r="B694" s="436" t="s">
        <v>1383</v>
      </c>
      <c r="C694" s="377" t="s">
        <v>287</v>
      </c>
      <c r="D694" s="377" t="s">
        <v>781</v>
      </c>
      <c r="E694" s="379" t="s">
        <v>284</v>
      </c>
      <c r="F694" s="378" t="s">
        <v>289</v>
      </c>
      <c r="G694" s="379" t="s">
        <v>908</v>
      </c>
      <c r="H694" s="380">
        <v>1</v>
      </c>
      <c r="I694" s="436"/>
      <c r="J694" s="436">
        <v>1</v>
      </c>
      <c r="K694" s="436"/>
      <c r="L694" s="436"/>
      <c r="M694" s="381"/>
      <c r="S694" s="436">
        <f t="shared" si="20"/>
        <v>1</v>
      </c>
      <c r="U694" s="365" t="str">
        <f t="shared" si="21"/>
        <v>Pass</v>
      </c>
    </row>
    <row r="695" spans="1:21" ht="45" hidden="1">
      <c r="A695" s="436" t="s">
        <v>1268</v>
      </c>
      <c r="B695" s="436" t="s">
        <v>1383</v>
      </c>
      <c r="C695" s="377" t="s">
        <v>287</v>
      </c>
      <c r="D695" s="377" t="s">
        <v>781</v>
      </c>
      <c r="E695" s="379" t="s">
        <v>290</v>
      </c>
      <c r="F695" s="378" t="s">
        <v>291</v>
      </c>
      <c r="G695" s="379" t="s">
        <v>909</v>
      </c>
      <c r="H695" s="382">
        <v>2</v>
      </c>
      <c r="I695" s="436"/>
      <c r="J695" s="436">
        <v>1</v>
      </c>
      <c r="K695" s="436"/>
      <c r="L695" s="436"/>
      <c r="M695" s="381"/>
      <c r="S695" s="436">
        <f t="shared" si="20"/>
        <v>1</v>
      </c>
      <c r="U695" s="365" t="str">
        <f t="shared" si="21"/>
        <v>Pass</v>
      </c>
    </row>
    <row r="696" spans="1:21" ht="60" hidden="1">
      <c r="A696" s="436" t="s">
        <v>1268</v>
      </c>
      <c r="B696" s="436" t="s">
        <v>1383</v>
      </c>
      <c r="C696" s="377" t="s">
        <v>287</v>
      </c>
      <c r="D696" s="377" t="s">
        <v>781</v>
      </c>
      <c r="E696" s="379" t="s">
        <v>292</v>
      </c>
      <c r="F696" s="378" t="s">
        <v>293</v>
      </c>
      <c r="G696" s="379" t="s">
        <v>910</v>
      </c>
      <c r="H696" s="380">
        <v>1</v>
      </c>
      <c r="I696" s="436"/>
      <c r="J696" s="436">
        <v>1</v>
      </c>
      <c r="K696" s="436"/>
      <c r="L696" s="436"/>
      <c r="M696" s="381"/>
      <c r="S696" s="436">
        <f t="shared" si="20"/>
        <v>1</v>
      </c>
      <c r="U696" s="365" t="str">
        <f t="shared" si="21"/>
        <v>Pass</v>
      </c>
    </row>
    <row r="697" spans="1:21" ht="60" hidden="1">
      <c r="A697" s="436" t="s">
        <v>1268</v>
      </c>
      <c r="B697" s="436" t="s">
        <v>1383</v>
      </c>
      <c r="C697" s="377" t="s">
        <v>287</v>
      </c>
      <c r="D697" s="377" t="s">
        <v>781</v>
      </c>
      <c r="E697" s="379" t="s">
        <v>292</v>
      </c>
      <c r="F697" s="378" t="s">
        <v>293</v>
      </c>
      <c r="G697" s="379" t="s">
        <v>911</v>
      </c>
      <c r="H697" s="382">
        <v>2</v>
      </c>
      <c r="I697" s="436"/>
      <c r="J697" s="436">
        <v>1</v>
      </c>
      <c r="K697" s="436"/>
      <c r="L697" s="436"/>
      <c r="M697" s="381"/>
      <c r="S697" s="436">
        <f t="shared" si="20"/>
        <v>1</v>
      </c>
      <c r="U697" s="365" t="str">
        <f t="shared" si="21"/>
        <v>Pass</v>
      </c>
    </row>
    <row r="698" spans="1:21" ht="60" hidden="1">
      <c r="A698" s="436" t="s">
        <v>1268</v>
      </c>
      <c r="B698" s="436" t="s">
        <v>1383</v>
      </c>
      <c r="C698" s="377" t="s">
        <v>287</v>
      </c>
      <c r="D698" s="377" t="s">
        <v>781</v>
      </c>
      <c r="E698" s="379" t="s">
        <v>292</v>
      </c>
      <c r="F698" s="378" t="s">
        <v>293</v>
      </c>
      <c r="G698" s="379" t="s">
        <v>912</v>
      </c>
      <c r="H698" s="380">
        <v>1</v>
      </c>
      <c r="I698" s="436"/>
      <c r="J698" s="436">
        <v>1</v>
      </c>
      <c r="K698" s="436"/>
      <c r="L698" s="436"/>
      <c r="M698" s="381"/>
      <c r="S698" s="436">
        <f t="shared" ref="S698:S761" si="22">SUM(J698:L698)</f>
        <v>1</v>
      </c>
      <c r="U698" s="365" t="str">
        <f t="shared" si="21"/>
        <v>Pass</v>
      </c>
    </row>
    <row r="699" spans="1:21" ht="45" hidden="1">
      <c r="A699" s="436" t="s">
        <v>1268</v>
      </c>
      <c r="B699" s="436" t="s">
        <v>1383</v>
      </c>
      <c r="C699" s="377" t="s">
        <v>287</v>
      </c>
      <c r="D699" s="377" t="s">
        <v>781</v>
      </c>
      <c r="E699" s="379" t="s">
        <v>959</v>
      </c>
      <c r="F699" s="378" t="s">
        <v>294</v>
      </c>
      <c r="G699" s="379" t="s">
        <v>913</v>
      </c>
      <c r="H699" s="382">
        <v>2</v>
      </c>
      <c r="I699" s="436"/>
      <c r="J699" s="436">
        <v>1</v>
      </c>
      <c r="K699" s="436"/>
      <c r="L699" s="436"/>
      <c r="M699" s="381"/>
      <c r="S699" s="436">
        <f t="shared" si="22"/>
        <v>1</v>
      </c>
      <c r="U699" s="365" t="str">
        <f t="shared" si="21"/>
        <v>Pass</v>
      </c>
    </row>
    <row r="700" spans="1:21" ht="30" hidden="1">
      <c r="A700" s="436" t="s">
        <v>1268</v>
      </c>
      <c r="B700" s="436" t="s">
        <v>1383</v>
      </c>
      <c r="C700" s="377" t="s">
        <v>287</v>
      </c>
      <c r="D700" s="377" t="s">
        <v>781</v>
      </c>
      <c r="E700" s="379" t="s">
        <v>959</v>
      </c>
      <c r="F700" s="378" t="s">
        <v>294</v>
      </c>
      <c r="G700" s="379" t="s">
        <v>295</v>
      </c>
      <c r="H700" s="382">
        <v>2</v>
      </c>
      <c r="I700" s="436"/>
      <c r="J700" s="436">
        <v>1</v>
      </c>
      <c r="K700" s="436"/>
      <c r="L700" s="436"/>
      <c r="M700" s="381"/>
      <c r="S700" s="436">
        <f t="shared" si="22"/>
        <v>1</v>
      </c>
      <c r="U700" s="365" t="str">
        <f t="shared" si="21"/>
        <v>Pass</v>
      </c>
    </row>
    <row r="701" spans="1:21" ht="30" hidden="1">
      <c r="A701" s="436" t="s">
        <v>1268</v>
      </c>
      <c r="B701" s="436" t="s">
        <v>1383</v>
      </c>
      <c r="C701" s="377" t="s">
        <v>287</v>
      </c>
      <c r="D701" s="377" t="s">
        <v>781</v>
      </c>
      <c r="E701" s="379" t="s">
        <v>959</v>
      </c>
      <c r="F701" s="378" t="s">
        <v>294</v>
      </c>
      <c r="G701" s="379" t="s">
        <v>296</v>
      </c>
      <c r="H701" s="380">
        <v>1</v>
      </c>
      <c r="I701" s="436"/>
      <c r="J701" s="436">
        <v>1</v>
      </c>
      <c r="K701" s="436"/>
      <c r="L701" s="436"/>
      <c r="M701" s="381"/>
      <c r="S701" s="436">
        <f t="shared" si="22"/>
        <v>1</v>
      </c>
      <c r="U701" s="365" t="str">
        <f t="shared" si="21"/>
        <v>Pass</v>
      </c>
    </row>
    <row r="702" spans="1:21" ht="60" hidden="1">
      <c r="A702" s="436" t="s">
        <v>1268</v>
      </c>
      <c r="B702" s="436" t="s">
        <v>1383</v>
      </c>
      <c r="C702" s="377" t="s">
        <v>297</v>
      </c>
      <c r="D702" s="377" t="s">
        <v>781</v>
      </c>
      <c r="E702" s="379" t="s">
        <v>1009</v>
      </c>
      <c r="F702" s="378" t="s">
        <v>298</v>
      </c>
      <c r="G702" s="379" t="s">
        <v>914</v>
      </c>
      <c r="H702" s="382">
        <v>2</v>
      </c>
      <c r="I702" s="436"/>
      <c r="J702" s="436">
        <v>1</v>
      </c>
      <c r="K702" s="436"/>
      <c r="L702" s="436"/>
      <c r="M702" s="381"/>
      <c r="S702" s="436">
        <f t="shared" si="22"/>
        <v>1</v>
      </c>
      <c r="U702" s="365" t="str">
        <f t="shared" si="21"/>
        <v>Pass</v>
      </c>
    </row>
    <row r="703" spans="1:21" ht="45" hidden="1">
      <c r="A703" s="436" t="s">
        <v>1268</v>
      </c>
      <c r="B703" s="436" t="s">
        <v>1383</v>
      </c>
      <c r="C703" s="377" t="s">
        <v>297</v>
      </c>
      <c r="D703" s="377" t="s">
        <v>781</v>
      </c>
      <c r="E703" s="379" t="s">
        <v>1009</v>
      </c>
      <c r="F703" s="378" t="s">
        <v>298</v>
      </c>
      <c r="G703" s="379" t="s">
        <v>979</v>
      </c>
      <c r="H703" s="380">
        <v>1</v>
      </c>
      <c r="I703" s="436"/>
      <c r="J703" s="436">
        <v>1</v>
      </c>
      <c r="K703" s="436"/>
      <c r="L703" s="436"/>
      <c r="M703" s="381"/>
      <c r="S703" s="436">
        <f t="shared" si="22"/>
        <v>1</v>
      </c>
      <c r="U703" s="365" t="str">
        <f t="shared" si="21"/>
        <v>Pass</v>
      </c>
    </row>
    <row r="704" spans="1:21" ht="45" hidden="1">
      <c r="A704" s="436" t="s">
        <v>1268</v>
      </c>
      <c r="B704" s="436" t="s">
        <v>1383</v>
      </c>
      <c r="C704" s="377" t="s">
        <v>297</v>
      </c>
      <c r="D704" s="377" t="s">
        <v>781</v>
      </c>
      <c r="E704" s="379" t="s">
        <v>1009</v>
      </c>
      <c r="F704" s="378" t="s">
        <v>298</v>
      </c>
      <c r="G704" s="379" t="s">
        <v>299</v>
      </c>
      <c r="H704" s="380">
        <v>1</v>
      </c>
      <c r="I704" s="436"/>
      <c r="J704" s="436">
        <v>1</v>
      </c>
      <c r="K704" s="436"/>
      <c r="L704" s="436"/>
      <c r="M704" s="381"/>
      <c r="S704" s="436">
        <f t="shared" si="22"/>
        <v>1</v>
      </c>
      <c r="U704" s="365" t="str">
        <f t="shared" si="21"/>
        <v>Pass</v>
      </c>
    </row>
    <row r="705" spans="1:21" ht="45" hidden="1">
      <c r="A705" s="436" t="s">
        <v>1268</v>
      </c>
      <c r="B705" s="436" t="s">
        <v>1383</v>
      </c>
      <c r="C705" s="377" t="s">
        <v>297</v>
      </c>
      <c r="D705" s="377" t="s">
        <v>781</v>
      </c>
      <c r="E705" s="379" t="s">
        <v>1009</v>
      </c>
      <c r="F705" s="378" t="s">
        <v>298</v>
      </c>
      <c r="G705" s="379" t="s">
        <v>915</v>
      </c>
      <c r="H705" s="382">
        <v>2</v>
      </c>
      <c r="I705" s="436"/>
      <c r="J705" s="436">
        <v>1</v>
      </c>
      <c r="K705" s="436"/>
      <c r="L705" s="436"/>
      <c r="M705" s="381"/>
      <c r="S705" s="436">
        <f t="shared" si="22"/>
        <v>1</v>
      </c>
      <c r="U705" s="365" t="str">
        <f t="shared" si="21"/>
        <v>Pass</v>
      </c>
    </row>
    <row r="706" spans="1:21" hidden="1">
      <c r="A706" s="436" t="s">
        <v>1268</v>
      </c>
      <c r="B706" s="436" t="s">
        <v>1383</v>
      </c>
      <c r="C706" s="377" t="s">
        <v>300</v>
      </c>
      <c r="D706" s="377" t="s">
        <v>781</v>
      </c>
      <c r="E706" s="436" t="s">
        <v>960</v>
      </c>
      <c r="F706" s="378" t="s">
        <v>301</v>
      </c>
      <c r="G706" s="379" t="s">
        <v>302</v>
      </c>
      <c r="H706" s="382">
        <v>2</v>
      </c>
      <c r="I706" s="436"/>
      <c r="J706" s="436">
        <v>1</v>
      </c>
      <c r="K706" s="436"/>
      <c r="L706" s="436"/>
      <c r="M706" s="381"/>
      <c r="S706" s="436">
        <f t="shared" si="22"/>
        <v>1</v>
      </c>
      <c r="U706" s="365" t="str">
        <f t="shared" ref="U706:U769" si="23">IF(J706=1,"Pass",IF(K706=1,"Fail","Open"))</f>
        <v>Pass</v>
      </c>
    </row>
    <row r="707" spans="1:21" ht="30" hidden="1">
      <c r="A707" s="436" t="s">
        <v>1268</v>
      </c>
      <c r="B707" s="436" t="s">
        <v>1383</v>
      </c>
      <c r="C707" s="377" t="s">
        <v>300</v>
      </c>
      <c r="D707" s="377" t="s">
        <v>781</v>
      </c>
      <c r="E707" s="436" t="s">
        <v>960</v>
      </c>
      <c r="F707" s="378" t="s">
        <v>301</v>
      </c>
      <c r="G707" s="379" t="s">
        <v>303</v>
      </c>
      <c r="H707" s="382">
        <v>2</v>
      </c>
      <c r="I707" s="436"/>
      <c r="J707" s="436">
        <v>1</v>
      </c>
      <c r="K707" s="436"/>
      <c r="L707" s="436"/>
      <c r="M707" s="381"/>
      <c r="S707" s="436">
        <f t="shared" si="22"/>
        <v>1</v>
      </c>
      <c r="U707" s="365" t="str">
        <f t="shared" si="23"/>
        <v>Pass</v>
      </c>
    </row>
    <row r="708" spans="1:21" hidden="1">
      <c r="A708" s="436" t="s">
        <v>1268</v>
      </c>
      <c r="B708" s="436" t="s">
        <v>1383</v>
      </c>
      <c r="C708" s="377" t="s">
        <v>300</v>
      </c>
      <c r="D708" s="377" t="s">
        <v>781</v>
      </c>
      <c r="E708" s="436" t="s">
        <v>960</v>
      </c>
      <c r="F708" s="378" t="s">
        <v>301</v>
      </c>
      <c r="G708" s="379" t="s">
        <v>304</v>
      </c>
      <c r="H708" s="382">
        <v>2</v>
      </c>
      <c r="I708" s="436"/>
      <c r="J708" s="436">
        <v>1</v>
      </c>
      <c r="K708" s="436"/>
      <c r="L708" s="436"/>
      <c r="M708" s="381"/>
      <c r="S708" s="436">
        <f t="shared" si="22"/>
        <v>1</v>
      </c>
      <c r="U708" s="365" t="str">
        <f t="shared" si="23"/>
        <v>Pass</v>
      </c>
    </row>
    <row r="709" spans="1:21" ht="45" hidden="1">
      <c r="A709" s="436" t="s">
        <v>1268</v>
      </c>
      <c r="B709" s="436" t="s">
        <v>1383</v>
      </c>
      <c r="C709" s="377" t="s">
        <v>300</v>
      </c>
      <c r="D709" s="377" t="s">
        <v>781</v>
      </c>
      <c r="E709" s="379" t="s">
        <v>1009</v>
      </c>
      <c r="F709" s="378" t="s">
        <v>306</v>
      </c>
      <c r="G709" s="403" t="s">
        <v>305</v>
      </c>
      <c r="H709" s="382">
        <v>2</v>
      </c>
      <c r="I709" s="436"/>
      <c r="J709" s="436">
        <v>1</v>
      </c>
      <c r="K709" s="436"/>
      <c r="L709" s="436"/>
      <c r="M709" s="381"/>
      <c r="S709" s="436">
        <f t="shared" si="22"/>
        <v>1</v>
      </c>
      <c r="U709" s="365" t="str">
        <f t="shared" si="23"/>
        <v>Pass</v>
      </c>
    </row>
    <row r="710" spans="1:21" ht="45" hidden="1">
      <c r="A710" s="436" t="s">
        <v>1268</v>
      </c>
      <c r="B710" s="436" t="s">
        <v>1383</v>
      </c>
      <c r="C710" s="377" t="s">
        <v>300</v>
      </c>
      <c r="D710" s="377" t="s">
        <v>781</v>
      </c>
      <c r="E710" s="379" t="s">
        <v>1009</v>
      </c>
      <c r="F710" s="378" t="s">
        <v>308</v>
      </c>
      <c r="G710" s="403" t="s">
        <v>307</v>
      </c>
      <c r="H710" s="382">
        <v>2</v>
      </c>
      <c r="I710" s="436"/>
      <c r="J710" s="436">
        <v>1</v>
      </c>
      <c r="K710" s="436"/>
      <c r="L710" s="436"/>
      <c r="M710" s="381"/>
      <c r="S710" s="436">
        <f t="shared" si="22"/>
        <v>1</v>
      </c>
      <c r="U710" s="365" t="str">
        <f t="shared" si="23"/>
        <v>Pass</v>
      </c>
    </row>
    <row r="711" spans="1:21" ht="75" hidden="1">
      <c r="A711" s="436" t="s">
        <v>1268</v>
      </c>
      <c r="B711" s="436" t="s">
        <v>1383</v>
      </c>
      <c r="C711" s="377" t="s">
        <v>1395</v>
      </c>
      <c r="D711" s="377" t="s">
        <v>781</v>
      </c>
      <c r="E711" s="379" t="s">
        <v>1009</v>
      </c>
      <c r="F711" s="378" t="s">
        <v>1396</v>
      </c>
      <c r="G711" s="403" t="s">
        <v>1397</v>
      </c>
      <c r="H711" s="382">
        <v>2</v>
      </c>
      <c r="I711" s="436"/>
      <c r="J711" s="436">
        <v>1</v>
      </c>
      <c r="K711" s="436"/>
      <c r="L711" s="436"/>
      <c r="M711" s="381"/>
      <c r="S711" s="436">
        <f t="shared" si="22"/>
        <v>1</v>
      </c>
      <c r="U711" s="365" t="str">
        <f t="shared" si="23"/>
        <v>Pass</v>
      </c>
    </row>
    <row r="712" spans="1:21" ht="75" hidden="1">
      <c r="A712" s="436" t="s">
        <v>1268</v>
      </c>
      <c r="B712" s="436" t="s">
        <v>1383</v>
      </c>
      <c r="C712" s="377" t="s">
        <v>309</v>
      </c>
      <c r="D712" s="377" t="s">
        <v>781</v>
      </c>
      <c r="E712" s="379" t="s">
        <v>1009</v>
      </c>
      <c r="F712" s="378" t="s">
        <v>310</v>
      </c>
      <c r="G712" s="379" t="s">
        <v>916</v>
      </c>
      <c r="H712" s="380">
        <v>1</v>
      </c>
      <c r="I712" s="436"/>
      <c r="J712" s="436">
        <v>1</v>
      </c>
      <c r="K712" s="436"/>
      <c r="L712" s="436"/>
      <c r="M712" s="381"/>
      <c r="S712" s="436">
        <f t="shared" si="22"/>
        <v>1</v>
      </c>
      <c r="U712" s="365" t="str">
        <f t="shared" si="23"/>
        <v>Pass</v>
      </c>
    </row>
    <row r="713" spans="1:21" ht="75">
      <c r="A713" s="436" t="s">
        <v>1268</v>
      </c>
      <c r="B713" s="436" t="s">
        <v>1383</v>
      </c>
      <c r="C713" s="377" t="s">
        <v>309</v>
      </c>
      <c r="D713" s="377" t="s">
        <v>781</v>
      </c>
      <c r="E713" s="379" t="s">
        <v>1009</v>
      </c>
      <c r="F713" s="378" t="s">
        <v>311</v>
      </c>
      <c r="G713" s="379" t="s">
        <v>975</v>
      </c>
      <c r="H713" s="380">
        <v>1</v>
      </c>
      <c r="I713" s="436"/>
      <c r="J713" s="436"/>
      <c r="K713" s="436"/>
      <c r="L713" s="436">
        <v>1</v>
      </c>
      <c r="M713" s="381" t="s">
        <v>1401</v>
      </c>
      <c r="S713" s="436">
        <f t="shared" si="22"/>
        <v>1</v>
      </c>
      <c r="U713" s="365" t="str">
        <f t="shared" si="23"/>
        <v>Open</v>
      </c>
    </row>
    <row r="714" spans="1:21" ht="75" hidden="1">
      <c r="A714" s="436" t="s">
        <v>1268</v>
      </c>
      <c r="B714" s="436" t="s">
        <v>1383</v>
      </c>
      <c r="C714" s="377" t="s">
        <v>309</v>
      </c>
      <c r="D714" s="377" t="s">
        <v>781</v>
      </c>
      <c r="E714" s="379" t="s">
        <v>1009</v>
      </c>
      <c r="F714" s="378" t="s">
        <v>312</v>
      </c>
      <c r="G714" s="379" t="s">
        <v>917</v>
      </c>
      <c r="H714" s="382">
        <v>3</v>
      </c>
      <c r="I714" s="436"/>
      <c r="J714" s="436">
        <v>1</v>
      </c>
      <c r="K714" s="436"/>
      <c r="L714" s="436"/>
      <c r="M714" s="381"/>
      <c r="S714" s="436">
        <f t="shared" si="22"/>
        <v>1</v>
      </c>
      <c r="U714" s="365" t="str">
        <f t="shared" si="23"/>
        <v>Pass</v>
      </c>
    </row>
    <row r="715" spans="1:21" ht="75" hidden="1">
      <c r="A715" s="436" t="s">
        <v>1268</v>
      </c>
      <c r="B715" s="436" t="s">
        <v>1383</v>
      </c>
      <c r="C715" s="377" t="s">
        <v>309</v>
      </c>
      <c r="D715" s="377" t="s">
        <v>781</v>
      </c>
      <c r="E715" s="379" t="s">
        <v>1009</v>
      </c>
      <c r="F715" s="378" t="s">
        <v>313</v>
      </c>
      <c r="G715" s="379" t="s">
        <v>918</v>
      </c>
      <c r="H715" s="382">
        <v>3</v>
      </c>
      <c r="I715" s="436"/>
      <c r="J715" s="436">
        <v>1</v>
      </c>
      <c r="K715" s="436"/>
      <c r="L715" s="436"/>
      <c r="M715" s="381"/>
      <c r="S715" s="436">
        <f t="shared" si="22"/>
        <v>1</v>
      </c>
      <c r="U715" s="365" t="str">
        <f t="shared" si="23"/>
        <v>Pass</v>
      </c>
    </row>
    <row r="716" spans="1:21" ht="75" hidden="1">
      <c r="A716" s="436" t="s">
        <v>1268</v>
      </c>
      <c r="B716" s="436" t="s">
        <v>1383</v>
      </c>
      <c r="C716" s="377" t="s">
        <v>309</v>
      </c>
      <c r="D716" s="377" t="s">
        <v>781</v>
      </c>
      <c r="E716" s="379" t="s">
        <v>1009</v>
      </c>
      <c r="F716" s="378" t="s">
        <v>314</v>
      </c>
      <c r="G716" s="379" t="s">
        <v>977</v>
      </c>
      <c r="H716" s="382">
        <v>2</v>
      </c>
      <c r="I716" s="436"/>
      <c r="J716" s="436">
        <v>1</v>
      </c>
      <c r="K716" s="436"/>
      <c r="L716" s="436"/>
      <c r="M716" s="381"/>
      <c r="S716" s="436">
        <f t="shared" si="22"/>
        <v>1</v>
      </c>
      <c r="U716" s="365" t="str">
        <f t="shared" si="23"/>
        <v>Pass</v>
      </c>
    </row>
    <row r="717" spans="1:21" ht="45" hidden="1">
      <c r="A717" s="436" t="s">
        <v>1268</v>
      </c>
      <c r="B717" s="436" t="s">
        <v>1383</v>
      </c>
      <c r="C717" s="377" t="s">
        <v>315</v>
      </c>
      <c r="D717" s="377" t="s">
        <v>781</v>
      </c>
      <c r="E717" s="379" t="s">
        <v>1009</v>
      </c>
      <c r="F717" s="378" t="s">
        <v>316</v>
      </c>
      <c r="G717" s="379" t="s">
        <v>976</v>
      </c>
      <c r="H717" s="380">
        <v>1</v>
      </c>
      <c r="I717" s="436"/>
      <c r="J717" s="436">
        <v>1</v>
      </c>
      <c r="K717" s="436"/>
      <c r="L717" s="436"/>
      <c r="M717" s="381"/>
      <c r="S717" s="436">
        <f t="shared" si="22"/>
        <v>1</v>
      </c>
      <c r="U717" s="365" t="str">
        <f t="shared" si="23"/>
        <v>Pass</v>
      </c>
    </row>
    <row r="718" spans="1:21" ht="45" hidden="1">
      <c r="A718" s="436" t="s">
        <v>1268</v>
      </c>
      <c r="B718" s="436" t="s">
        <v>1383</v>
      </c>
      <c r="C718" s="377" t="s">
        <v>315</v>
      </c>
      <c r="D718" s="377" t="s">
        <v>781</v>
      </c>
      <c r="E718" s="379" t="s">
        <v>1009</v>
      </c>
      <c r="F718" s="378" t="s">
        <v>317</v>
      </c>
      <c r="G718" s="379" t="s">
        <v>919</v>
      </c>
      <c r="H718" s="382">
        <v>2</v>
      </c>
      <c r="I718" s="436"/>
      <c r="J718" s="436">
        <v>1</v>
      </c>
      <c r="K718" s="436"/>
      <c r="L718" s="436"/>
      <c r="M718" s="381"/>
      <c r="S718" s="436">
        <f t="shared" si="22"/>
        <v>1</v>
      </c>
      <c r="U718" s="365" t="str">
        <f t="shared" si="23"/>
        <v>Pass</v>
      </c>
    </row>
    <row r="719" spans="1:21" ht="45" hidden="1">
      <c r="A719" s="436" t="s">
        <v>1268</v>
      </c>
      <c r="B719" s="436" t="s">
        <v>1383</v>
      </c>
      <c r="C719" s="377" t="s">
        <v>315</v>
      </c>
      <c r="D719" s="377" t="s">
        <v>781</v>
      </c>
      <c r="E719" s="379" t="s">
        <v>1009</v>
      </c>
      <c r="F719" s="378" t="s">
        <v>318</v>
      </c>
      <c r="G719" s="379" t="s">
        <v>978</v>
      </c>
      <c r="H719" s="382">
        <v>2</v>
      </c>
      <c r="I719" s="436"/>
      <c r="J719" s="436">
        <v>1</v>
      </c>
      <c r="K719" s="436"/>
      <c r="L719" s="436"/>
      <c r="M719" s="381"/>
      <c r="S719" s="436">
        <f t="shared" si="22"/>
        <v>1</v>
      </c>
      <c r="U719" s="365" t="str">
        <f t="shared" si="23"/>
        <v>Pass</v>
      </c>
    </row>
    <row r="720" spans="1:21" ht="45" hidden="1">
      <c r="A720" s="436" t="s">
        <v>1268</v>
      </c>
      <c r="B720" s="436" t="s">
        <v>1383</v>
      </c>
      <c r="C720" s="377" t="s">
        <v>315</v>
      </c>
      <c r="D720" s="377" t="s">
        <v>781</v>
      </c>
      <c r="E720" s="379" t="s">
        <v>1009</v>
      </c>
      <c r="F720" s="378" t="s">
        <v>319</v>
      </c>
      <c r="G720" s="379" t="s">
        <v>920</v>
      </c>
      <c r="H720" s="382">
        <v>2</v>
      </c>
      <c r="I720" s="436"/>
      <c r="J720" s="436">
        <v>1</v>
      </c>
      <c r="K720" s="436"/>
      <c r="L720" s="436"/>
      <c r="M720" s="381"/>
      <c r="S720" s="436">
        <f t="shared" si="22"/>
        <v>1</v>
      </c>
      <c r="U720" s="365" t="str">
        <f t="shared" si="23"/>
        <v>Pass</v>
      </c>
    </row>
    <row r="721" spans="1:21" ht="45" hidden="1">
      <c r="A721" s="436" t="s">
        <v>1268</v>
      </c>
      <c r="B721" s="436" t="s">
        <v>1383</v>
      </c>
      <c r="C721" s="377" t="s">
        <v>320</v>
      </c>
      <c r="D721" s="377" t="s">
        <v>781</v>
      </c>
      <c r="E721" s="379" t="s">
        <v>1009</v>
      </c>
      <c r="F721" s="378" t="s">
        <v>321</v>
      </c>
      <c r="G721" s="379" t="s">
        <v>921</v>
      </c>
      <c r="H721" s="380">
        <v>1</v>
      </c>
      <c r="I721" s="436"/>
      <c r="J721" s="436">
        <v>1</v>
      </c>
      <c r="K721" s="436"/>
      <c r="L721" s="436"/>
      <c r="M721" s="381"/>
      <c r="S721" s="436">
        <f t="shared" si="22"/>
        <v>1</v>
      </c>
      <c r="U721" s="365" t="str">
        <f t="shared" si="23"/>
        <v>Pass</v>
      </c>
    </row>
    <row r="722" spans="1:21" ht="45" hidden="1">
      <c r="A722" s="436" t="s">
        <v>1268</v>
      </c>
      <c r="B722" s="436" t="s">
        <v>1383</v>
      </c>
      <c r="C722" s="377" t="s">
        <v>320</v>
      </c>
      <c r="D722" s="377" t="s">
        <v>781</v>
      </c>
      <c r="E722" s="379" t="s">
        <v>1009</v>
      </c>
      <c r="F722" s="378" t="s">
        <v>322</v>
      </c>
      <c r="G722" s="379" t="s">
        <v>922</v>
      </c>
      <c r="H722" s="380">
        <v>1</v>
      </c>
      <c r="I722" s="436"/>
      <c r="J722" s="436">
        <v>1</v>
      </c>
      <c r="K722" s="436"/>
      <c r="L722" s="436"/>
      <c r="M722" s="381"/>
      <c r="S722" s="436">
        <f t="shared" si="22"/>
        <v>1</v>
      </c>
      <c r="U722" s="365" t="str">
        <f t="shared" si="23"/>
        <v>Pass</v>
      </c>
    </row>
    <row r="723" spans="1:21" ht="45" hidden="1">
      <c r="A723" s="436" t="s">
        <v>1268</v>
      </c>
      <c r="B723" s="436" t="s">
        <v>1383</v>
      </c>
      <c r="C723" s="377" t="s">
        <v>320</v>
      </c>
      <c r="D723" s="377" t="s">
        <v>781</v>
      </c>
      <c r="E723" s="379" t="s">
        <v>1009</v>
      </c>
      <c r="F723" s="378" t="s">
        <v>323</v>
      </c>
      <c r="G723" s="379" t="s">
        <v>980</v>
      </c>
      <c r="H723" s="382">
        <v>2</v>
      </c>
      <c r="I723" s="436"/>
      <c r="J723" s="436">
        <v>1</v>
      </c>
      <c r="K723" s="436"/>
      <c r="L723" s="436"/>
      <c r="M723" s="381"/>
      <c r="S723" s="436">
        <f t="shared" si="22"/>
        <v>1</v>
      </c>
      <c r="U723" s="365" t="str">
        <f t="shared" si="23"/>
        <v>Pass</v>
      </c>
    </row>
    <row r="724" spans="1:21" ht="45" hidden="1">
      <c r="A724" s="436" t="s">
        <v>1268</v>
      </c>
      <c r="B724" s="436" t="s">
        <v>1383</v>
      </c>
      <c r="C724" s="377" t="s">
        <v>320</v>
      </c>
      <c r="D724" s="377" t="s">
        <v>781</v>
      </c>
      <c r="E724" s="379" t="s">
        <v>1009</v>
      </c>
      <c r="F724" s="378" t="s">
        <v>324</v>
      </c>
      <c r="G724" s="379" t="s">
        <v>923</v>
      </c>
      <c r="H724" s="382">
        <v>2</v>
      </c>
      <c r="I724" s="436"/>
      <c r="J724" s="436">
        <v>1</v>
      </c>
      <c r="K724" s="436"/>
      <c r="L724" s="436"/>
      <c r="M724" s="381"/>
      <c r="S724" s="436">
        <f t="shared" si="22"/>
        <v>1</v>
      </c>
      <c r="U724" s="365" t="str">
        <f t="shared" si="23"/>
        <v>Pass</v>
      </c>
    </row>
    <row r="725" spans="1:21" ht="45" hidden="1">
      <c r="A725" s="436" t="s">
        <v>1268</v>
      </c>
      <c r="B725" s="436" t="s">
        <v>1383</v>
      </c>
      <c r="C725" s="377" t="s">
        <v>320</v>
      </c>
      <c r="D725" s="377" t="s">
        <v>781</v>
      </c>
      <c r="E725" s="379" t="s">
        <v>1009</v>
      </c>
      <c r="F725" s="378" t="s">
        <v>325</v>
      </c>
      <c r="G725" s="379" t="s">
        <v>924</v>
      </c>
      <c r="H725" s="382">
        <v>2</v>
      </c>
      <c r="I725" s="436"/>
      <c r="J725" s="436">
        <v>1</v>
      </c>
      <c r="K725" s="436"/>
      <c r="L725" s="436"/>
      <c r="M725" s="381"/>
      <c r="S725" s="436">
        <f t="shared" si="22"/>
        <v>1</v>
      </c>
      <c r="U725" s="365" t="str">
        <f t="shared" si="23"/>
        <v>Pass</v>
      </c>
    </row>
    <row r="726" spans="1:21" ht="45" hidden="1">
      <c r="A726" s="436" t="s">
        <v>1268</v>
      </c>
      <c r="B726" s="436" t="s">
        <v>1383</v>
      </c>
      <c r="C726" s="377" t="s">
        <v>320</v>
      </c>
      <c r="D726" s="377" t="s">
        <v>781</v>
      </c>
      <c r="E726" s="379" t="s">
        <v>1009</v>
      </c>
      <c r="F726" s="378" t="s">
        <v>326</v>
      </c>
      <c r="G726" s="379" t="s">
        <v>925</v>
      </c>
      <c r="H726" s="382">
        <v>2</v>
      </c>
      <c r="I726" s="436"/>
      <c r="J726" s="436">
        <v>1</v>
      </c>
      <c r="K726" s="436"/>
      <c r="L726" s="436"/>
      <c r="M726" s="381"/>
      <c r="S726" s="436">
        <f t="shared" si="22"/>
        <v>1</v>
      </c>
      <c r="U726" s="365" t="str">
        <f t="shared" si="23"/>
        <v>Pass</v>
      </c>
    </row>
    <row r="727" spans="1:21" ht="45" hidden="1">
      <c r="A727" s="436" t="s">
        <v>1268</v>
      </c>
      <c r="B727" s="436" t="s">
        <v>1383</v>
      </c>
      <c r="C727" s="377" t="s">
        <v>320</v>
      </c>
      <c r="D727" s="377" t="s">
        <v>781</v>
      </c>
      <c r="E727" s="379" t="s">
        <v>1009</v>
      </c>
      <c r="F727" s="378" t="s">
        <v>327</v>
      </c>
      <c r="G727" s="379" t="s">
        <v>926</v>
      </c>
      <c r="H727" s="380">
        <v>1</v>
      </c>
      <c r="I727" s="436"/>
      <c r="J727" s="436">
        <v>1</v>
      </c>
      <c r="K727" s="436"/>
      <c r="L727" s="436"/>
      <c r="M727" s="381"/>
      <c r="S727" s="436">
        <f t="shared" si="22"/>
        <v>1</v>
      </c>
      <c r="U727" s="365" t="str">
        <f t="shared" si="23"/>
        <v>Pass</v>
      </c>
    </row>
    <row r="728" spans="1:21" ht="45" hidden="1">
      <c r="A728" s="436" t="s">
        <v>1268</v>
      </c>
      <c r="B728" s="436" t="s">
        <v>1383</v>
      </c>
      <c r="C728" s="377" t="s">
        <v>320</v>
      </c>
      <c r="D728" s="377" t="s">
        <v>781</v>
      </c>
      <c r="E728" s="379" t="s">
        <v>1009</v>
      </c>
      <c r="F728" s="378" t="s">
        <v>328</v>
      </c>
      <c r="G728" s="379" t="s">
        <v>981</v>
      </c>
      <c r="H728" s="380">
        <v>1</v>
      </c>
      <c r="I728" s="436"/>
      <c r="J728" s="436">
        <v>1</v>
      </c>
      <c r="K728" s="436"/>
      <c r="L728" s="436"/>
      <c r="M728" s="381"/>
      <c r="S728" s="436">
        <f t="shared" si="22"/>
        <v>1</v>
      </c>
      <c r="U728" s="365" t="str">
        <f t="shared" si="23"/>
        <v>Pass</v>
      </c>
    </row>
    <row r="729" spans="1:21" ht="45" hidden="1">
      <c r="A729" s="436" t="s">
        <v>1268</v>
      </c>
      <c r="B729" s="436" t="s">
        <v>1383</v>
      </c>
      <c r="C729" s="377" t="s">
        <v>320</v>
      </c>
      <c r="D729" s="377" t="s">
        <v>781</v>
      </c>
      <c r="E729" s="379" t="s">
        <v>1009</v>
      </c>
      <c r="F729" s="378" t="s">
        <v>329</v>
      </c>
      <c r="G729" s="379" t="s">
        <v>927</v>
      </c>
      <c r="H729" s="382">
        <v>2</v>
      </c>
      <c r="I729" s="436"/>
      <c r="J729" s="436">
        <v>1</v>
      </c>
      <c r="K729" s="436"/>
      <c r="L729" s="436"/>
      <c r="M729" s="381"/>
      <c r="S729" s="436">
        <f t="shared" si="22"/>
        <v>1</v>
      </c>
      <c r="U729" s="365" t="str">
        <f t="shared" si="23"/>
        <v>Pass</v>
      </c>
    </row>
    <row r="730" spans="1:21" ht="60" hidden="1">
      <c r="A730" s="436" t="s">
        <v>1268</v>
      </c>
      <c r="B730" s="436" t="s">
        <v>1383</v>
      </c>
      <c r="C730" s="377" t="s">
        <v>330</v>
      </c>
      <c r="D730" s="377" t="s">
        <v>781</v>
      </c>
      <c r="E730" s="379" t="s">
        <v>1009</v>
      </c>
      <c r="F730" s="404" t="s">
        <v>331</v>
      </c>
      <c r="G730" s="364" t="s">
        <v>982</v>
      </c>
      <c r="H730" s="116">
        <v>1</v>
      </c>
      <c r="I730" s="436"/>
      <c r="J730" s="436">
        <v>1</v>
      </c>
      <c r="K730" s="436"/>
      <c r="L730" s="436"/>
      <c r="M730" s="381"/>
      <c r="S730" s="436">
        <f t="shared" si="22"/>
        <v>1</v>
      </c>
      <c r="U730" s="365" t="str">
        <f t="shared" si="23"/>
        <v>Pass</v>
      </c>
    </row>
    <row r="731" spans="1:21" ht="60" hidden="1">
      <c r="A731" s="436" t="s">
        <v>1268</v>
      </c>
      <c r="B731" s="436" t="s">
        <v>1383</v>
      </c>
      <c r="C731" s="377" t="s">
        <v>330</v>
      </c>
      <c r="D731" s="377" t="s">
        <v>781</v>
      </c>
      <c r="E731" s="379" t="s">
        <v>1009</v>
      </c>
      <c r="F731" s="378" t="s">
        <v>332</v>
      </c>
      <c r="G731" s="379" t="s">
        <v>983</v>
      </c>
      <c r="H731" s="380">
        <v>1</v>
      </c>
      <c r="I731" s="436"/>
      <c r="J731" s="436">
        <v>1</v>
      </c>
      <c r="K731" s="436"/>
      <c r="L731" s="436"/>
      <c r="M731" s="381"/>
      <c r="S731" s="436">
        <f t="shared" si="22"/>
        <v>1</v>
      </c>
      <c r="U731" s="365" t="str">
        <f t="shared" si="23"/>
        <v>Pass</v>
      </c>
    </row>
    <row r="732" spans="1:21" ht="60" hidden="1">
      <c r="A732" s="436" t="s">
        <v>1268</v>
      </c>
      <c r="B732" s="436" t="s">
        <v>1383</v>
      </c>
      <c r="C732" s="377" t="s">
        <v>333</v>
      </c>
      <c r="D732" s="377" t="s">
        <v>781</v>
      </c>
      <c r="E732" s="379" t="s">
        <v>1009</v>
      </c>
      <c r="F732" s="378" t="s">
        <v>334</v>
      </c>
      <c r="G732" s="379" t="s">
        <v>928</v>
      </c>
      <c r="H732" s="382">
        <v>2</v>
      </c>
      <c r="I732" s="436"/>
      <c r="J732" s="436">
        <v>1</v>
      </c>
      <c r="K732" s="436"/>
      <c r="L732" s="436"/>
      <c r="M732" s="381"/>
      <c r="S732" s="436">
        <f t="shared" si="22"/>
        <v>1</v>
      </c>
      <c r="U732" s="365" t="str">
        <f t="shared" si="23"/>
        <v>Pass</v>
      </c>
    </row>
    <row r="733" spans="1:21" ht="60" hidden="1">
      <c r="A733" s="436" t="s">
        <v>1268</v>
      </c>
      <c r="B733" s="436" t="s">
        <v>1383</v>
      </c>
      <c r="C733" s="377" t="s">
        <v>333</v>
      </c>
      <c r="D733" s="377" t="s">
        <v>781</v>
      </c>
      <c r="E733" s="379" t="s">
        <v>1009</v>
      </c>
      <c r="F733" s="378" t="s">
        <v>335</v>
      </c>
      <c r="G733" s="379" t="s">
        <v>929</v>
      </c>
      <c r="H733" s="382">
        <v>2</v>
      </c>
      <c r="I733" s="436"/>
      <c r="J733" s="436">
        <v>1</v>
      </c>
      <c r="K733" s="436"/>
      <c r="L733" s="436"/>
      <c r="M733" s="381"/>
      <c r="S733" s="436">
        <f t="shared" si="22"/>
        <v>1</v>
      </c>
      <c r="U733" s="365" t="str">
        <f t="shared" si="23"/>
        <v>Pass</v>
      </c>
    </row>
    <row r="734" spans="1:21" ht="60" hidden="1">
      <c r="A734" s="436" t="s">
        <v>1268</v>
      </c>
      <c r="B734" s="436" t="s">
        <v>1383</v>
      </c>
      <c r="C734" s="377" t="s">
        <v>333</v>
      </c>
      <c r="D734" s="377" t="s">
        <v>781</v>
      </c>
      <c r="E734" s="379" t="s">
        <v>1009</v>
      </c>
      <c r="F734" s="378" t="s">
        <v>336</v>
      </c>
      <c r="G734" s="379" t="s">
        <v>961</v>
      </c>
      <c r="H734" s="382">
        <v>3</v>
      </c>
      <c r="I734" s="436"/>
      <c r="J734" s="436">
        <v>1</v>
      </c>
      <c r="K734" s="436"/>
      <c r="L734" s="436"/>
      <c r="M734" s="381"/>
      <c r="S734" s="436">
        <f t="shared" si="22"/>
        <v>1</v>
      </c>
      <c r="U734" s="365" t="str">
        <f t="shared" si="23"/>
        <v>Pass</v>
      </c>
    </row>
    <row r="735" spans="1:21" ht="60">
      <c r="A735" s="436" t="s">
        <v>1268</v>
      </c>
      <c r="B735" s="436" t="s">
        <v>1383</v>
      </c>
      <c r="C735" s="377" t="s">
        <v>333</v>
      </c>
      <c r="D735" s="377" t="s">
        <v>781</v>
      </c>
      <c r="E735" s="379" t="s">
        <v>1009</v>
      </c>
      <c r="F735" s="378" t="s">
        <v>337</v>
      </c>
      <c r="G735" s="379" t="s">
        <v>930</v>
      </c>
      <c r="H735" s="380">
        <v>1</v>
      </c>
      <c r="I735" s="436"/>
      <c r="J735" s="436"/>
      <c r="K735" s="436"/>
      <c r="L735" s="436">
        <v>1</v>
      </c>
      <c r="M735" s="381" t="s">
        <v>1470</v>
      </c>
      <c r="N735" s="390" t="s">
        <v>1402</v>
      </c>
      <c r="S735" s="436">
        <f t="shared" si="22"/>
        <v>1</v>
      </c>
      <c r="U735" s="365" t="str">
        <f t="shared" si="23"/>
        <v>Open</v>
      </c>
    </row>
    <row r="736" spans="1:21" ht="60">
      <c r="A736" s="436" t="s">
        <v>1268</v>
      </c>
      <c r="B736" s="436" t="s">
        <v>1383</v>
      </c>
      <c r="C736" s="377" t="s">
        <v>333</v>
      </c>
      <c r="D736" s="377" t="s">
        <v>781</v>
      </c>
      <c r="E736" s="379" t="s">
        <v>1009</v>
      </c>
      <c r="F736" s="378" t="s">
        <v>338</v>
      </c>
      <c r="G736" s="379" t="s">
        <v>931</v>
      </c>
      <c r="H736" s="392">
        <v>1</v>
      </c>
      <c r="I736" s="436"/>
      <c r="J736" s="436"/>
      <c r="K736" s="436"/>
      <c r="L736" s="436">
        <v>1</v>
      </c>
      <c r="M736" s="381" t="s">
        <v>1403</v>
      </c>
      <c r="N736" s="390" t="s">
        <v>1404</v>
      </c>
      <c r="S736" s="436">
        <f t="shared" si="22"/>
        <v>1</v>
      </c>
      <c r="U736" s="365" t="str">
        <f t="shared" si="23"/>
        <v>Open</v>
      </c>
    </row>
    <row r="737" spans="1:21" ht="60" hidden="1">
      <c r="A737" s="436" t="s">
        <v>1268</v>
      </c>
      <c r="B737" s="436" t="s">
        <v>1383</v>
      </c>
      <c r="C737" s="377" t="s">
        <v>333</v>
      </c>
      <c r="D737" s="377" t="s">
        <v>781</v>
      </c>
      <c r="E737" s="379" t="s">
        <v>1009</v>
      </c>
      <c r="F737" s="378" t="s">
        <v>339</v>
      </c>
      <c r="G737" s="379" t="s">
        <v>932</v>
      </c>
      <c r="H737" s="382">
        <v>2</v>
      </c>
      <c r="I737" s="436"/>
      <c r="J737" s="436">
        <v>1</v>
      </c>
      <c r="K737" s="436"/>
      <c r="L737" s="436"/>
      <c r="M737" s="381"/>
      <c r="S737" s="436">
        <f t="shared" si="22"/>
        <v>1</v>
      </c>
      <c r="U737" s="365" t="str">
        <f t="shared" si="23"/>
        <v>Pass</v>
      </c>
    </row>
    <row r="738" spans="1:21" ht="45" hidden="1">
      <c r="A738" s="436" t="s">
        <v>1268</v>
      </c>
      <c r="B738" s="436" t="s">
        <v>1383</v>
      </c>
      <c r="C738" s="377" t="s">
        <v>340</v>
      </c>
      <c r="D738" s="377" t="s">
        <v>781</v>
      </c>
      <c r="E738" s="379" t="s">
        <v>1009</v>
      </c>
      <c r="F738" s="378" t="s">
        <v>341</v>
      </c>
      <c r="G738" s="379" t="s">
        <v>933</v>
      </c>
      <c r="H738" s="380">
        <v>1</v>
      </c>
      <c r="I738" s="436"/>
      <c r="J738" s="436">
        <v>1</v>
      </c>
      <c r="K738" s="436"/>
      <c r="L738" s="436"/>
      <c r="M738" s="381"/>
      <c r="S738" s="436">
        <f t="shared" si="22"/>
        <v>1</v>
      </c>
      <c r="U738" s="365" t="str">
        <f t="shared" si="23"/>
        <v>Pass</v>
      </c>
    </row>
    <row r="739" spans="1:21" ht="45" hidden="1">
      <c r="A739" s="436" t="s">
        <v>1268</v>
      </c>
      <c r="B739" s="436" t="s">
        <v>1383</v>
      </c>
      <c r="C739" s="377" t="s">
        <v>340</v>
      </c>
      <c r="D739" s="377" t="s">
        <v>781</v>
      </c>
      <c r="E739" s="379" t="s">
        <v>1009</v>
      </c>
      <c r="F739" s="378" t="s">
        <v>342</v>
      </c>
      <c r="G739" s="379" t="s">
        <v>934</v>
      </c>
      <c r="H739" s="391">
        <v>1</v>
      </c>
      <c r="I739" s="436"/>
      <c r="J739" s="436">
        <v>1</v>
      </c>
      <c r="K739" s="436"/>
      <c r="L739" s="436"/>
      <c r="M739" s="381"/>
      <c r="N739" s="390" t="s">
        <v>1405</v>
      </c>
      <c r="S739" s="436">
        <f t="shared" si="22"/>
        <v>1</v>
      </c>
      <c r="U739" s="365" t="str">
        <f t="shared" si="23"/>
        <v>Pass</v>
      </c>
    </row>
    <row r="740" spans="1:21" ht="45">
      <c r="A740" s="436" t="s">
        <v>1268</v>
      </c>
      <c r="B740" s="436" t="s">
        <v>1383</v>
      </c>
      <c r="C740" s="377" t="s">
        <v>340</v>
      </c>
      <c r="D740" s="377" t="s">
        <v>781</v>
      </c>
      <c r="E740" s="379" t="s">
        <v>1009</v>
      </c>
      <c r="F740" s="378" t="s">
        <v>342</v>
      </c>
      <c r="G740" s="383" t="s">
        <v>935</v>
      </c>
      <c r="H740" s="391">
        <v>1</v>
      </c>
      <c r="I740" s="436"/>
      <c r="J740" s="436"/>
      <c r="K740" s="436"/>
      <c r="L740" s="436">
        <v>1</v>
      </c>
      <c r="M740" s="381" t="s">
        <v>1517</v>
      </c>
      <c r="N740" s="390" t="s">
        <v>1407</v>
      </c>
      <c r="S740" s="436">
        <f t="shared" si="22"/>
        <v>1</v>
      </c>
      <c r="U740" s="365" t="str">
        <f t="shared" si="23"/>
        <v>Open</v>
      </c>
    </row>
    <row r="741" spans="1:21" ht="45" hidden="1">
      <c r="A741" s="436" t="s">
        <v>1268</v>
      </c>
      <c r="B741" s="436" t="s">
        <v>1383</v>
      </c>
      <c r="C741" s="377" t="s">
        <v>340</v>
      </c>
      <c r="D741" s="377" t="s">
        <v>781</v>
      </c>
      <c r="E741" s="379" t="s">
        <v>1009</v>
      </c>
      <c r="F741" s="378" t="s">
        <v>343</v>
      </c>
      <c r="G741" s="379" t="s">
        <v>936</v>
      </c>
      <c r="H741" s="392">
        <v>3</v>
      </c>
      <c r="I741" s="436"/>
      <c r="J741" s="436">
        <v>1</v>
      </c>
      <c r="K741" s="436"/>
      <c r="L741" s="436"/>
      <c r="M741" s="381"/>
      <c r="N741" s="390" t="s">
        <v>1405</v>
      </c>
      <c r="S741" s="436">
        <f t="shared" si="22"/>
        <v>1</v>
      </c>
      <c r="U741" s="365" t="str">
        <f t="shared" si="23"/>
        <v>Pass</v>
      </c>
    </row>
    <row r="742" spans="1:21" ht="60" hidden="1">
      <c r="A742" s="436" t="s">
        <v>1268</v>
      </c>
      <c r="B742" s="436" t="s">
        <v>1383</v>
      </c>
      <c r="C742" s="377" t="s">
        <v>340</v>
      </c>
      <c r="D742" s="377" t="s">
        <v>781</v>
      </c>
      <c r="E742" s="379" t="s">
        <v>1009</v>
      </c>
      <c r="F742" s="378" t="s">
        <v>344</v>
      </c>
      <c r="G742" s="379" t="s">
        <v>962</v>
      </c>
      <c r="H742" s="392">
        <v>2</v>
      </c>
      <c r="I742" s="436"/>
      <c r="J742" s="436">
        <v>1</v>
      </c>
      <c r="K742" s="436"/>
      <c r="L742" s="436"/>
      <c r="M742" s="381" t="s">
        <v>1461</v>
      </c>
      <c r="N742" s="390" t="s">
        <v>1408</v>
      </c>
      <c r="S742" s="436">
        <f t="shared" si="22"/>
        <v>1</v>
      </c>
      <c r="U742" s="365" t="str">
        <f t="shared" si="23"/>
        <v>Pass</v>
      </c>
    </row>
    <row r="743" spans="1:21" ht="45" hidden="1">
      <c r="A743" s="436" t="s">
        <v>1268</v>
      </c>
      <c r="B743" s="436" t="s">
        <v>1383</v>
      </c>
      <c r="C743" s="377" t="s">
        <v>340</v>
      </c>
      <c r="D743" s="377" t="s">
        <v>781</v>
      </c>
      <c r="E743" s="379" t="s">
        <v>1009</v>
      </c>
      <c r="F743" s="378" t="s">
        <v>345</v>
      </c>
      <c r="G743" s="379" t="s">
        <v>937</v>
      </c>
      <c r="H743" s="382">
        <v>3</v>
      </c>
      <c r="I743" s="436"/>
      <c r="J743" s="436">
        <v>1</v>
      </c>
      <c r="K743" s="436"/>
      <c r="L743" s="436"/>
      <c r="M743" s="381"/>
      <c r="S743" s="436">
        <f t="shared" si="22"/>
        <v>1</v>
      </c>
      <c r="U743" s="365" t="str">
        <f t="shared" si="23"/>
        <v>Pass</v>
      </c>
    </row>
    <row r="744" spans="1:21" ht="45" hidden="1">
      <c r="A744" s="436" t="s">
        <v>1268</v>
      </c>
      <c r="B744" s="436" t="s">
        <v>1383</v>
      </c>
      <c r="C744" s="377" t="s">
        <v>340</v>
      </c>
      <c r="D744" s="377" t="s">
        <v>781</v>
      </c>
      <c r="E744" s="379" t="s">
        <v>1009</v>
      </c>
      <c r="F744" s="378" t="s">
        <v>346</v>
      </c>
      <c r="G744" s="379" t="s">
        <v>938</v>
      </c>
      <c r="H744" s="382">
        <v>3</v>
      </c>
      <c r="I744" s="436"/>
      <c r="J744" s="436">
        <v>1</v>
      </c>
      <c r="K744" s="436"/>
      <c r="L744" s="436"/>
      <c r="M744" s="381"/>
      <c r="S744" s="436">
        <f t="shared" si="22"/>
        <v>1</v>
      </c>
      <c r="U744" s="365" t="str">
        <f t="shared" si="23"/>
        <v>Pass</v>
      </c>
    </row>
    <row r="745" spans="1:21" ht="45" hidden="1">
      <c r="A745" s="436" t="s">
        <v>1268</v>
      </c>
      <c r="B745" s="436" t="s">
        <v>1383</v>
      </c>
      <c r="C745" s="405" t="s">
        <v>964</v>
      </c>
      <c r="D745" s="377" t="s">
        <v>781</v>
      </c>
      <c r="E745" s="379" t="s">
        <v>1009</v>
      </c>
      <c r="F745" s="378" t="s">
        <v>347</v>
      </c>
      <c r="G745" s="406" t="s">
        <v>963</v>
      </c>
      <c r="H745" s="380">
        <v>1</v>
      </c>
      <c r="I745" s="436"/>
      <c r="J745" s="436">
        <v>1</v>
      </c>
      <c r="K745" s="436"/>
      <c r="L745" s="436"/>
      <c r="M745" s="381"/>
      <c r="S745" s="436">
        <f t="shared" si="22"/>
        <v>1</v>
      </c>
      <c r="U745" s="365" t="str">
        <f t="shared" si="23"/>
        <v>Pass</v>
      </c>
    </row>
    <row r="746" spans="1:21" ht="45" hidden="1">
      <c r="A746" s="436" t="s">
        <v>1268</v>
      </c>
      <c r="B746" s="436" t="s">
        <v>1383</v>
      </c>
      <c r="C746" s="405" t="s">
        <v>964</v>
      </c>
      <c r="D746" s="377" t="s">
        <v>781</v>
      </c>
      <c r="E746" s="379" t="s">
        <v>1009</v>
      </c>
      <c r="F746" s="378" t="s">
        <v>348</v>
      </c>
      <c r="G746" s="379" t="s">
        <v>939</v>
      </c>
      <c r="H746" s="380">
        <v>1</v>
      </c>
      <c r="I746" s="436"/>
      <c r="J746" s="436">
        <v>1</v>
      </c>
      <c r="K746" s="436"/>
      <c r="L746" s="436"/>
      <c r="M746" s="381"/>
      <c r="S746" s="436">
        <f t="shared" si="22"/>
        <v>1</v>
      </c>
      <c r="U746" s="365" t="str">
        <f t="shared" si="23"/>
        <v>Pass</v>
      </c>
    </row>
    <row r="747" spans="1:21" ht="45" hidden="1">
      <c r="A747" s="436" t="s">
        <v>1268</v>
      </c>
      <c r="B747" s="436" t="s">
        <v>1383</v>
      </c>
      <c r="C747" s="405" t="s">
        <v>964</v>
      </c>
      <c r="D747" s="377" t="s">
        <v>781</v>
      </c>
      <c r="E747" s="379" t="s">
        <v>1009</v>
      </c>
      <c r="F747" s="378" t="s">
        <v>349</v>
      </c>
      <c r="G747" s="379" t="s">
        <v>940</v>
      </c>
      <c r="H747" s="382">
        <v>2</v>
      </c>
      <c r="I747" s="436"/>
      <c r="J747" s="436">
        <v>1</v>
      </c>
      <c r="K747" s="436"/>
      <c r="L747" s="436"/>
      <c r="M747" s="381"/>
      <c r="S747" s="436">
        <f t="shared" si="22"/>
        <v>1</v>
      </c>
      <c r="U747" s="365" t="str">
        <f t="shared" si="23"/>
        <v>Pass</v>
      </c>
    </row>
    <row r="748" spans="1:21" ht="45" hidden="1">
      <c r="A748" s="436" t="s">
        <v>1268</v>
      </c>
      <c r="B748" s="436" t="s">
        <v>1383</v>
      </c>
      <c r="C748" s="377" t="s">
        <v>351</v>
      </c>
      <c r="D748" s="377" t="s">
        <v>781</v>
      </c>
      <c r="E748" s="379" t="s">
        <v>1009</v>
      </c>
      <c r="F748" s="378" t="s">
        <v>350</v>
      </c>
      <c r="G748" s="379" t="s">
        <v>965</v>
      </c>
      <c r="H748" s="380">
        <v>1</v>
      </c>
      <c r="I748" s="436"/>
      <c r="J748" s="436">
        <v>1</v>
      </c>
      <c r="K748" s="436"/>
      <c r="L748" s="436"/>
      <c r="M748" s="381"/>
      <c r="S748" s="436">
        <f t="shared" si="22"/>
        <v>1</v>
      </c>
      <c r="U748" s="365" t="str">
        <f t="shared" si="23"/>
        <v>Pass</v>
      </c>
    </row>
    <row r="749" spans="1:21" ht="45" hidden="1">
      <c r="A749" s="436" t="s">
        <v>1268</v>
      </c>
      <c r="B749" s="436" t="s">
        <v>1383</v>
      </c>
      <c r="C749" s="377" t="s">
        <v>351</v>
      </c>
      <c r="D749" s="377" t="s">
        <v>781</v>
      </c>
      <c r="E749" s="379" t="s">
        <v>1009</v>
      </c>
      <c r="F749" s="378" t="s">
        <v>352</v>
      </c>
      <c r="G749" s="379" t="s">
        <v>966</v>
      </c>
      <c r="H749" s="380">
        <v>1</v>
      </c>
      <c r="I749" s="436"/>
      <c r="J749" s="436">
        <v>1</v>
      </c>
      <c r="K749" s="436"/>
      <c r="L749" s="436"/>
      <c r="M749" s="381"/>
      <c r="N749" s="390" t="s">
        <v>1409</v>
      </c>
      <c r="S749" s="436">
        <f t="shared" si="22"/>
        <v>1</v>
      </c>
      <c r="U749" s="365" t="str">
        <f t="shared" si="23"/>
        <v>Pass</v>
      </c>
    </row>
    <row r="750" spans="1:21" ht="60" hidden="1">
      <c r="A750" s="436" t="s">
        <v>1268</v>
      </c>
      <c r="B750" s="436" t="s">
        <v>1383</v>
      </c>
      <c r="C750" s="377" t="s">
        <v>361</v>
      </c>
      <c r="D750" s="377" t="s">
        <v>781</v>
      </c>
      <c r="E750" s="379" t="s">
        <v>1009</v>
      </c>
      <c r="F750" s="378" t="s">
        <v>353</v>
      </c>
      <c r="G750" s="381" t="s">
        <v>967</v>
      </c>
      <c r="H750" s="380">
        <v>1</v>
      </c>
      <c r="I750" s="436"/>
      <c r="J750" s="436">
        <v>1</v>
      </c>
      <c r="K750" s="436"/>
      <c r="L750" s="436"/>
      <c r="M750" s="381"/>
      <c r="S750" s="436">
        <f t="shared" si="22"/>
        <v>1</v>
      </c>
      <c r="U750" s="365" t="str">
        <f t="shared" si="23"/>
        <v>Pass</v>
      </c>
    </row>
    <row r="751" spans="1:21" ht="45" hidden="1">
      <c r="A751" s="436" t="s">
        <v>1268</v>
      </c>
      <c r="B751" s="436" t="s">
        <v>1383</v>
      </c>
      <c r="C751" s="377" t="s">
        <v>362</v>
      </c>
      <c r="D751" s="377" t="s">
        <v>781</v>
      </c>
      <c r="E751" s="379" t="s">
        <v>1009</v>
      </c>
      <c r="F751" s="378" t="s">
        <v>354</v>
      </c>
      <c r="G751" s="381" t="s">
        <v>968</v>
      </c>
      <c r="H751" s="380">
        <v>1</v>
      </c>
      <c r="I751" s="436"/>
      <c r="J751" s="436">
        <v>1</v>
      </c>
      <c r="K751" s="436"/>
      <c r="L751" s="436"/>
      <c r="M751" s="381"/>
      <c r="S751" s="436">
        <f t="shared" si="22"/>
        <v>1</v>
      </c>
      <c r="U751" s="365" t="str">
        <f t="shared" si="23"/>
        <v>Pass</v>
      </c>
    </row>
    <row r="752" spans="1:21" ht="45" hidden="1">
      <c r="A752" s="436" t="s">
        <v>1268</v>
      </c>
      <c r="B752" s="436" t="s">
        <v>1383</v>
      </c>
      <c r="C752" s="377" t="s">
        <v>363</v>
      </c>
      <c r="D752" s="377" t="s">
        <v>781</v>
      </c>
      <c r="E752" s="379" t="s">
        <v>1009</v>
      </c>
      <c r="F752" s="378" t="s">
        <v>355</v>
      </c>
      <c r="G752" s="381" t="s">
        <v>969</v>
      </c>
      <c r="H752" s="392">
        <v>2</v>
      </c>
      <c r="I752" s="436"/>
      <c r="J752" s="436"/>
      <c r="K752" s="436"/>
      <c r="L752" s="436">
        <v>1</v>
      </c>
      <c r="M752" s="381" t="s">
        <v>1410</v>
      </c>
      <c r="S752" s="436">
        <f t="shared" si="22"/>
        <v>1</v>
      </c>
      <c r="U752" s="365" t="str">
        <f t="shared" si="23"/>
        <v>Open</v>
      </c>
    </row>
    <row r="753" spans="1:21" ht="45" hidden="1">
      <c r="A753" s="436" t="s">
        <v>1268</v>
      </c>
      <c r="B753" s="436" t="s">
        <v>1383</v>
      </c>
      <c r="C753" s="377" t="s">
        <v>364</v>
      </c>
      <c r="D753" s="377" t="s">
        <v>781</v>
      </c>
      <c r="E753" s="379" t="s">
        <v>1009</v>
      </c>
      <c r="F753" s="378" t="s">
        <v>356</v>
      </c>
      <c r="G753" s="381" t="s">
        <v>970</v>
      </c>
      <c r="H753" s="382">
        <v>2</v>
      </c>
      <c r="I753" s="436"/>
      <c r="J753" s="436">
        <v>1</v>
      </c>
      <c r="K753" s="436"/>
      <c r="L753" s="436"/>
      <c r="M753" s="381"/>
      <c r="S753" s="436">
        <f t="shared" si="22"/>
        <v>1</v>
      </c>
      <c r="U753" s="365" t="str">
        <f t="shared" si="23"/>
        <v>Pass</v>
      </c>
    </row>
    <row r="754" spans="1:21" ht="45" hidden="1">
      <c r="A754" s="436" t="s">
        <v>1268</v>
      </c>
      <c r="B754" s="436" t="s">
        <v>1383</v>
      </c>
      <c r="C754" s="377" t="s">
        <v>365</v>
      </c>
      <c r="D754" s="377" t="s">
        <v>781</v>
      </c>
      <c r="E754" s="379" t="s">
        <v>1009</v>
      </c>
      <c r="F754" s="378" t="s">
        <v>357</v>
      </c>
      <c r="G754" s="381" t="s">
        <v>971</v>
      </c>
      <c r="H754" s="382">
        <v>2</v>
      </c>
      <c r="I754" s="436"/>
      <c r="J754" s="436">
        <v>1</v>
      </c>
      <c r="K754" s="436"/>
      <c r="L754" s="436"/>
      <c r="M754" s="381"/>
      <c r="S754" s="436">
        <f t="shared" si="22"/>
        <v>1</v>
      </c>
      <c r="U754" s="365" t="str">
        <f t="shared" si="23"/>
        <v>Pass</v>
      </c>
    </row>
    <row r="755" spans="1:21" ht="105" hidden="1">
      <c r="A755" s="436" t="s">
        <v>1268</v>
      </c>
      <c r="B755" s="436" t="s">
        <v>1383</v>
      </c>
      <c r="C755" s="377" t="s">
        <v>366</v>
      </c>
      <c r="D755" s="377" t="s">
        <v>781</v>
      </c>
      <c r="E755" s="379" t="s">
        <v>1009</v>
      </c>
      <c r="F755" s="378" t="s">
        <v>358</v>
      </c>
      <c r="G755" s="381" t="s">
        <v>972</v>
      </c>
      <c r="H755" s="382">
        <v>2</v>
      </c>
      <c r="I755" s="436"/>
      <c r="J755" s="436">
        <v>1</v>
      </c>
      <c r="K755" s="436"/>
      <c r="L755" s="436"/>
      <c r="M755" s="381"/>
      <c r="S755" s="436">
        <f t="shared" si="22"/>
        <v>1</v>
      </c>
      <c r="U755" s="365" t="str">
        <f t="shared" si="23"/>
        <v>Pass</v>
      </c>
    </row>
    <row r="756" spans="1:21" ht="60" hidden="1">
      <c r="A756" s="436" t="s">
        <v>1268</v>
      </c>
      <c r="B756" s="436" t="s">
        <v>1383</v>
      </c>
      <c r="C756" s="377" t="s">
        <v>367</v>
      </c>
      <c r="D756" s="377" t="s">
        <v>781</v>
      </c>
      <c r="E756" s="379" t="s">
        <v>1009</v>
      </c>
      <c r="F756" s="378" t="s">
        <v>359</v>
      </c>
      <c r="G756" s="381" t="s">
        <v>973</v>
      </c>
      <c r="H756" s="382">
        <v>2</v>
      </c>
      <c r="I756" s="436"/>
      <c r="J756" s="436"/>
      <c r="K756" s="436"/>
      <c r="L756" s="436">
        <v>1</v>
      </c>
      <c r="M756" s="381" t="s">
        <v>1471</v>
      </c>
      <c r="S756" s="436">
        <f t="shared" si="22"/>
        <v>1</v>
      </c>
      <c r="U756" s="365" t="str">
        <f t="shared" si="23"/>
        <v>Open</v>
      </c>
    </row>
    <row r="757" spans="1:21" ht="45" hidden="1">
      <c r="A757" s="436" t="s">
        <v>1268</v>
      </c>
      <c r="B757" s="436" t="s">
        <v>1383</v>
      </c>
      <c r="C757" s="377" t="s">
        <v>368</v>
      </c>
      <c r="D757" s="377" t="s">
        <v>781</v>
      </c>
      <c r="E757" s="379" t="s">
        <v>1009</v>
      </c>
      <c r="F757" s="378" t="s">
        <v>360</v>
      </c>
      <c r="G757" s="381" t="s">
        <v>974</v>
      </c>
      <c r="H757" s="393">
        <v>1</v>
      </c>
      <c r="I757" s="436"/>
      <c r="J757" s="436">
        <v>1</v>
      </c>
      <c r="K757" s="436"/>
      <c r="L757" s="436"/>
      <c r="M757" s="381"/>
      <c r="S757" s="436">
        <f t="shared" si="22"/>
        <v>1</v>
      </c>
      <c r="U757" s="365" t="str">
        <f t="shared" si="23"/>
        <v>Pass</v>
      </c>
    </row>
    <row r="758" spans="1:21" ht="30" hidden="1">
      <c r="A758" s="436" t="s">
        <v>1228</v>
      </c>
      <c r="B758" s="436" t="s">
        <v>1383</v>
      </c>
      <c r="C758" s="377" t="s">
        <v>0</v>
      </c>
      <c r="D758" s="377" t="s">
        <v>781</v>
      </c>
      <c r="E758" s="436" t="s">
        <v>1021</v>
      </c>
      <c r="F758" s="378" t="s">
        <v>264</v>
      </c>
      <c r="G758" s="379" t="s">
        <v>265</v>
      </c>
      <c r="H758" s="380">
        <v>1</v>
      </c>
      <c r="I758" s="436"/>
      <c r="J758" s="436"/>
      <c r="K758" s="436"/>
      <c r="L758" s="436">
        <v>1</v>
      </c>
      <c r="M758" s="381" t="s">
        <v>1226</v>
      </c>
      <c r="N758" s="390" t="s">
        <v>1388</v>
      </c>
      <c r="S758" s="436">
        <f t="shared" si="22"/>
        <v>1</v>
      </c>
      <c r="U758" s="365" t="str">
        <f t="shared" si="23"/>
        <v>Open</v>
      </c>
    </row>
    <row r="759" spans="1:21" ht="30" hidden="1">
      <c r="A759" s="436" t="s">
        <v>1228</v>
      </c>
      <c r="B759" s="436" t="s">
        <v>1383</v>
      </c>
      <c r="C759" s="377" t="s">
        <v>0</v>
      </c>
      <c r="D759" s="377" t="s">
        <v>781</v>
      </c>
      <c r="E759" s="436" t="s">
        <v>1021</v>
      </c>
      <c r="F759" s="378" t="s">
        <v>264</v>
      </c>
      <c r="G759" s="379" t="s">
        <v>868</v>
      </c>
      <c r="H759" s="380">
        <v>1</v>
      </c>
      <c r="I759" s="436"/>
      <c r="J759" s="436">
        <v>1</v>
      </c>
      <c r="K759" s="436"/>
      <c r="L759" s="436"/>
      <c r="M759" s="381"/>
      <c r="S759" s="436">
        <f t="shared" si="22"/>
        <v>1</v>
      </c>
      <c r="U759" s="365" t="str">
        <f t="shared" si="23"/>
        <v>Pass</v>
      </c>
    </row>
    <row r="760" spans="1:21" ht="30" hidden="1">
      <c r="A760" s="436" t="s">
        <v>1228</v>
      </c>
      <c r="B760" s="436" t="s">
        <v>1383</v>
      </c>
      <c r="C760" s="377" t="s">
        <v>0</v>
      </c>
      <c r="D760" s="377" t="s">
        <v>781</v>
      </c>
      <c r="E760" s="436" t="s">
        <v>1021</v>
      </c>
      <c r="F760" s="378" t="s">
        <v>264</v>
      </c>
      <c r="G760" s="379" t="s">
        <v>869</v>
      </c>
      <c r="H760" s="380">
        <v>1</v>
      </c>
      <c r="I760" s="436"/>
      <c r="J760" s="436"/>
      <c r="K760" s="436"/>
      <c r="L760" s="436">
        <v>1</v>
      </c>
      <c r="M760" s="381" t="s">
        <v>1226</v>
      </c>
      <c r="N760" s="390" t="s">
        <v>1384</v>
      </c>
      <c r="S760" s="436">
        <f t="shared" si="22"/>
        <v>1</v>
      </c>
      <c r="U760" s="365" t="str">
        <f t="shared" si="23"/>
        <v>Open</v>
      </c>
    </row>
    <row r="761" spans="1:21" ht="30" hidden="1">
      <c r="A761" s="436" t="s">
        <v>1228</v>
      </c>
      <c r="B761" s="436" t="s">
        <v>1383</v>
      </c>
      <c r="C761" s="377" t="s">
        <v>0</v>
      </c>
      <c r="D761" s="377" t="s">
        <v>781</v>
      </c>
      <c r="E761" s="436" t="s">
        <v>1021</v>
      </c>
      <c r="F761" s="378" t="s">
        <v>264</v>
      </c>
      <c r="G761" s="379" t="s">
        <v>870</v>
      </c>
      <c r="H761" s="380">
        <v>1</v>
      </c>
      <c r="I761" s="436"/>
      <c r="J761" s="436"/>
      <c r="K761" s="436"/>
      <c r="L761" s="436">
        <v>1</v>
      </c>
      <c r="M761" s="381"/>
      <c r="N761" s="390" t="s">
        <v>1495</v>
      </c>
      <c r="S761" s="436">
        <f t="shared" si="22"/>
        <v>1</v>
      </c>
      <c r="U761" s="365" t="str">
        <f t="shared" si="23"/>
        <v>Open</v>
      </c>
    </row>
    <row r="762" spans="1:21" ht="60" hidden="1">
      <c r="A762" s="436" t="s">
        <v>1228</v>
      </c>
      <c r="B762" s="436" t="s">
        <v>1383</v>
      </c>
      <c r="C762" s="377" t="s">
        <v>0</v>
      </c>
      <c r="D762" s="377" t="s">
        <v>781</v>
      </c>
      <c r="E762" s="436" t="s">
        <v>1021</v>
      </c>
      <c r="F762" s="378" t="s">
        <v>264</v>
      </c>
      <c r="G762" s="379" t="s">
        <v>871</v>
      </c>
      <c r="H762" s="380">
        <v>1</v>
      </c>
      <c r="I762" s="436"/>
      <c r="J762" s="436"/>
      <c r="K762" s="436"/>
      <c r="L762" s="436">
        <v>1</v>
      </c>
      <c r="M762" s="318" t="s">
        <v>1157</v>
      </c>
      <c r="N762" s="390" t="s">
        <v>1388</v>
      </c>
      <c r="S762" s="436">
        <f t="shared" ref="S762:S825" si="24">SUM(J762:L762)</f>
        <v>1</v>
      </c>
      <c r="U762" s="365" t="str">
        <f t="shared" si="23"/>
        <v>Open</v>
      </c>
    </row>
    <row r="763" spans="1:21" ht="45.75" hidden="1">
      <c r="A763" s="436" t="s">
        <v>1228</v>
      </c>
      <c r="B763" s="436" t="s">
        <v>1383</v>
      </c>
      <c r="C763" s="377" t="s">
        <v>0</v>
      </c>
      <c r="D763" s="377" t="s">
        <v>781</v>
      </c>
      <c r="E763" s="436" t="s">
        <v>1021</v>
      </c>
      <c r="F763" s="378" t="s">
        <v>264</v>
      </c>
      <c r="G763" s="379" t="s">
        <v>872</v>
      </c>
      <c r="H763" s="380">
        <v>1</v>
      </c>
      <c r="I763" s="436"/>
      <c r="J763" s="436"/>
      <c r="K763" s="436"/>
      <c r="L763" s="436">
        <v>1</v>
      </c>
      <c r="M763" s="381" t="s">
        <v>1156</v>
      </c>
      <c r="N763" s="390" t="s">
        <v>1496</v>
      </c>
      <c r="S763" s="436">
        <f t="shared" si="24"/>
        <v>1</v>
      </c>
      <c r="U763" s="365" t="str">
        <f t="shared" si="23"/>
        <v>Open</v>
      </c>
    </row>
    <row r="764" spans="1:21" ht="60" hidden="1">
      <c r="A764" s="436" t="s">
        <v>1228</v>
      </c>
      <c r="B764" s="436" t="s">
        <v>1383</v>
      </c>
      <c r="C764" s="377" t="s">
        <v>0</v>
      </c>
      <c r="D764" s="377" t="s">
        <v>781</v>
      </c>
      <c r="E764" s="436" t="s">
        <v>1021</v>
      </c>
      <c r="F764" s="378" t="s">
        <v>264</v>
      </c>
      <c r="G764" s="379" t="s">
        <v>1389</v>
      </c>
      <c r="H764" s="407">
        <v>1</v>
      </c>
      <c r="I764" s="436"/>
      <c r="J764" s="436"/>
      <c r="K764" s="436"/>
      <c r="L764" s="436">
        <v>1</v>
      </c>
      <c r="M764" s="318" t="s">
        <v>1157</v>
      </c>
      <c r="N764" s="390" t="s">
        <v>1388</v>
      </c>
      <c r="S764" s="436">
        <f t="shared" si="24"/>
        <v>1</v>
      </c>
      <c r="U764" s="365" t="str">
        <f t="shared" si="23"/>
        <v>Open</v>
      </c>
    </row>
    <row r="765" spans="1:21" ht="60" hidden="1">
      <c r="A765" s="436" t="s">
        <v>1228</v>
      </c>
      <c r="B765" s="436" t="s">
        <v>1383</v>
      </c>
      <c r="C765" s="377" t="s">
        <v>0</v>
      </c>
      <c r="D765" s="377" t="s">
        <v>781</v>
      </c>
      <c r="E765" s="436" t="s">
        <v>1021</v>
      </c>
      <c r="F765" s="378" t="s">
        <v>264</v>
      </c>
      <c r="G765" s="379" t="s">
        <v>267</v>
      </c>
      <c r="H765" s="380">
        <v>1</v>
      </c>
      <c r="I765" s="436"/>
      <c r="J765" s="436"/>
      <c r="K765" s="436"/>
      <c r="L765" s="436">
        <v>1</v>
      </c>
      <c r="M765" s="318" t="s">
        <v>1157</v>
      </c>
      <c r="N765" s="390" t="s">
        <v>1388</v>
      </c>
      <c r="S765" s="436">
        <f t="shared" si="24"/>
        <v>1</v>
      </c>
      <c r="U765" s="365" t="str">
        <f t="shared" si="23"/>
        <v>Open</v>
      </c>
    </row>
    <row r="766" spans="1:21" ht="60" hidden="1">
      <c r="A766" s="436" t="s">
        <v>1228</v>
      </c>
      <c r="B766" s="436" t="s">
        <v>1383</v>
      </c>
      <c r="C766" s="377" t="s">
        <v>0</v>
      </c>
      <c r="D766" s="377" t="s">
        <v>781</v>
      </c>
      <c r="E766" s="436" t="s">
        <v>1021</v>
      </c>
      <c r="F766" s="378" t="s">
        <v>264</v>
      </c>
      <c r="G766" s="379" t="s">
        <v>876</v>
      </c>
      <c r="H766" s="380">
        <v>1</v>
      </c>
      <c r="I766" s="436"/>
      <c r="J766" s="436"/>
      <c r="K766" s="436"/>
      <c r="L766" s="436">
        <v>1</v>
      </c>
      <c r="M766" s="318" t="s">
        <v>1157</v>
      </c>
      <c r="N766" s="390" t="s">
        <v>1388</v>
      </c>
      <c r="S766" s="436">
        <f t="shared" si="24"/>
        <v>1</v>
      </c>
      <c r="U766" s="365" t="str">
        <f t="shared" si="23"/>
        <v>Open</v>
      </c>
    </row>
    <row r="767" spans="1:21" ht="30" hidden="1">
      <c r="A767" s="436" t="s">
        <v>1228</v>
      </c>
      <c r="B767" s="436" t="s">
        <v>1383</v>
      </c>
      <c r="C767" s="377" t="s">
        <v>0</v>
      </c>
      <c r="D767" s="377" t="s">
        <v>781</v>
      </c>
      <c r="E767" s="436" t="s">
        <v>1021</v>
      </c>
      <c r="F767" s="378" t="s">
        <v>264</v>
      </c>
      <c r="G767" s="379" t="s">
        <v>877</v>
      </c>
      <c r="H767" s="380">
        <v>1</v>
      </c>
      <c r="I767" s="436"/>
      <c r="J767" s="436"/>
      <c r="K767" s="436"/>
      <c r="L767" s="436">
        <v>1</v>
      </c>
      <c r="M767" s="381" t="s">
        <v>1498</v>
      </c>
      <c r="N767" s="390" t="s">
        <v>1388</v>
      </c>
      <c r="S767" s="436">
        <f t="shared" si="24"/>
        <v>1</v>
      </c>
      <c r="U767" s="365" t="str">
        <f t="shared" si="23"/>
        <v>Open</v>
      </c>
    </row>
    <row r="768" spans="1:21" ht="60" hidden="1">
      <c r="A768" s="436" t="s">
        <v>1228</v>
      </c>
      <c r="B768" s="436" t="s">
        <v>1383</v>
      </c>
      <c r="C768" s="377" t="s">
        <v>0</v>
      </c>
      <c r="D768" s="377" t="s">
        <v>781</v>
      </c>
      <c r="E768" s="436" t="s">
        <v>1021</v>
      </c>
      <c r="F768" s="378" t="s">
        <v>264</v>
      </c>
      <c r="G768" s="379" t="s">
        <v>878</v>
      </c>
      <c r="H768" s="380">
        <v>1</v>
      </c>
      <c r="I768" s="436"/>
      <c r="J768" s="436">
        <v>1</v>
      </c>
      <c r="K768" s="436"/>
      <c r="L768" s="436"/>
      <c r="M768" s="381"/>
      <c r="S768" s="436">
        <f t="shared" si="24"/>
        <v>1</v>
      </c>
      <c r="U768" s="365" t="str">
        <f t="shared" si="23"/>
        <v>Pass</v>
      </c>
    </row>
    <row r="769" spans="1:21" ht="60" hidden="1">
      <c r="A769" s="436" t="s">
        <v>1228</v>
      </c>
      <c r="B769" s="436" t="s">
        <v>1383</v>
      </c>
      <c r="C769" s="377" t="s">
        <v>0</v>
      </c>
      <c r="D769" s="377" t="s">
        <v>781</v>
      </c>
      <c r="E769" s="436" t="s">
        <v>1021</v>
      </c>
      <c r="F769" s="378" t="s">
        <v>264</v>
      </c>
      <c r="G769" s="379" t="s">
        <v>270</v>
      </c>
      <c r="H769" s="380">
        <v>1</v>
      </c>
      <c r="I769" s="436"/>
      <c r="J769" s="436"/>
      <c r="K769" s="436"/>
      <c r="L769" s="436">
        <v>1</v>
      </c>
      <c r="M769" s="318" t="s">
        <v>1157</v>
      </c>
      <c r="N769" s="390" t="s">
        <v>1388</v>
      </c>
      <c r="S769" s="436">
        <f t="shared" si="24"/>
        <v>1</v>
      </c>
      <c r="U769" s="365" t="str">
        <f t="shared" si="23"/>
        <v>Open</v>
      </c>
    </row>
    <row r="770" spans="1:21" ht="60" hidden="1">
      <c r="A770" s="436" t="s">
        <v>1228</v>
      </c>
      <c r="B770" s="436" t="s">
        <v>1383</v>
      </c>
      <c r="C770" s="377" t="s">
        <v>0</v>
      </c>
      <c r="D770" s="377" t="s">
        <v>781</v>
      </c>
      <c r="E770" s="436" t="s">
        <v>1021</v>
      </c>
      <c r="F770" s="378" t="s">
        <v>264</v>
      </c>
      <c r="G770" s="379" t="s">
        <v>882</v>
      </c>
      <c r="H770" s="380">
        <v>1</v>
      </c>
      <c r="I770" s="381" t="s">
        <v>1499</v>
      </c>
      <c r="J770" s="436"/>
      <c r="K770" s="436"/>
      <c r="L770" s="436">
        <v>1</v>
      </c>
      <c r="M770" s="381" t="s">
        <v>1500</v>
      </c>
      <c r="N770" s="390" t="s">
        <v>1501</v>
      </c>
      <c r="S770" s="436">
        <f t="shared" si="24"/>
        <v>1</v>
      </c>
      <c r="U770" s="365" t="str">
        <f t="shared" ref="U770:U833" si="25">IF(J770=1,"Pass",IF(K770=1,"Fail","Open"))</f>
        <v>Open</v>
      </c>
    </row>
    <row r="771" spans="1:21" ht="60" hidden="1">
      <c r="A771" s="436" t="s">
        <v>1228</v>
      </c>
      <c r="B771" s="436" t="s">
        <v>1383</v>
      </c>
      <c r="C771" s="377" t="s">
        <v>883</v>
      </c>
      <c r="D771" s="377" t="s">
        <v>781</v>
      </c>
      <c r="E771" s="436" t="s">
        <v>1021</v>
      </c>
      <c r="F771" s="378" t="s">
        <v>273</v>
      </c>
      <c r="G771" s="402" t="s">
        <v>884</v>
      </c>
      <c r="H771" s="380">
        <v>1</v>
      </c>
      <c r="I771" s="436"/>
      <c r="J771" s="436"/>
      <c r="K771" s="436"/>
      <c r="L771" s="436">
        <v>1</v>
      </c>
      <c r="M771" s="318" t="s">
        <v>1157</v>
      </c>
      <c r="N771" s="390" t="s">
        <v>1388</v>
      </c>
      <c r="S771" s="436">
        <f t="shared" si="24"/>
        <v>1</v>
      </c>
      <c r="U771" s="365" t="str">
        <f t="shared" si="25"/>
        <v>Open</v>
      </c>
    </row>
    <row r="772" spans="1:21" ht="30" hidden="1">
      <c r="A772" s="436" t="s">
        <v>1228</v>
      </c>
      <c r="B772" s="436" t="s">
        <v>1383</v>
      </c>
      <c r="C772" s="377" t="s">
        <v>883</v>
      </c>
      <c r="D772" s="377" t="s">
        <v>781</v>
      </c>
      <c r="E772" s="436" t="s">
        <v>1021</v>
      </c>
      <c r="F772" s="378" t="s">
        <v>274</v>
      </c>
      <c r="G772" s="379" t="s">
        <v>885</v>
      </c>
      <c r="H772" s="380">
        <v>1</v>
      </c>
      <c r="I772" s="436"/>
      <c r="J772" s="436">
        <v>1</v>
      </c>
      <c r="K772" s="436"/>
      <c r="L772" s="436"/>
      <c r="M772" s="381"/>
      <c r="S772" s="436">
        <f t="shared" si="24"/>
        <v>1</v>
      </c>
      <c r="U772" s="365" t="str">
        <f t="shared" si="25"/>
        <v>Pass</v>
      </c>
    </row>
    <row r="773" spans="1:21" ht="30" hidden="1">
      <c r="A773" s="436" t="s">
        <v>1228</v>
      </c>
      <c r="B773" s="436" t="s">
        <v>1383</v>
      </c>
      <c r="C773" s="377" t="s">
        <v>276</v>
      </c>
      <c r="D773" s="377" t="s">
        <v>781</v>
      </c>
      <c r="E773" s="379" t="s">
        <v>278</v>
      </c>
      <c r="F773" s="378" t="s">
        <v>277</v>
      </c>
      <c r="G773" s="379" t="s">
        <v>279</v>
      </c>
      <c r="H773" s="380">
        <v>1</v>
      </c>
      <c r="I773" s="436"/>
      <c r="J773" s="436"/>
      <c r="K773" s="436"/>
      <c r="L773" s="436">
        <v>1</v>
      </c>
      <c r="M773" s="381" t="s">
        <v>1502</v>
      </c>
      <c r="S773" s="436">
        <f t="shared" si="24"/>
        <v>1</v>
      </c>
      <c r="U773" s="365" t="str">
        <f t="shared" si="25"/>
        <v>Open</v>
      </c>
    </row>
    <row r="774" spans="1:21" ht="60" hidden="1">
      <c r="A774" s="436" t="s">
        <v>1228</v>
      </c>
      <c r="B774" s="436" t="s">
        <v>1383</v>
      </c>
      <c r="C774" s="377" t="s">
        <v>276</v>
      </c>
      <c r="D774" s="377" t="s">
        <v>781</v>
      </c>
      <c r="E774" s="379" t="s">
        <v>278</v>
      </c>
      <c r="F774" s="378" t="s">
        <v>277</v>
      </c>
      <c r="G774" s="379" t="s">
        <v>888</v>
      </c>
      <c r="H774" s="380">
        <v>1</v>
      </c>
      <c r="I774" s="436"/>
      <c r="J774" s="436"/>
      <c r="K774" s="436"/>
      <c r="L774" s="436">
        <v>1</v>
      </c>
      <c r="M774" s="318" t="s">
        <v>1157</v>
      </c>
      <c r="N774" s="390" t="s">
        <v>1388</v>
      </c>
      <c r="S774" s="436">
        <f t="shared" si="24"/>
        <v>1</v>
      </c>
      <c r="U774" s="365" t="str">
        <f t="shared" si="25"/>
        <v>Open</v>
      </c>
    </row>
    <row r="775" spans="1:21" ht="60" hidden="1">
      <c r="A775" s="436" t="s">
        <v>1228</v>
      </c>
      <c r="B775" s="436" t="s">
        <v>1383</v>
      </c>
      <c r="C775" s="377" t="s">
        <v>276</v>
      </c>
      <c r="D775" s="377" t="s">
        <v>781</v>
      </c>
      <c r="E775" s="379" t="s">
        <v>278</v>
      </c>
      <c r="F775" s="378" t="s">
        <v>277</v>
      </c>
      <c r="G775" s="379" t="s">
        <v>281</v>
      </c>
      <c r="H775" s="380">
        <v>1</v>
      </c>
      <c r="I775" s="436"/>
      <c r="J775" s="436"/>
      <c r="K775" s="436"/>
      <c r="L775" s="436">
        <v>1</v>
      </c>
      <c r="M775" s="318" t="s">
        <v>1157</v>
      </c>
      <c r="N775" s="390" t="s">
        <v>1022</v>
      </c>
      <c r="S775" s="436">
        <f t="shared" si="24"/>
        <v>1</v>
      </c>
      <c r="U775" s="365" t="str">
        <f t="shared" si="25"/>
        <v>Open</v>
      </c>
    </row>
    <row r="776" spans="1:21" ht="48.75" hidden="1">
      <c r="A776" s="436" t="s">
        <v>1228</v>
      </c>
      <c r="B776" s="436" t="s">
        <v>1383</v>
      </c>
      <c r="C776" s="377" t="s">
        <v>276</v>
      </c>
      <c r="D776" s="377" t="s">
        <v>781</v>
      </c>
      <c r="E776" s="379" t="s">
        <v>278</v>
      </c>
      <c r="F776" s="378" t="s">
        <v>277</v>
      </c>
      <c r="G776" s="379" t="s">
        <v>282</v>
      </c>
      <c r="H776" s="380">
        <v>1</v>
      </c>
      <c r="I776" s="436"/>
      <c r="J776" s="436"/>
      <c r="K776" s="436"/>
      <c r="L776" s="436">
        <v>1</v>
      </c>
      <c r="M776" s="381" t="s">
        <v>1496</v>
      </c>
      <c r="N776" s="390" t="s">
        <v>1497</v>
      </c>
      <c r="S776" s="436">
        <f t="shared" si="24"/>
        <v>1</v>
      </c>
      <c r="U776" s="365" t="str">
        <f t="shared" si="25"/>
        <v>Open</v>
      </c>
    </row>
    <row r="777" spans="1:21" ht="30" hidden="1">
      <c r="A777" s="436" t="s">
        <v>1228</v>
      </c>
      <c r="B777" s="436" t="s">
        <v>1383</v>
      </c>
      <c r="C777" s="377" t="s">
        <v>276</v>
      </c>
      <c r="D777" s="377" t="s">
        <v>781</v>
      </c>
      <c r="E777" s="379" t="s">
        <v>284</v>
      </c>
      <c r="F777" s="378" t="s">
        <v>283</v>
      </c>
      <c r="G777" s="379" t="s">
        <v>890</v>
      </c>
      <c r="H777" s="380">
        <v>1</v>
      </c>
      <c r="I777" s="436"/>
      <c r="J777" s="436">
        <v>1</v>
      </c>
      <c r="K777" s="436"/>
      <c r="L777" s="436"/>
      <c r="M777" s="381"/>
      <c r="S777" s="436">
        <f t="shared" si="24"/>
        <v>1</v>
      </c>
      <c r="U777" s="365" t="str">
        <f t="shared" si="25"/>
        <v>Pass</v>
      </c>
    </row>
    <row r="778" spans="1:21" ht="45" hidden="1">
      <c r="A778" s="436" t="s">
        <v>1228</v>
      </c>
      <c r="B778" s="436" t="s">
        <v>1383</v>
      </c>
      <c r="C778" s="377" t="s">
        <v>276</v>
      </c>
      <c r="D778" s="377" t="s">
        <v>781</v>
      </c>
      <c r="E778" s="379" t="s">
        <v>284</v>
      </c>
      <c r="F778" s="378" t="s">
        <v>283</v>
      </c>
      <c r="G778" s="379" t="s">
        <v>892</v>
      </c>
      <c r="H778" s="380">
        <v>1</v>
      </c>
      <c r="I778" s="436"/>
      <c r="J778" s="436">
        <v>1</v>
      </c>
      <c r="K778" s="436"/>
      <c r="L778" s="436"/>
      <c r="M778" s="381"/>
      <c r="S778" s="436">
        <f t="shared" si="24"/>
        <v>1</v>
      </c>
      <c r="U778" s="365" t="str">
        <f t="shared" si="25"/>
        <v>Pass</v>
      </c>
    </row>
    <row r="779" spans="1:21" ht="60" hidden="1">
      <c r="A779" s="436" t="s">
        <v>1228</v>
      </c>
      <c r="B779" s="436" t="s">
        <v>1383</v>
      </c>
      <c r="C779" s="377" t="s">
        <v>276</v>
      </c>
      <c r="D779" s="377" t="s">
        <v>781</v>
      </c>
      <c r="E779" s="379" t="s">
        <v>284</v>
      </c>
      <c r="F779" s="378" t="s">
        <v>283</v>
      </c>
      <c r="G779" s="379" t="s">
        <v>893</v>
      </c>
      <c r="H779" s="380">
        <v>1</v>
      </c>
      <c r="I779" s="436"/>
      <c r="J779" s="436"/>
      <c r="K779" s="436"/>
      <c r="L779" s="436">
        <v>1</v>
      </c>
      <c r="M779" s="318" t="s">
        <v>1157</v>
      </c>
      <c r="N779" s="390" t="s">
        <v>1503</v>
      </c>
      <c r="S779" s="436">
        <f t="shared" si="24"/>
        <v>1</v>
      </c>
      <c r="U779" s="365" t="str">
        <f t="shared" si="25"/>
        <v>Open</v>
      </c>
    </row>
    <row r="780" spans="1:21" ht="60" hidden="1">
      <c r="A780" s="436" t="s">
        <v>1228</v>
      </c>
      <c r="B780" s="436" t="s">
        <v>1383</v>
      </c>
      <c r="C780" s="377" t="s">
        <v>276</v>
      </c>
      <c r="D780" s="377" t="s">
        <v>781</v>
      </c>
      <c r="E780" s="379" t="s">
        <v>284</v>
      </c>
      <c r="F780" s="378" t="s">
        <v>283</v>
      </c>
      <c r="G780" s="379" t="s">
        <v>894</v>
      </c>
      <c r="H780" s="380">
        <v>1</v>
      </c>
      <c r="I780" s="436"/>
      <c r="J780" s="436"/>
      <c r="K780" s="436"/>
      <c r="L780" s="436">
        <v>1</v>
      </c>
      <c r="M780" s="318" t="s">
        <v>1157</v>
      </c>
      <c r="N780" s="390" t="s">
        <v>1503</v>
      </c>
      <c r="S780" s="436">
        <f t="shared" si="24"/>
        <v>1</v>
      </c>
      <c r="U780" s="365" t="str">
        <f t="shared" si="25"/>
        <v>Open</v>
      </c>
    </row>
    <row r="781" spans="1:21" ht="60" hidden="1">
      <c r="A781" s="436" t="s">
        <v>1228</v>
      </c>
      <c r="B781" s="436" t="s">
        <v>1383</v>
      </c>
      <c r="C781" s="377" t="s">
        <v>276</v>
      </c>
      <c r="D781" s="377" t="s">
        <v>781</v>
      </c>
      <c r="E781" s="379" t="s">
        <v>1020</v>
      </c>
      <c r="F781" s="378" t="s">
        <v>286</v>
      </c>
      <c r="G781" s="379" t="s">
        <v>958</v>
      </c>
      <c r="H781" s="380">
        <v>1</v>
      </c>
      <c r="I781" s="436"/>
      <c r="J781" s="436"/>
      <c r="K781" s="436"/>
      <c r="L781" s="436">
        <v>1</v>
      </c>
      <c r="M781" s="318" t="s">
        <v>1157</v>
      </c>
      <c r="N781" s="390" t="s">
        <v>1503</v>
      </c>
      <c r="S781" s="436">
        <f t="shared" si="24"/>
        <v>1</v>
      </c>
      <c r="U781" s="365" t="str">
        <f t="shared" si="25"/>
        <v>Open</v>
      </c>
    </row>
    <row r="782" spans="1:21" ht="30" hidden="1">
      <c r="A782" s="436" t="s">
        <v>1228</v>
      </c>
      <c r="B782" s="436" t="s">
        <v>1383</v>
      </c>
      <c r="C782" s="377" t="s">
        <v>287</v>
      </c>
      <c r="D782" s="377" t="s">
        <v>781</v>
      </c>
      <c r="E782" s="379" t="s">
        <v>278</v>
      </c>
      <c r="F782" s="378" t="s">
        <v>288</v>
      </c>
      <c r="G782" s="379" t="s">
        <v>896</v>
      </c>
      <c r="H782" s="380">
        <v>1</v>
      </c>
      <c r="I782" s="436"/>
      <c r="J782" s="436">
        <v>1</v>
      </c>
      <c r="K782" s="436"/>
      <c r="L782" s="436"/>
      <c r="M782" s="381"/>
      <c r="S782" s="436">
        <f t="shared" si="24"/>
        <v>1</v>
      </c>
      <c r="U782" s="365" t="str">
        <f t="shared" si="25"/>
        <v>Pass</v>
      </c>
    </row>
    <row r="783" spans="1:21" ht="60" hidden="1">
      <c r="A783" s="436" t="s">
        <v>1228</v>
      </c>
      <c r="B783" s="436" t="s">
        <v>1383</v>
      </c>
      <c r="C783" s="377" t="s">
        <v>287</v>
      </c>
      <c r="D783" s="377" t="s">
        <v>781</v>
      </c>
      <c r="E783" s="379" t="s">
        <v>278</v>
      </c>
      <c r="F783" s="378" t="s">
        <v>288</v>
      </c>
      <c r="G783" s="379" t="s">
        <v>897</v>
      </c>
      <c r="H783" s="380">
        <v>1</v>
      </c>
      <c r="I783" s="436"/>
      <c r="J783" s="436"/>
      <c r="K783" s="436"/>
      <c r="L783" s="436">
        <v>1</v>
      </c>
      <c r="M783" s="318" t="s">
        <v>1157</v>
      </c>
      <c r="N783" s="390" t="s">
        <v>1384</v>
      </c>
      <c r="S783" s="436">
        <f t="shared" si="24"/>
        <v>1</v>
      </c>
      <c r="U783" s="365" t="str">
        <f t="shared" si="25"/>
        <v>Open</v>
      </c>
    </row>
    <row r="784" spans="1:21" ht="30" hidden="1">
      <c r="A784" s="436" t="s">
        <v>1228</v>
      </c>
      <c r="B784" s="436" t="s">
        <v>1383</v>
      </c>
      <c r="C784" s="377" t="s">
        <v>287</v>
      </c>
      <c r="D784" s="377" t="s">
        <v>781</v>
      </c>
      <c r="E784" s="379" t="s">
        <v>278</v>
      </c>
      <c r="F784" s="378" t="s">
        <v>288</v>
      </c>
      <c r="G784" s="379" t="s">
        <v>898</v>
      </c>
      <c r="H784" s="380">
        <v>1</v>
      </c>
      <c r="I784" s="436"/>
      <c r="J784" s="436">
        <v>1</v>
      </c>
      <c r="K784" s="436"/>
      <c r="L784" s="436"/>
      <c r="M784" s="381"/>
      <c r="S784" s="436">
        <f t="shared" si="24"/>
        <v>1</v>
      </c>
      <c r="U784" s="365" t="str">
        <f t="shared" si="25"/>
        <v>Pass</v>
      </c>
    </row>
    <row r="785" spans="1:21" ht="60" hidden="1">
      <c r="A785" s="436" t="s">
        <v>1228</v>
      </c>
      <c r="B785" s="436" t="s">
        <v>1383</v>
      </c>
      <c r="C785" s="377" t="s">
        <v>287</v>
      </c>
      <c r="D785" s="377" t="s">
        <v>781</v>
      </c>
      <c r="E785" s="379" t="s">
        <v>278</v>
      </c>
      <c r="F785" s="378" t="s">
        <v>288</v>
      </c>
      <c r="G785" s="379" t="s">
        <v>899</v>
      </c>
      <c r="H785" s="380">
        <v>1</v>
      </c>
      <c r="I785" s="436"/>
      <c r="J785" s="436"/>
      <c r="K785" s="436"/>
      <c r="L785" s="436">
        <v>1</v>
      </c>
      <c r="M785" s="318" t="s">
        <v>1157</v>
      </c>
      <c r="N785" s="390" t="s">
        <v>1503</v>
      </c>
      <c r="S785" s="436">
        <f t="shared" si="24"/>
        <v>1</v>
      </c>
      <c r="U785" s="365" t="str">
        <f t="shared" si="25"/>
        <v>Open</v>
      </c>
    </row>
    <row r="786" spans="1:21" ht="30" hidden="1">
      <c r="A786" s="436" t="s">
        <v>1228</v>
      </c>
      <c r="B786" s="436" t="s">
        <v>1383</v>
      </c>
      <c r="C786" s="377" t="s">
        <v>287</v>
      </c>
      <c r="D786" s="377" t="s">
        <v>781</v>
      </c>
      <c r="E786" s="379" t="s">
        <v>284</v>
      </c>
      <c r="F786" s="378" t="s">
        <v>289</v>
      </c>
      <c r="G786" s="379" t="s">
        <v>900</v>
      </c>
      <c r="H786" s="380">
        <v>1</v>
      </c>
      <c r="I786" s="436"/>
      <c r="J786" s="436">
        <v>1</v>
      </c>
      <c r="K786" s="436"/>
      <c r="L786" s="436"/>
      <c r="M786" s="381"/>
      <c r="S786" s="436">
        <f t="shared" si="24"/>
        <v>1</v>
      </c>
      <c r="U786" s="365" t="str">
        <f t="shared" si="25"/>
        <v>Pass</v>
      </c>
    </row>
    <row r="787" spans="1:21" ht="30" hidden="1">
      <c r="A787" s="436" t="s">
        <v>1228</v>
      </c>
      <c r="B787" s="436" t="s">
        <v>1383</v>
      </c>
      <c r="C787" s="377" t="s">
        <v>287</v>
      </c>
      <c r="D787" s="377" t="s">
        <v>781</v>
      </c>
      <c r="E787" s="379" t="s">
        <v>284</v>
      </c>
      <c r="F787" s="378" t="s">
        <v>289</v>
      </c>
      <c r="G787" s="379" t="s">
        <v>901</v>
      </c>
      <c r="H787" s="380">
        <v>1</v>
      </c>
      <c r="I787" s="436"/>
      <c r="J787" s="436"/>
      <c r="K787" s="436"/>
      <c r="L787" s="436">
        <v>1</v>
      </c>
      <c r="M787" s="381"/>
      <c r="N787" s="390" t="s">
        <v>1388</v>
      </c>
      <c r="S787" s="436">
        <f t="shared" si="24"/>
        <v>1</v>
      </c>
      <c r="U787" s="365" t="str">
        <f t="shared" si="25"/>
        <v>Open</v>
      </c>
    </row>
    <row r="788" spans="1:21" ht="60" hidden="1">
      <c r="A788" s="436" t="s">
        <v>1228</v>
      </c>
      <c r="B788" s="436" t="s">
        <v>1383</v>
      </c>
      <c r="C788" s="377" t="s">
        <v>287</v>
      </c>
      <c r="D788" s="377" t="s">
        <v>781</v>
      </c>
      <c r="E788" s="379" t="s">
        <v>284</v>
      </c>
      <c r="F788" s="378" t="s">
        <v>289</v>
      </c>
      <c r="G788" s="379" t="s">
        <v>902</v>
      </c>
      <c r="H788" s="380">
        <v>1</v>
      </c>
      <c r="I788" s="436"/>
      <c r="J788" s="436"/>
      <c r="K788" s="436"/>
      <c r="L788" s="436">
        <v>1</v>
      </c>
      <c r="M788" s="318" t="s">
        <v>1157</v>
      </c>
      <c r="N788" s="390" t="s">
        <v>1384</v>
      </c>
      <c r="S788" s="436">
        <f t="shared" si="24"/>
        <v>1</v>
      </c>
      <c r="U788" s="365" t="str">
        <f t="shared" si="25"/>
        <v>Open</v>
      </c>
    </row>
    <row r="789" spans="1:21" ht="60" hidden="1">
      <c r="A789" s="436" t="s">
        <v>1228</v>
      </c>
      <c r="B789" s="436" t="s">
        <v>1383</v>
      </c>
      <c r="C789" s="377" t="s">
        <v>287</v>
      </c>
      <c r="D789" s="377" t="s">
        <v>781</v>
      </c>
      <c r="E789" s="379" t="s">
        <v>284</v>
      </c>
      <c r="F789" s="378" t="s">
        <v>289</v>
      </c>
      <c r="G789" s="379" t="s">
        <v>903</v>
      </c>
      <c r="H789" s="380">
        <v>1</v>
      </c>
      <c r="I789" s="436"/>
      <c r="J789" s="436"/>
      <c r="K789" s="436"/>
      <c r="L789" s="436">
        <v>1</v>
      </c>
      <c r="M789" s="318" t="s">
        <v>1157</v>
      </c>
      <c r="N789" s="390" t="s">
        <v>1384</v>
      </c>
      <c r="S789" s="436">
        <f t="shared" si="24"/>
        <v>1</v>
      </c>
      <c r="U789" s="365" t="str">
        <f t="shared" si="25"/>
        <v>Open</v>
      </c>
    </row>
    <row r="790" spans="1:21" ht="60" hidden="1">
      <c r="A790" s="436" t="s">
        <v>1228</v>
      </c>
      <c r="B790" s="436" t="s">
        <v>1383</v>
      </c>
      <c r="C790" s="377" t="s">
        <v>287</v>
      </c>
      <c r="D790" s="377" t="s">
        <v>781</v>
      </c>
      <c r="E790" s="379" t="s">
        <v>284</v>
      </c>
      <c r="F790" s="378" t="s">
        <v>289</v>
      </c>
      <c r="G790" s="379" t="s">
        <v>904</v>
      </c>
      <c r="H790" s="380">
        <v>1</v>
      </c>
      <c r="I790" s="436"/>
      <c r="J790" s="436"/>
      <c r="K790" s="436"/>
      <c r="L790" s="436">
        <v>1</v>
      </c>
      <c r="M790" s="318" t="s">
        <v>1157</v>
      </c>
      <c r="N790" s="390" t="s">
        <v>1384</v>
      </c>
      <c r="S790" s="436">
        <f t="shared" si="24"/>
        <v>1</v>
      </c>
      <c r="U790" s="365" t="str">
        <f t="shared" si="25"/>
        <v>Open</v>
      </c>
    </row>
    <row r="791" spans="1:21" ht="60" hidden="1">
      <c r="A791" s="436" t="s">
        <v>1228</v>
      </c>
      <c r="B791" s="436" t="s">
        <v>1383</v>
      </c>
      <c r="C791" s="377" t="s">
        <v>287</v>
      </c>
      <c r="D791" s="377" t="s">
        <v>781</v>
      </c>
      <c r="E791" s="379" t="s">
        <v>284</v>
      </c>
      <c r="F791" s="378" t="s">
        <v>289</v>
      </c>
      <c r="G791" s="379" t="s">
        <v>906</v>
      </c>
      <c r="H791" s="380">
        <v>1</v>
      </c>
      <c r="I791" s="436"/>
      <c r="J791" s="436"/>
      <c r="K791" s="436"/>
      <c r="L791" s="436">
        <v>1</v>
      </c>
      <c r="M791" s="318" t="s">
        <v>1157</v>
      </c>
      <c r="N791" s="390" t="s">
        <v>1384</v>
      </c>
      <c r="S791" s="436">
        <f t="shared" si="24"/>
        <v>1</v>
      </c>
      <c r="U791" s="365" t="str">
        <f t="shared" si="25"/>
        <v>Open</v>
      </c>
    </row>
    <row r="792" spans="1:21" ht="60" hidden="1">
      <c r="A792" s="436" t="s">
        <v>1228</v>
      </c>
      <c r="B792" s="436" t="s">
        <v>1383</v>
      </c>
      <c r="C792" s="377" t="s">
        <v>287</v>
      </c>
      <c r="D792" s="377" t="s">
        <v>781</v>
      </c>
      <c r="E792" s="379" t="s">
        <v>284</v>
      </c>
      <c r="F792" s="378" t="s">
        <v>289</v>
      </c>
      <c r="G792" s="379" t="s">
        <v>907</v>
      </c>
      <c r="H792" s="380">
        <v>1</v>
      </c>
      <c r="I792" s="436"/>
      <c r="J792" s="436">
        <v>1</v>
      </c>
      <c r="K792" s="436"/>
      <c r="L792" s="436"/>
      <c r="M792" s="318" t="s">
        <v>1157</v>
      </c>
      <c r="S792" s="436">
        <f t="shared" si="24"/>
        <v>1</v>
      </c>
      <c r="U792" s="365" t="str">
        <f t="shared" si="25"/>
        <v>Pass</v>
      </c>
    </row>
    <row r="793" spans="1:21" ht="60" hidden="1">
      <c r="A793" s="436" t="s">
        <v>1228</v>
      </c>
      <c r="B793" s="436" t="s">
        <v>1383</v>
      </c>
      <c r="C793" s="377" t="s">
        <v>287</v>
      </c>
      <c r="D793" s="377" t="s">
        <v>781</v>
      </c>
      <c r="E793" s="379" t="s">
        <v>284</v>
      </c>
      <c r="F793" s="378" t="s">
        <v>289</v>
      </c>
      <c r="G793" s="379" t="s">
        <v>908</v>
      </c>
      <c r="H793" s="380">
        <v>1</v>
      </c>
      <c r="I793" s="436"/>
      <c r="J793" s="436"/>
      <c r="K793" s="436"/>
      <c r="L793" s="436">
        <v>1</v>
      </c>
      <c r="M793" s="318" t="s">
        <v>1157</v>
      </c>
      <c r="N793" s="390" t="s">
        <v>1388</v>
      </c>
      <c r="S793" s="436">
        <f t="shared" si="24"/>
        <v>1</v>
      </c>
      <c r="U793" s="365" t="str">
        <f t="shared" si="25"/>
        <v>Open</v>
      </c>
    </row>
    <row r="794" spans="1:21" ht="60" hidden="1">
      <c r="A794" s="436" t="s">
        <v>1228</v>
      </c>
      <c r="B794" s="436" t="s">
        <v>1383</v>
      </c>
      <c r="C794" s="377" t="s">
        <v>287</v>
      </c>
      <c r="D794" s="377" t="s">
        <v>781</v>
      </c>
      <c r="E794" s="379" t="s">
        <v>292</v>
      </c>
      <c r="F794" s="378" t="s">
        <v>293</v>
      </c>
      <c r="G794" s="379" t="s">
        <v>910</v>
      </c>
      <c r="H794" s="380">
        <v>1</v>
      </c>
      <c r="I794" s="436"/>
      <c r="J794" s="436"/>
      <c r="K794" s="436"/>
      <c r="L794" s="436">
        <v>1</v>
      </c>
      <c r="M794" s="318" t="s">
        <v>1157</v>
      </c>
      <c r="N794" s="390" t="s">
        <v>1388</v>
      </c>
      <c r="S794" s="436">
        <f t="shared" si="24"/>
        <v>1</v>
      </c>
      <c r="U794" s="365" t="str">
        <f t="shared" si="25"/>
        <v>Open</v>
      </c>
    </row>
    <row r="795" spans="1:21" ht="60" hidden="1">
      <c r="A795" s="436" t="s">
        <v>1228</v>
      </c>
      <c r="B795" s="436" t="s">
        <v>1383</v>
      </c>
      <c r="C795" s="377" t="s">
        <v>287</v>
      </c>
      <c r="D795" s="377" t="s">
        <v>781</v>
      </c>
      <c r="E795" s="379" t="s">
        <v>292</v>
      </c>
      <c r="F795" s="378" t="s">
        <v>293</v>
      </c>
      <c r="G795" s="379" t="s">
        <v>912</v>
      </c>
      <c r="H795" s="380">
        <v>1</v>
      </c>
      <c r="I795" s="436"/>
      <c r="J795" s="436"/>
      <c r="K795" s="436"/>
      <c r="L795" s="436">
        <v>1</v>
      </c>
      <c r="M795" s="318" t="s">
        <v>1157</v>
      </c>
      <c r="N795" s="390" t="s">
        <v>1388</v>
      </c>
      <c r="S795" s="436">
        <f t="shared" si="24"/>
        <v>1</v>
      </c>
      <c r="U795" s="365" t="str">
        <f t="shared" si="25"/>
        <v>Open</v>
      </c>
    </row>
    <row r="796" spans="1:21" ht="60" hidden="1">
      <c r="A796" s="436" t="s">
        <v>1228</v>
      </c>
      <c r="B796" s="436" t="s">
        <v>1383</v>
      </c>
      <c r="C796" s="377" t="s">
        <v>287</v>
      </c>
      <c r="D796" s="377" t="s">
        <v>781</v>
      </c>
      <c r="E796" s="379" t="s">
        <v>959</v>
      </c>
      <c r="F796" s="378" t="s">
        <v>294</v>
      </c>
      <c r="G796" s="379" t="s">
        <v>296</v>
      </c>
      <c r="H796" s="380">
        <v>1</v>
      </c>
      <c r="I796" s="436"/>
      <c r="J796" s="436"/>
      <c r="K796" s="436"/>
      <c r="L796" s="436">
        <v>1</v>
      </c>
      <c r="M796" s="318" t="s">
        <v>1157</v>
      </c>
      <c r="N796" s="390" t="s">
        <v>1388</v>
      </c>
      <c r="S796" s="436">
        <f t="shared" si="24"/>
        <v>1</v>
      </c>
      <c r="U796" s="365" t="str">
        <f t="shared" si="25"/>
        <v>Open</v>
      </c>
    </row>
    <row r="797" spans="1:21" ht="60" hidden="1">
      <c r="A797" s="436" t="s">
        <v>1228</v>
      </c>
      <c r="B797" s="436" t="s">
        <v>1383</v>
      </c>
      <c r="C797" s="377" t="s">
        <v>297</v>
      </c>
      <c r="D797" s="377" t="s">
        <v>781</v>
      </c>
      <c r="E797" s="379" t="s">
        <v>1009</v>
      </c>
      <c r="F797" s="378" t="s">
        <v>298</v>
      </c>
      <c r="G797" s="379" t="s">
        <v>979</v>
      </c>
      <c r="H797" s="380">
        <v>1</v>
      </c>
      <c r="I797" s="436"/>
      <c r="J797" s="436"/>
      <c r="K797" s="436"/>
      <c r="L797" s="436">
        <v>1</v>
      </c>
      <c r="M797" s="318" t="s">
        <v>1157</v>
      </c>
      <c r="N797" s="390" t="s">
        <v>1388</v>
      </c>
      <c r="S797" s="436">
        <f t="shared" si="24"/>
        <v>1</v>
      </c>
      <c r="U797" s="365" t="str">
        <f t="shared" si="25"/>
        <v>Open</v>
      </c>
    </row>
    <row r="798" spans="1:21" ht="60" hidden="1">
      <c r="A798" s="436" t="s">
        <v>1228</v>
      </c>
      <c r="B798" s="436" t="s">
        <v>1383</v>
      </c>
      <c r="C798" s="377" t="s">
        <v>297</v>
      </c>
      <c r="D798" s="377" t="s">
        <v>781</v>
      </c>
      <c r="E798" s="379" t="s">
        <v>1009</v>
      </c>
      <c r="F798" s="378" t="s">
        <v>298</v>
      </c>
      <c r="G798" s="379" t="s">
        <v>299</v>
      </c>
      <c r="H798" s="380">
        <v>1</v>
      </c>
      <c r="I798" s="436"/>
      <c r="J798" s="436"/>
      <c r="K798" s="436"/>
      <c r="L798" s="436">
        <v>1</v>
      </c>
      <c r="M798" s="318" t="s">
        <v>1157</v>
      </c>
      <c r="N798" s="390" t="s">
        <v>1388</v>
      </c>
      <c r="S798" s="436">
        <f t="shared" si="24"/>
        <v>1</v>
      </c>
      <c r="U798" s="365" t="str">
        <f t="shared" si="25"/>
        <v>Open</v>
      </c>
    </row>
    <row r="799" spans="1:21" ht="75" hidden="1">
      <c r="A799" s="436" t="s">
        <v>1228</v>
      </c>
      <c r="B799" s="436" t="s">
        <v>1383</v>
      </c>
      <c r="C799" s="377" t="s">
        <v>309</v>
      </c>
      <c r="D799" s="377" t="s">
        <v>781</v>
      </c>
      <c r="E799" s="379" t="s">
        <v>1009</v>
      </c>
      <c r="F799" s="378" t="s">
        <v>310</v>
      </c>
      <c r="G799" s="379" t="s">
        <v>916</v>
      </c>
      <c r="H799" s="380">
        <v>1</v>
      </c>
      <c r="I799" s="436"/>
      <c r="J799" s="436"/>
      <c r="K799" s="436"/>
      <c r="L799" s="436">
        <v>1</v>
      </c>
      <c r="M799" s="318" t="s">
        <v>1157</v>
      </c>
      <c r="N799" s="390" t="s">
        <v>1388</v>
      </c>
      <c r="S799" s="436">
        <f t="shared" si="24"/>
        <v>1</v>
      </c>
      <c r="U799" s="365" t="str">
        <f t="shared" si="25"/>
        <v>Open</v>
      </c>
    </row>
    <row r="800" spans="1:21" ht="75" hidden="1">
      <c r="A800" s="436" t="s">
        <v>1228</v>
      </c>
      <c r="B800" s="436" t="s">
        <v>1383</v>
      </c>
      <c r="C800" s="377" t="s">
        <v>309</v>
      </c>
      <c r="D800" s="377" t="s">
        <v>781</v>
      </c>
      <c r="E800" s="379" t="s">
        <v>1009</v>
      </c>
      <c r="F800" s="378" t="s">
        <v>311</v>
      </c>
      <c r="G800" s="379" t="s">
        <v>975</v>
      </c>
      <c r="H800" s="380">
        <v>1</v>
      </c>
      <c r="I800" s="436"/>
      <c r="J800" s="436"/>
      <c r="K800" s="436"/>
      <c r="L800" s="436">
        <v>1</v>
      </c>
      <c r="M800" s="318" t="s">
        <v>1157</v>
      </c>
      <c r="N800" s="390" t="s">
        <v>1504</v>
      </c>
      <c r="S800" s="436">
        <f t="shared" si="24"/>
        <v>1</v>
      </c>
      <c r="U800" s="365" t="str">
        <f t="shared" si="25"/>
        <v>Open</v>
      </c>
    </row>
    <row r="801" spans="1:21" ht="45" hidden="1">
      <c r="A801" s="436" t="s">
        <v>1228</v>
      </c>
      <c r="B801" s="436" t="s">
        <v>1383</v>
      </c>
      <c r="C801" s="377" t="s">
        <v>315</v>
      </c>
      <c r="D801" s="377" t="s">
        <v>781</v>
      </c>
      <c r="E801" s="379" t="s">
        <v>1009</v>
      </c>
      <c r="F801" s="378" t="s">
        <v>316</v>
      </c>
      <c r="G801" s="379" t="s">
        <v>976</v>
      </c>
      <c r="H801" s="380">
        <v>1</v>
      </c>
      <c r="I801" s="436"/>
      <c r="J801" s="436"/>
      <c r="K801" s="436"/>
      <c r="L801" s="436">
        <v>1</v>
      </c>
      <c r="M801" s="381" t="s">
        <v>1158</v>
      </c>
      <c r="S801" s="436">
        <f t="shared" si="24"/>
        <v>1</v>
      </c>
      <c r="U801" s="365" t="str">
        <f t="shared" si="25"/>
        <v>Open</v>
      </c>
    </row>
    <row r="802" spans="1:21" ht="45" hidden="1">
      <c r="A802" s="436" t="s">
        <v>1228</v>
      </c>
      <c r="B802" s="436" t="s">
        <v>1383</v>
      </c>
      <c r="C802" s="377" t="s">
        <v>320</v>
      </c>
      <c r="D802" s="377" t="s">
        <v>781</v>
      </c>
      <c r="E802" s="379" t="s">
        <v>1009</v>
      </c>
      <c r="F802" s="378" t="s">
        <v>321</v>
      </c>
      <c r="G802" s="379" t="s">
        <v>921</v>
      </c>
      <c r="H802" s="380">
        <v>1</v>
      </c>
      <c r="I802" s="436"/>
      <c r="J802" s="436"/>
      <c r="K802" s="436"/>
      <c r="L802" s="436">
        <v>1</v>
      </c>
      <c r="M802" s="381" t="s">
        <v>1158</v>
      </c>
      <c r="S802" s="436">
        <f t="shared" si="24"/>
        <v>1</v>
      </c>
      <c r="U802" s="365" t="str">
        <f t="shared" si="25"/>
        <v>Open</v>
      </c>
    </row>
    <row r="803" spans="1:21" ht="60" hidden="1">
      <c r="A803" s="436" t="s">
        <v>1228</v>
      </c>
      <c r="B803" s="436" t="s">
        <v>1383</v>
      </c>
      <c r="C803" s="377" t="s">
        <v>320</v>
      </c>
      <c r="D803" s="377" t="s">
        <v>781</v>
      </c>
      <c r="E803" s="379" t="s">
        <v>1009</v>
      </c>
      <c r="F803" s="378" t="s">
        <v>322</v>
      </c>
      <c r="G803" s="379" t="s">
        <v>922</v>
      </c>
      <c r="H803" s="380">
        <v>1</v>
      </c>
      <c r="I803" s="436"/>
      <c r="J803" s="436"/>
      <c r="K803" s="436"/>
      <c r="L803" s="436">
        <v>1</v>
      </c>
      <c r="M803" s="318" t="s">
        <v>1157</v>
      </c>
      <c r="N803" s="390" t="s">
        <v>1388</v>
      </c>
      <c r="S803" s="436">
        <f t="shared" si="24"/>
        <v>1</v>
      </c>
      <c r="U803" s="365" t="str">
        <f t="shared" si="25"/>
        <v>Open</v>
      </c>
    </row>
    <row r="804" spans="1:21" ht="45" hidden="1">
      <c r="A804" s="436" t="s">
        <v>1228</v>
      </c>
      <c r="B804" s="436" t="s">
        <v>1383</v>
      </c>
      <c r="C804" s="377" t="s">
        <v>320</v>
      </c>
      <c r="D804" s="377" t="s">
        <v>781</v>
      </c>
      <c r="E804" s="379" t="s">
        <v>1009</v>
      </c>
      <c r="F804" s="378" t="s">
        <v>327</v>
      </c>
      <c r="G804" s="379" t="s">
        <v>926</v>
      </c>
      <c r="H804" s="380">
        <v>1</v>
      </c>
      <c r="I804" s="436"/>
      <c r="J804" s="436">
        <v>1</v>
      </c>
      <c r="K804" s="436"/>
      <c r="L804" s="436"/>
      <c r="M804" s="381"/>
      <c r="S804" s="436">
        <f t="shared" si="24"/>
        <v>1</v>
      </c>
      <c r="U804" s="365" t="str">
        <f t="shared" si="25"/>
        <v>Pass</v>
      </c>
    </row>
    <row r="805" spans="1:21" ht="60" hidden="1">
      <c r="A805" s="436" t="s">
        <v>1228</v>
      </c>
      <c r="B805" s="436" t="s">
        <v>1383</v>
      </c>
      <c r="C805" s="377" t="s">
        <v>320</v>
      </c>
      <c r="D805" s="377" t="s">
        <v>781</v>
      </c>
      <c r="E805" s="379" t="s">
        <v>1009</v>
      </c>
      <c r="F805" s="378" t="s">
        <v>328</v>
      </c>
      <c r="G805" s="379" t="s">
        <v>981</v>
      </c>
      <c r="H805" s="380">
        <v>1</v>
      </c>
      <c r="I805" s="436"/>
      <c r="J805" s="436"/>
      <c r="K805" s="436"/>
      <c r="L805" s="436">
        <v>1</v>
      </c>
      <c r="M805" s="318" t="s">
        <v>1157</v>
      </c>
      <c r="N805" s="390" t="s">
        <v>1388</v>
      </c>
      <c r="S805" s="436">
        <f t="shared" si="24"/>
        <v>1</v>
      </c>
      <c r="U805" s="365" t="str">
        <f t="shared" si="25"/>
        <v>Open</v>
      </c>
    </row>
    <row r="806" spans="1:21" ht="60" hidden="1">
      <c r="A806" s="436" t="s">
        <v>1228</v>
      </c>
      <c r="B806" s="436" t="s">
        <v>1383</v>
      </c>
      <c r="C806" s="377" t="s">
        <v>330</v>
      </c>
      <c r="D806" s="377" t="s">
        <v>781</v>
      </c>
      <c r="E806" s="379" t="s">
        <v>1009</v>
      </c>
      <c r="F806" s="404" t="s">
        <v>331</v>
      </c>
      <c r="G806" s="364" t="s">
        <v>982</v>
      </c>
      <c r="H806" s="116">
        <v>1</v>
      </c>
      <c r="I806" s="436"/>
      <c r="J806" s="436"/>
      <c r="K806" s="436"/>
      <c r="L806" s="436">
        <v>1</v>
      </c>
      <c r="M806" s="318" t="s">
        <v>1157</v>
      </c>
      <c r="N806" s="390" t="s">
        <v>1388</v>
      </c>
      <c r="S806" s="436">
        <f t="shared" si="24"/>
        <v>1</v>
      </c>
      <c r="U806" s="365" t="str">
        <f t="shared" si="25"/>
        <v>Open</v>
      </c>
    </row>
    <row r="807" spans="1:21" ht="60" hidden="1">
      <c r="A807" s="436" t="s">
        <v>1228</v>
      </c>
      <c r="B807" s="436" t="s">
        <v>1383</v>
      </c>
      <c r="C807" s="377" t="s">
        <v>330</v>
      </c>
      <c r="D807" s="377" t="s">
        <v>781</v>
      </c>
      <c r="E807" s="379" t="s">
        <v>1009</v>
      </c>
      <c r="F807" s="378" t="s">
        <v>332</v>
      </c>
      <c r="G807" s="379" t="s">
        <v>983</v>
      </c>
      <c r="H807" s="380">
        <v>1</v>
      </c>
      <c r="I807" s="436"/>
      <c r="J807" s="436"/>
      <c r="K807" s="436"/>
      <c r="L807" s="436">
        <v>1</v>
      </c>
      <c r="M807" s="318" t="s">
        <v>1157</v>
      </c>
      <c r="N807" s="390" t="s">
        <v>1388</v>
      </c>
      <c r="S807" s="436">
        <f t="shared" si="24"/>
        <v>1</v>
      </c>
      <c r="U807" s="365" t="str">
        <f t="shared" si="25"/>
        <v>Open</v>
      </c>
    </row>
    <row r="808" spans="1:21" ht="60" hidden="1">
      <c r="A808" s="436" t="s">
        <v>1228</v>
      </c>
      <c r="B808" s="436" t="s">
        <v>1383</v>
      </c>
      <c r="C808" s="377" t="s">
        <v>333</v>
      </c>
      <c r="D808" s="377" t="s">
        <v>781</v>
      </c>
      <c r="E808" s="379" t="s">
        <v>1009</v>
      </c>
      <c r="F808" s="378" t="s">
        <v>337</v>
      </c>
      <c r="G808" s="379" t="s">
        <v>930</v>
      </c>
      <c r="H808" s="380">
        <v>1</v>
      </c>
      <c r="I808" s="436"/>
      <c r="J808" s="436"/>
      <c r="K808" s="436"/>
      <c r="L808" s="436">
        <v>1</v>
      </c>
      <c r="M808" s="318" t="s">
        <v>1157</v>
      </c>
      <c r="N808" s="390" t="s">
        <v>1388</v>
      </c>
      <c r="S808" s="436">
        <f t="shared" si="24"/>
        <v>1</v>
      </c>
      <c r="U808" s="365" t="str">
        <f t="shared" si="25"/>
        <v>Open</v>
      </c>
    </row>
    <row r="809" spans="1:21" ht="60" hidden="1">
      <c r="A809" s="436" t="s">
        <v>1228</v>
      </c>
      <c r="B809" s="436" t="s">
        <v>1383</v>
      </c>
      <c r="C809" s="377" t="s">
        <v>333</v>
      </c>
      <c r="D809" s="377" t="s">
        <v>781</v>
      </c>
      <c r="E809" s="379" t="s">
        <v>1009</v>
      </c>
      <c r="F809" s="378" t="s">
        <v>338</v>
      </c>
      <c r="G809" s="379" t="s">
        <v>931</v>
      </c>
      <c r="H809" s="382">
        <v>1</v>
      </c>
      <c r="I809" s="436"/>
      <c r="J809" s="436"/>
      <c r="K809" s="436"/>
      <c r="L809" s="436">
        <v>1</v>
      </c>
      <c r="M809" s="318" t="s">
        <v>1157</v>
      </c>
      <c r="N809" s="390" t="s">
        <v>1404</v>
      </c>
      <c r="S809" s="436">
        <f t="shared" si="24"/>
        <v>1</v>
      </c>
      <c r="U809" s="365" t="str">
        <f t="shared" si="25"/>
        <v>Open</v>
      </c>
    </row>
    <row r="810" spans="1:21" ht="60" hidden="1">
      <c r="A810" s="436" t="s">
        <v>1228</v>
      </c>
      <c r="B810" s="436" t="s">
        <v>1383</v>
      </c>
      <c r="C810" s="377" t="s">
        <v>340</v>
      </c>
      <c r="D810" s="377" t="s">
        <v>781</v>
      </c>
      <c r="E810" s="379" t="s">
        <v>1009</v>
      </c>
      <c r="F810" s="378" t="s">
        <v>341</v>
      </c>
      <c r="G810" s="379" t="s">
        <v>933</v>
      </c>
      <c r="H810" s="380">
        <v>1</v>
      </c>
      <c r="I810" s="436"/>
      <c r="J810" s="436"/>
      <c r="K810" s="436"/>
      <c r="L810" s="436">
        <v>1</v>
      </c>
      <c r="M810" s="318" t="s">
        <v>1157</v>
      </c>
      <c r="N810" s="390" t="s">
        <v>1388</v>
      </c>
      <c r="S810" s="436">
        <f t="shared" si="24"/>
        <v>1</v>
      </c>
      <c r="U810" s="365" t="str">
        <f t="shared" si="25"/>
        <v>Open</v>
      </c>
    </row>
    <row r="811" spans="1:21" ht="60" hidden="1">
      <c r="A811" s="436" t="s">
        <v>1228</v>
      </c>
      <c r="B811" s="436" t="s">
        <v>1383</v>
      </c>
      <c r="C811" s="377" t="s">
        <v>340</v>
      </c>
      <c r="D811" s="377" t="s">
        <v>781</v>
      </c>
      <c r="E811" s="379" t="s">
        <v>1009</v>
      </c>
      <c r="F811" s="378" t="s">
        <v>342</v>
      </c>
      <c r="G811" s="379" t="s">
        <v>934</v>
      </c>
      <c r="H811" s="380">
        <v>1</v>
      </c>
      <c r="I811" s="436"/>
      <c r="J811" s="436"/>
      <c r="K811" s="436"/>
      <c r="L811" s="436">
        <v>1</v>
      </c>
      <c r="M811" s="318" t="s">
        <v>1157</v>
      </c>
      <c r="N811" s="390" t="s">
        <v>1388</v>
      </c>
      <c r="S811" s="436">
        <f t="shared" si="24"/>
        <v>1</v>
      </c>
      <c r="U811" s="365" t="str">
        <f t="shared" si="25"/>
        <v>Open</v>
      </c>
    </row>
    <row r="812" spans="1:21" ht="60" hidden="1">
      <c r="A812" s="436" t="s">
        <v>1228</v>
      </c>
      <c r="B812" s="436" t="s">
        <v>1383</v>
      </c>
      <c r="C812" s="377" t="s">
        <v>340</v>
      </c>
      <c r="D812" s="377" t="s">
        <v>781</v>
      </c>
      <c r="E812" s="379" t="s">
        <v>1009</v>
      </c>
      <c r="F812" s="378" t="s">
        <v>342</v>
      </c>
      <c r="G812" s="383" t="s">
        <v>935</v>
      </c>
      <c r="H812" s="380">
        <v>1</v>
      </c>
      <c r="I812" s="436"/>
      <c r="J812" s="436"/>
      <c r="K812" s="436"/>
      <c r="L812" s="436">
        <v>1</v>
      </c>
      <c r="M812" s="318" t="s">
        <v>1157</v>
      </c>
      <c r="N812" s="390" t="s">
        <v>1407</v>
      </c>
      <c r="S812" s="436">
        <f t="shared" si="24"/>
        <v>1</v>
      </c>
      <c r="U812" s="365" t="str">
        <f t="shared" si="25"/>
        <v>Open</v>
      </c>
    </row>
    <row r="813" spans="1:21" ht="45" hidden="1">
      <c r="A813" s="436" t="s">
        <v>1228</v>
      </c>
      <c r="B813" s="436" t="s">
        <v>1383</v>
      </c>
      <c r="C813" s="405" t="s">
        <v>964</v>
      </c>
      <c r="D813" s="377" t="s">
        <v>781</v>
      </c>
      <c r="E813" s="379" t="s">
        <v>1009</v>
      </c>
      <c r="F813" s="378" t="s">
        <v>347</v>
      </c>
      <c r="G813" s="406" t="s">
        <v>963</v>
      </c>
      <c r="H813" s="380">
        <v>1</v>
      </c>
      <c r="I813" s="436"/>
      <c r="J813" s="436">
        <v>1</v>
      </c>
      <c r="K813" s="436"/>
      <c r="L813" s="436"/>
      <c r="M813" s="381"/>
      <c r="S813" s="436">
        <f t="shared" si="24"/>
        <v>1</v>
      </c>
      <c r="U813" s="365" t="str">
        <f t="shared" si="25"/>
        <v>Pass</v>
      </c>
    </row>
    <row r="814" spans="1:21" ht="60" hidden="1">
      <c r="A814" s="436" t="s">
        <v>1228</v>
      </c>
      <c r="B814" s="436" t="s">
        <v>1383</v>
      </c>
      <c r="C814" s="405" t="s">
        <v>964</v>
      </c>
      <c r="D814" s="377" t="s">
        <v>781</v>
      </c>
      <c r="E814" s="379" t="s">
        <v>1009</v>
      </c>
      <c r="F814" s="378" t="s">
        <v>348</v>
      </c>
      <c r="G814" s="379" t="s">
        <v>939</v>
      </c>
      <c r="H814" s="380">
        <v>1</v>
      </c>
      <c r="I814" s="436"/>
      <c r="J814" s="436"/>
      <c r="K814" s="436"/>
      <c r="L814" s="436">
        <v>1</v>
      </c>
      <c r="M814" s="318" t="s">
        <v>1157</v>
      </c>
      <c r="N814" s="390" t="s">
        <v>1388</v>
      </c>
      <c r="S814" s="436">
        <f t="shared" si="24"/>
        <v>1</v>
      </c>
      <c r="U814" s="365" t="str">
        <f t="shared" si="25"/>
        <v>Open</v>
      </c>
    </row>
    <row r="815" spans="1:21" ht="60" hidden="1">
      <c r="A815" s="436" t="s">
        <v>1228</v>
      </c>
      <c r="B815" s="436" t="s">
        <v>1383</v>
      </c>
      <c r="C815" s="377" t="s">
        <v>351</v>
      </c>
      <c r="D815" s="377" t="s">
        <v>781</v>
      </c>
      <c r="E815" s="379" t="s">
        <v>1009</v>
      </c>
      <c r="F815" s="378" t="s">
        <v>350</v>
      </c>
      <c r="G815" s="379" t="s">
        <v>965</v>
      </c>
      <c r="H815" s="380">
        <v>1</v>
      </c>
      <c r="I815" s="436"/>
      <c r="J815" s="436"/>
      <c r="K815" s="436"/>
      <c r="L815" s="436">
        <v>1</v>
      </c>
      <c r="M815" s="318" t="s">
        <v>1157</v>
      </c>
      <c r="N815" s="390" t="s">
        <v>1388</v>
      </c>
      <c r="S815" s="436">
        <f t="shared" si="24"/>
        <v>1</v>
      </c>
      <c r="U815" s="365" t="str">
        <f t="shared" si="25"/>
        <v>Open</v>
      </c>
    </row>
    <row r="816" spans="1:21" ht="60" hidden="1">
      <c r="A816" s="436" t="s">
        <v>1228</v>
      </c>
      <c r="B816" s="436" t="s">
        <v>1383</v>
      </c>
      <c r="C816" s="377" t="s">
        <v>351</v>
      </c>
      <c r="D816" s="377" t="s">
        <v>781</v>
      </c>
      <c r="E816" s="379" t="s">
        <v>1009</v>
      </c>
      <c r="F816" s="378" t="s">
        <v>352</v>
      </c>
      <c r="G816" s="379" t="s">
        <v>966</v>
      </c>
      <c r="H816" s="380">
        <v>1</v>
      </c>
      <c r="I816" s="436"/>
      <c r="J816" s="436"/>
      <c r="K816" s="436"/>
      <c r="L816" s="436">
        <v>1</v>
      </c>
      <c r="M816" s="318" t="s">
        <v>1157</v>
      </c>
      <c r="N816" s="390" t="s">
        <v>1398</v>
      </c>
      <c r="S816" s="436">
        <f t="shared" si="24"/>
        <v>1</v>
      </c>
      <c r="U816" s="365" t="str">
        <f t="shared" si="25"/>
        <v>Open</v>
      </c>
    </row>
    <row r="817" spans="1:21" ht="60" hidden="1">
      <c r="A817" s="436" t="s">
        <v>1228</v>
      </c>
      <c r="B817" s="436" t="s">
        <v>1383</v>
      </c>
      <c r="C817" s="377" t="s">
        <v>361</v>
      </c>
      <c r="D817" s="377" t="s">
        <v>781</v>
      </c>
      <c r="E817" s="379" t="s">
        <v>1009</v>
      </c>
      <c r="F817" s="378" t="s">
        <v>353</v>
      </c>
      <c r="G817" s="381" t="s">
        <v>967</v>
      </c>
      <c r="H817" s="380">
        <v>1</v>
      </c>
      <c r="I817" s="436"/>
      <c r="J817" s="436"/>
      <c r="K817" s="436"/>
      <c r="L817" s="436">
        <v>1</v>
      </c>
      <c r="M817" s="318" t="s">
        <v>1157</v>
      </c>
      <c r="N817" s="390" t="s">
        <v>1388</v>
      </c>
      <c r="S817" s="436">
        <f t="shared" si="24"/>
        <v>1</v>
      </c>
      <c r="U817" s="365" t="str">
        <f t="shared" si="25"/>
        <v>Open</v>
      </c>
    </row>
    <row r="818" spans="1:21" ht="60" hidden="1">
      <c r="A818" s="436" t="s">
        <v>1228</v>
      </c>
      <c r="B818" s="436" t="s">
        <v>1383</v>
      </c>
      <c r="C818" s="377" t="s">
        <v>362</v>
      </c>
      <c r="D818" s="377" t="s">
        <v>781</v>
      </c>
      <c r="E818" s="379" t="s">
        <v>1009</v>
      </c>
      <c r="F818" s="378" t="s">
        <v>354</v>
      </c>
      <c r="G818" s="381" t="s">
        <v>968</v>
      </c>
      <c r="H818" s="380">
        <v>1</v>
      </c>
      <c r="I818" s="436"/>
      <c r="J818" s="436"/>
      <c r="K818" s="436"/>
      <c r="L818" s="436">
        <v>1</v>
      </c>
      <c r="M818" s="318" t="s">
        <v>1157</v>
      </c>
      <c r="N818" s="390" t="s">
        <v>1388</v>
      </c>
      <c r="S818" s="436">
        <f t="shared" si="24"/>
        <v>1</v>
      </c>
      <c r="U818" s="365" t="str">
        <f t="shared" si="25"/>
        <v>Open</v>
      </c>
    </row>
    <row r="819" spans="1:21" ht="60" hidden="1">
      <c r="A819" s="436" t="s">
        <v>1228</v>
      </c>
      <c r="B819" s="436" t="s">
        <v>1383</v>
      </c>
      <c r="C819" s="377" t="s">
        <v>368</v>
      </c>
      <c r="D819" s="377" t="s">
        <v>781</v>
      </c>
      <c r="E819" s="379" t="s">
        <v>1009</v>
      </c>
      <c r="F819" s="378" t="s">
        <v>360</v>
      </c>
      <c r="G819" s="381" t="s">
        <v>974</v>
      </c>
      <c r="H819" s="393">
        <v>1</v>
      </c>
      <c r="I819" s="436"/>
      <c r="J819" s="436"/>
      <c r="K819" s="436"/>
      <c r="L819" s="436">
        <v>1</v>
      </c>
      <c r="M819" s="318" t="s">
        <v>1157</v>
      </c>
      <c r="N819" s="390" t="s">
        <v>1388</v>
      </c>
      <c r="S819" s="436">
        <f t="shared" si="24"/>
        <v>1</v>
      </c>
      <c r="U819" s="365" t="str">
        <f t="shared" si="25"/>
        <v>Open</v>
      </c>
    </row>
    <row r="820" spans="1:21" ht="45">
      <c r="A820" s="360" t="s">
        <v>1268</v>
      </c>
      <c r="B820" s="360" t="s">
        <v>1200</v>
      </c>
      <c r="C820" s="362" t="s">
        <v>151</v>
      </c>
      <c r="D820" s="362" t="s">
        <v>151</v>
      </c>
      <c r="E820" s="361" t="s">
        <v>821</v>
      </c>
      <c r="F820" s="361" t="s">
        <v>152</v>
      </c>
      <c r="G820" s="362" t="s">
        <v>532</v>
      </c>
      <c r="H820" s="384">
        <v>1</v>
      </c>
      <c r="I820" s="364"/>
      <c r="J820" s="365"/>
      <c r="K820" s="365"/>
      <c r="L820" s="365">
        <v>1</v>
      </c>
      <c r="M820" s="364" t="s">
        <v>1461</v>
      </c>
      <c r="N820" s="365"/>
      <c r="Q820" s="376" t="s">
        <v>1232</v>
      </c>
      <c r="R820" s="436" t="str">
        <f>IF(Q820="G",ZTE!$A$6,IF(Q820="L",ZTE!$A$3,IF(JBU!Q829="C",ZTE!$A$2,IF(JBU!Q829="U",ZTE!$A$4,IF(JBU!Q829="I",ZTE!$A$5,"")))))</f>
        <v>General understanding: expressions like "shall", "shall be supplied  with", "has to be", "must be" have the meaning of "will be delivered"? Please confirm.</v>
      </c>
      <c r="S820" s="436">
        <f t="shared" si="24"/>
        <v>1</v>
      </c>
      <c r="U820" s="365" t="str">
        <f t="shared" si="25"/>
        <v>Open</v>
      </c>
    </row>
    <row r="821" spans="1:21" ht="45">
      <c r="A821" s="360" t="s">
        <v>1268</v>
      </c>
      <c r="B821" s="360" t="s">
        <v>1200</v>
      </c>
      <c r="C821" s="362" t="s">
        <v>151</v>
      </c>
      <c r="D821" s="362" t="s">
        <v>151</v>
      </c>
      <c r="E821" s="361" t="s">
        <v>821</v>
      </c>
      <c r="F821" s="361" t="s">
        <v>152</v>
      </c>
      <c r="G821" s="362" t="s">
        <v>533</v>
      </c>
      <c r="H821" s="384">
        <v>1</v>
      </c>
      <c r="I821" s="364"/>
      <c r="J821" s="365"/>
      <c r="K821" s="365"/>
      <c r="L821" s="365">
        <v>1</v>
      </c>
      <c r="M821" s="364" t="s">
        <v>1461</v>
      </c>
      <c r="N821" s="365"/>
      <c r="O821" s="366" t="s">
        <v>1066</v>
      </c>
      <c r="P821" s="366" t="s">
        <v>1145</v>
      </c>
      <c r="Q821" s="376" t="s">
        <v>1232</v>
      </c>
      <c r="R821" s="436" t="str">
        <f>IF(Q821="G",ZTE!$A$6,IF(Q821="L",ZTE!$A$3,IF(JBU!Q830="C",ZTE!$A$2,IF(JBU!Q830="U",ZTE!$A$4,IF(JBU!Q830="I",ZTE!$A$5,"")))))</f>
        <v>General understanding: expressions like "shall", "shall be supplied  with", "has to be", "must be" have the meaning of "will be delivered"? Please confirm.</v>
      </c>
      <c r="S821" s="436">
        <f t="shared" si="24"/>
        <v>1</v>
      </c>
      <c r="U821" s="365" t="str">
        <f t="shared" si="25"/>
        <v>Open</v>
      </c>
    </row>
    <row r="822" spans="1:21" ht="45">
      <c r="A822" s="360" t="s">
        <v>1268</v>
      </c>
      <c r="B822" s="360" t="s">
        <v>1200</v>
      </c>
      <c r="C822" s="362" t="s">
        <v>151</v>
      </c>
      <c r="D822" s="362" t="s">
        <v>151</v>
      </c>
      <c r="E822" s="361" t="s">
        <v>821</v>
      </c>
      <c r="F822" s="361" t="s">
        <v>152</v>
      </c>
      <c r="G822" s="362" t="s">
        <v>538</v>
      </c>
      <c r="H822" s="384">
        <v>1</v>
      </c>
      <c r="I822" s="364"/>
      <c r="J822" s="365"/>
      <c r="K822" s="365"/>
      <c r="L822" s="365">
        <v>1</v>
      </c>
      <c r="M822" s="364" t="s">
        <v>1461</v>
      </c>
      <c r="N822" s="365"/>
      <c r="Q822" s="376" t="s">
        <v>1232</v>
      </c>
      <c r="R822" s="436" t="str">
        <f>IF(Q822="G",ZTE!$A$6,IF(Q822="L",ZTE!$A$3,IF(JBU!Q831="C",ZTE!$A$2,IF(JBU!Q831="U",ZTE!$A$4,IF(JBU!Q831="I",ZTE!$A$5,"")))))</f>
        <v>General understanding: expressions like "shall", "shall be supplied  with", "has to be", "must be" have the meaning of "will be delivered"? Please confirm.</v>
      </c>
      <c r="S822" s="436">
        <f t="shared" si="24"/>
        <v>1</v>
      </c>
      <c r="U822" s="365" t="str">
        <f t="shared" si="25"/>
        <v>Open</v>
      </c>
    </row>
    <row r="823" spans="1:21" ht="45">
      <c r="A823" s="360" t="s">
        <v>1268</v>
      </c>
      <c r="B823" s="360" t="s">
        <v>1200</v>
      </c>
      <c r="C823" s="362" t="s">
        <v>151</v>
      </c>
      <c r="D823" s="362" t="s">
        <v>151</v>
      </c>
      <c r="E823" s="361" t="s">
        <v>821</v>
      </c>
      <c r="F823" s="361" t="s">
        <v>152</v>
      </c>
      <c r="G823" s="362" t="s">
        <v>190</v>
      </c>
      <c r="H823" s="384">
        <v>1</v>
      </c>
      <c r="I823" s="364"/>
      <c r="J823" s="365"/>
      <c r="K823" s="365"/>
      <c r="L823" s="365">
        <v>1</v>
      </c>
      <c r="M823" s="364" t="s">
        <v>1461</v>
      </c>
      <c r="N823" s="365"/>
      <c r="Q823" s="376" t="s">
        <v>1232</v>
      </c>
      <c r="R823" s="436" t="str">
        <f>IF(Q823="G",ZTE!$A$6,IF(Q823="L",ZTE!$A$3,IF(JBU!Q832="C",ZTE!$A$2,IF(JBU!Q832="U",ZTE!$A$4,IF(JBU!Q832="I",ZTE!$A$5,"")))))</f>
        <v>General understanding: expressions like "shall", "shall be supplied  with", "has to be", "must be" have the meaning of "will be delivered"? Please confirm.</v>
      </c>
      <c r="S823" s="436">
        <f t="shared" si="24"/>
        <v>1</v>
      </c>
      <c r="U823" s="365" t="str">
        <f t="shared" si="25"/>
        <v>Open</v>
      </c>
    </row>
    <row r="824" spans="1:21" ht="45">
      <c r="A824" s="360" t="s">
        <v>1268</v>
      </c>
      <c r="B824" s="360" t="s">
        <v>1200</v>
      </c>
      <c r="C824" s="362" t="s">
        <v>151</v>
      </c>
      <c r="D824" s="362" t="s">
        <v>151</v>
      </c>
      <c r="E824" s="361" t="s">
        <v>821</v>
      </c>
      <c r="F824" s="361" t="s">
        <v>152</v>
      </c>
      <c r="G824" s="362" t="s">
        <v>540</v>
      </c>
      <c r="H824" s="384">
        <v>1</v>
      </c>
      <c r="I824" s="364"/>
      <c r="J824" s="365"/>
      <c r="K824" s="365"/>
      <c r="L824" s="365">
        <v>1</v>
      </c>
      <c r="M824" s="364" t="s">
        <v>1461</v>
      </c>
      <c r="N824" s="365"/>
      <c r="Q824" s="376" t="s">
        <v>1232</v>
      </c>
      <c r="R824" s="436" t="str">
        <f>IF(Q824="G",ZTE!$A$6,IF(Q824="L",ZTE!$A$3,IF(JBU!Q833="C",ZTE!$A$2,IF(JBU!Q833="U",ZTE!$A$4,IF(JBU!Q833="I",ZTE!$A$5,"")))))</f>
        <v>General understanding: expressions like "shall", "shall be supplied  with", "has to be", "must be" have the meaning of "will be delivered"? Please confirm.</v>
      </c>
      <c r="S824" s="436">
        <f t="shared" si="24"/>
        <v>1</v>
      </c>
      <c r="U824" s="365" t="str">
        <f t="shared" si="25"/>
        <v>Open</v>
      </c>
    </row>
    <row r="825" spans="1:21" ht="45">
      <c r="A825" s="360" t="s">
        <v>1268</v>
      </c>
      <c r="B825" s="360" t="s">
        <v>1200</v>
      </c>
      <c r="C825" s="362" t="s">
        <v>151</v>
      </c>
      <c r="D825" s="362" t="s">
        <v>151</v>
      </c>
      <c r="E825" s="361" t="s">
        <v>821</v>
      </c>
      <c r="F825" s="361" t="s">
        <v>152</v>
      </c>
      <c r="G825" s="362" t="s">
        <v>545</v>
      </c>
      <c r="H825" s="384">
        <v>1</v>
      </c>
      <c r="I825" s="364"/>
      <c r="J825" s="365"/>
      <c r="K825" s="365"/>
      <c r="L825" s="365">
        <v>1</v>
      </c>
      <c r="M825" s="364" t="s">
        <v>1461</v>
      </c>
      <c r="N825" s="365"/>
      <c r="Q825" s="376" t="s">
        <v>1232</v>
      </c>
      <c r="R825" s="436" t="str">
        <f>IF(Q825="G",ZTE!$A$6,IF(Q825="L",ZTE!$A$3,IF(JBU!Q834="C",ZTE!$A$2,IF(JBU!Q834="U",ZTE!$A$4,IF(JBU!Q834="I",ZTE!$A$5,"")))))</f>
        <v>General understanding: expressions like "shall", "shall be supplied  with", "has to be", "must be" have the meaning of "will be delivered"? Please confirm.</v>
      </c>
      <c r="S825" s="436">
        <f t="shared" si="24"/>
        <v>1</v>
      </c>
      <c r="U825" s="365" t="str">
        <f t="shared" si="25"/>
        <v>Open</v>
      </c>
    </row>
    <row r="826" spans="1:21" ht="45">
      <c r="A826" s="360" t="s">
        <v>1268</v>
      </c>
      <c r="B826" s="360" t="s">
        <v>1200</v>
      </c>
      <c r="C826" s="362" t="s">
        <v>151</v>
      </c>
      <c r="D826" s="362" t="s">
        <v>151</v>
      </c>
      <c r="E826" s="361" t="s">
        <v>821</v>
      </c>
      <c r="F826" s="361" t="s">
        <v>152</v>
      </c>
      <c r="G826" s="362" t="s">
        <v>427</v>
      </c>
      <c r="H826" s="384">
        <v>1</v>
      </c>
      <c r="I826" s="364"/>
      <c r="J826" s="365"/>
      <c r="K826" s="365"/>
      <c r="L826" s="365">
        <v>1</v>
      </c>
      <c r="M826" s="364" t="s">
        <v>1461</v>
      </c>
      <c r="N826" s="365"/>
      <c r="Q826" s="376" t="s">
        <v>1232</v>
      </c>
      <c r="R826" s="436" t="str">
        <f>IF(Q826="G",ZTE!$A$6,IF(Q826="L",ZTE!$A$3,IF(JBU!Q835="C",ZTE!$A$2,IF(JBU!Q835="U",ZTE!$A$4,IF(JBU!Q835="I",ZTE!$A$5,"")))))</f>
        <v>General understanding: expressions like "shall", "shall be supplied  with", "has to be", "must be" have the meaning of "will be delivered"? Please confirm.</v>
      </c>
      <c r="S826" s="436">
        <f t="shared" ref="S826:S889" si="26">SUM(J826:L826)</f>
        <v>1</v>
      </c>
      <c r="U826" s="365" t="str">
        <f t="shared" si="25"/>
        <v>Open</v>
      </c>
    </row>
    <row r="827" spans="1:21" ht="45" hidden="1">
      <c r="A827" s="360" t="s">
        <v>1268</v>
      </c>
      <c r="B827" s="360" t="s">
        <v>1200</v>
      </c>
      <c r="C827" s="362" t="s">
        <v>151</v>
      </c>
      <c r="D827" s="362" t="s">
        <v>151</v>
      </c>
      <c r="E827" s="361" t="s">
        <v>821</v>
      </c>
      <c r="F827" s="361" t="s">
        <v>152</v>
      </c>
      <c r="G827" s="362" t="s">
        <v>546</v>
      </c>
      <c r="H827" s="384">
        <v>1</v>
      </c>
      <c r="I827" s="364"/>
      <c r="J827" s="365">
        <v>1</v>
      </c>
      <c r="K827" s="365"/>
      <c r="L827" s="365"/>
      <c r="M827" s="364" t="s">
        <v>1462</v>
      </c>
      <c r="N827" s="365"/>
      <c r="Q827" s="376"/>
      <c r="R827" s="436" t="str">
        <f>IF(Q827="G",ZTE!$A$6,IF(Q827="L",ZTE!$A$3,IF(JBU!Q836="C",ZTE!$A$2,IF(JBU!Q836="U",ZTE!$A$4,IF(JBU!Q836="I",ZTE!$A$5,"")))))</f>
        <v/>
      </c>
      <c r="S827" s="436">
        <f t="shared" si="26"/>
        <v>1</v>
      </c>
      <c r="U827" s="365" t="str">
        <f t="shared" si="25"/>
        <v>Pass</v>
      </c>
    </row>
    <row r="828" spans="1:21" ht="45">
      <c r="A828" s="360" t="s">
        <v>1268</v>
      </c>
      <c r="B828" s="360" t="s">
        <v>1200</v>
      </c>
      <c r="C828" s="362" t="s">
        <v>151</v>
      </c>
      <c r="D828" s="362" t="s">
        <v>151</v>
      </c>
      <c r="E828" s="361" t="s">
        <v>821</v>
      </c>
      <c r="F828" s="361" t="s">
        <v>152</v>
      </c>
      <c r="G828" s="362" t="s">
        <v>547</v>
      </c>
      <c r="H828" s="384">
        <v>1</v>
      </c>
      <c r="I828" s="364"/>
      <c r="J828" s="365"/>
      <c r="K828" s="365"/>
      <c r="L828" s="365">
        <v>1</v>
      </c>
      <c r="M828" s="364" t="s">
        <v>1461</v>
      </c>
      <c r="N828" s="365"/>
      <c r="Q828" s="376" t="s">
        <v>1232</v>
      </c>
      <c r="R828" s="436" t="str">
        <f>IF(Q828="G",ZTE!$A$6,IF(Q828="L",ZTE!$A$3,IF(JBU!Q837="C",ZTE!$A$2,IF(JBU!Q837="U",ZTE!$A$4,IF(JBU!Q837="I",ZTE!$A$5,"")))))</f>
        <v>General understanding: expressions like "shall", "shall be supplied  with", "has to be", "must be" have the meaning of "will be delivered"? Please confirm.</v>
      </c>
      <c r="S828" s="436">
        <f t="shared" si="26"/>
        <v>1</v>
      </c>
      <c r="U828" s="365" t="str">
        <f t="shared" si="25"/>
        <v>Open</v>
      </c>
    </row>
    <row r="829" spans="1:21" ht="45">
      <c r="A829" s="360" t="s">
        <v>1268</v>
      </c>
      <c r="B829" s="360" t="s">
        <v>1200</v>
      </c>
      <c r="C829" s="362" t="s">
        <v>151</v>
      </c>
      <c r="D829" s="362" t="s">
        <v>151</v>
      </c>
      <c r="E829" s="362" t="s">
        <v>704</v>
      </c>
      <c r="F829" s="361" t="s">
        <v>153</v>
      </c>
      <c r="G829" s="362" t="s">
        <v>154</v>
      </c>
      <c r="H829" s="384">
        <v>1</v>
      </c>
      <c r="I829" s="364"/>
      <c r="J829" s="365"/>
      <c r="K829" s="365"/>
      <c r="L829" s="365">
        <v>1</v>
      </c>
      <c r="M829" s="364" t="s">
        <v>1461</v>
      </c>
      <c r="N829" s="365"/>
      <c r="O829" s="366" t="s">
        <v>1047</v>
      </c>
      <c r="Q829" s="376" t="s">
        <v>1232</v>
      </c>
      <c r="R829" s="436" t="str">
        <f>IF(Q829="G",ZTE!$A$6,IF(Q829="L",ZTE!$A$3,IF(JBU!Q838="C",ZTE!$A$2,IF(JBU!Q838="U",ZTE!$A$4,IF(JBU!Q838="I",ZTE!$A$5,"")))))</f>
        <v>General understanding: expressions like "shall", "shall be supplied  with", "has to be", "must be" have the meaning of "will be delivered"? Please confirm.</v>
      </c>
      <c r="S829" s="436">
        <f t="shared" si="26"/>
        <v>1</v>
      </c>
      <c r="U829" s="365" t="str">
        <f t="shared" si="25"/>
        <v>Open</v>
      </c>
    </row>
    <row r="830" spans="1:21" ht="45">
      <c r="A830" s="360" t="s">
        <v>1268</v>
      </c>
      <c r="B830" s="360" t="s">
        <v>1200</v>
      </c>
      <c r="C830" s="362" t="s">
        <v>151</v>
      </c>
      <c r="D830" s="362" t="s">
        <v>151</v>
      </c>
      <c r="E830" s="362" t="s">
        <v>704</v>
      </c>
      <c r="F830" s="361" t="s">
        <v>153</v>
      </c>
      <c r="G830" s="362" t="s">
        <v>155</v>
      </c>
      <c r="H830" s="384">
        <v>1</v>
      </c>
      <c r="I830" s="364"/>
      <c r="J830" s="365"/>
      <c r="K830" s="365"/>
      <c r="L830" s="365">
        <v>1</v>
      </c>
      <c r="M830" s="364" t="s">
        <v>1461</v>
      </c>
      <c r="N830" s="365"/>
      <c r="O830" s="366" t="s">
        <v>1047</v>
      </c>
      <c r="Q830" s="376" t="s">
        <v>1232</v>
      </c>
      <c r="R830" s="436" t="str">
        <f>IF(Q830="G",ZTE!$A$6,IF(Q830="L",ZTE!$A$3,IF(JBU!Q839="C",ZTE!$A$2,IF(JBU!Q839="U",ZTE!$A$4,IF(JBU!Q839="I",ZTE!$A$5,"")))))</f>
        <v>General understanding: expressions like "shall", "shall be supplied  with", "has to be", "must be" have the meaning of "will be delivered"? Please confirm.</v>
      </c>
      <c r="S830" s="436">
        <f t="shared" si="26"/>
        <v>1</v>
      </c>
      <c r="U830" s="365" t="str">
        <f t="shared" si="25"/>
        <v>Open</v>
      </c>
    </row>
    <row r="831" spans="1:21" ht="45">
      <c r="A831" s="360" t="s">
        <v>1268</v>
      </c>
      <c r="B831" s="360" t="s">
        <v>1200</v>
      </c>
      <c r="C831" s="362" t="s">
        <v>151</v>
      </c>
      <c r="D831" s="362" t="s">
        <v>151</v>
      </c>
      <c r="E831" s="362" t="s">
        <v>704</v>
      </c>
      <c r="F831" s="361" t="s">
        <v>153</v>
      </c>
      <c r="G831" s="362" t="s">
        <v>156</v>
      </c>
      <c r="H831" s="384">
        <v>1</v>
      </c>
      <c r="I831" s="364"/>
      <c r="J831" s="365"/>
      <c r="K831" s="365"/>
      <c r="L831" s="365">
        <v>1</v>
      </c>
      <c r="M831" s="364" t="s">
        <v>1461</v>
      </c>
      <c r="N831" s="365"/>
      <c r="O831" s="366" t="s">
        <v>1047</v>
      </c>
      <c r="Q831" s="376" t="s">
        <v>1232</v>
      </c>
      <c r="R831" s="436" t="str">
        <f>IF(Q831="G",ZTE!$A$6,IF(Q831="L",ZTE!$A$3,IF(JBU!Q840="C",ZTE!$A$2,IF(JBU!Q840="U",ZTE!$A$4,IF(JBU!Q840="I",ZTE!$A$5,"")))))</f>
        <v>General understanding: expressions like "shall", "shall be supplied  with", "has to be", "must be" have the meaning of "will be delivered"? Please confirm.</v>
      </c>
      <c r="S831" s="436">
        <f t="shared" si="26"/>
        <v>1</v>
      </c>
      <c r="U831" s="365" t="str">
        <f t="shared" si="25"/>
        <v>Open</v>
      </c>
    </row>
    <row r="832" spans="1:21" ht="60">
      <c r="A832" s="360" t="s">
        <v>1268</v>
      </c>
      <c r="B832" s="360" t="s">
        <v>1200</v>
      </c>
      <c r="C832" s="362" t="s">
        <v>151</v>
      </c>
      <c r="D832" s="362" t="s">
        <v>151</v>
      </c>
      <c r="E832" s="362" t="s">
        <v>704</v>
      </c>
      <c r="F832" s="361" t="s">
        <v>153</v>
      </c>
      <c r="G832" s="362" t="s">
        <v>157</v>
      </c>
      <c r="H832" s="384">
        <v>1</v>
      </c>
      <c r="I832" s="364"/>
      <c r="J832" s="365"/>
      <c r="K832" s="365"/>
      <c r="L832" s="365">
        <v>1</v>
      </c>
      <c r="M832" s="364" t="s">
        <v>1157</v>
      </c>
      <c r="N832" s="365"/>
      <c r="O832" s="366" t="s">
        <v>1047</v>
      </c>
      <c r="Q832" s="376" t="s">
        <v>1226</v>
      </c>
      <c r="R832" s="436" t="str">
        <f>IF(Q832="G",ZTE!$A$6,IF(Q832="L",ZTE!$A$3,IF(JBU!Q841="C",ZTE!$A$2,IF(JBU!Q841="U",ZTE!$A$4,IF(JBU!Q841="I",ZTE!$A$5,"")))))</f>
        <v>Location: We can not find the requested criteria in your documents. Please confirm that your bid is compliant with this criteria and show us the reference in your submitted documents.</v>
      </c>
      <c r="S832" s="436">
        <f t="shared" si="26"/>
        <v>1</v>
      </c>
      <c r="U832" s="365" t="str">
        <f t="shared" si="25"/>
        <v>Open</v>
      </c>
    </row>
    <row r="833" spans="1:21" ht="45" hidden="1">
      <c r="A833" s="360" t="s">
        <v>1268</v>
      </c>
      <c r="B833" s="360" t="s">
        <v>1200</v>
      </c>
      <c r="C833" s="362" t="s">
        <v>151</v>
      </c>
      <c r="D833" s="362" t="s">
        <v>151</v>
      </c>
      <c r="E833" s="361" t="s">
        <v>1009</v>
      </c>
      <c r="F833" s="361" t="s">
        <v>158</v>
      </c>
      <c r="G833" s="362" t="s">
        <v>716</v>
      </c>
      <c r="H833" s="384">
        <v>1</v>
      </c>
      <c r="I833" s="364"/>
      <c r="J833" s="365">
        <v>1</v>
      </c>
      <c r="K833" s="365"/>
      <c r="L833" s="365"/>
      <c r="M833" s="364" t="s">
        <v>1462</v>
      </c>
      <c r="N833" s="365"/>
      <c r="O833" s="366" t="s">
        <v>717</v>
      </c>
      <c r="P833" s="366" t="s">
        <v>1146</v>
      </c>
      <c r="Q833" s="376"/>
      <c r="R833" s="436" t="str">
        <f>IF(Q833="G",ZTE!$A$6,IF(Q833="L",ZTE!$A$3,IF(JBU!Q842="C",ZTE!$A$2,IF(JBU!Q842="U",ZTE!$A$4,IF(JBU!Q842="I",ZTE!$A$5,"")))))</f>
        <v/>
      </c>
      <c r="S833" s="436">
        <f t="shared" si="26"/>
        <v>1</v>
      </c>
      <c r="U833" s="365" t="str">
        <f t="shared" si="25"/>
        <v>Pass</v>
      </c>
    </row>
    <row r="834" spans="1:21" ht="45" hidden="1">
      <c r="A834" s="360" t="s">
        <v>1268</v>
      </c>
      <c r="B834" s="360" t="s">
        <v>1200</v>
      </c>
      <c r="C834" s="362" t="s">
        <v>841</v>
      </c>
      <c r="D834" s="362" t="s">
        <v>841</v>
      </c>
      <c r="E834" s="361" t="s">
        <v>821</v>
      </c>
      <c r="F834" s="361" t="s">
        <v>159</v>
      </c>
      <c r="G834" s="362" t="s">
        <v>190</v>
      </c>
      <c r="H834" s="384">
        <v>1</v>
      </c>
      <c r="I834" s="364"/>
      <c r="J834" s="365">
        <v>1</v>
      </c>
      <c r="K834" s="365"/>
      <c r="L834" s="365"/>
      <c r="M834" s="364" t="s">
        <v>1462</v>
      </c>
      <c r="N834" s="365" t="s">
        <v>1338</v>
      </c>
      <c r="Q834" s="376"/>
      <c r="R834" s="436" t="str">
        <f>IF(Q834="G",ZTE!$A$6,IF(Q834="L",ZTE!$A$3,IF(JBU!Q843="C",ZTE!$A$2,IF(JBU!Q843="U",ZTE!$A$4,IF(JBU!Q843="I",ZTE!$A$5,"")))))</f>
        <v/>
      </c>
      <c r="S834" s="436">
        <f t="shared" si="26"/>
        <v>1</v>
      </c>
      <c r="U834" s="365" t="str">
        <f t="shared" ref="U834:U897" si="27">IF(J834=1,"Pass",IF(K834=1,"Fail","Open"))</f>
        <v>Pass</v>
      </c>
    </row>
    <row r="835" spans="1:21" ht="45" hidden="1">
      <c r="A835" s="360" t="s">
        <v>1268</v>
      </c>
      <c r="B835" s="360" t="s">
        <v>1200</v>
      </c>
      <c r="C835" s="362" t="s">
        <v>841</v>
      </c>
      <c r="D835" s="362" t="s">
        <v>841</v>
      </c>
      <c r="E835" s="361" t="s">
        <v>821</v>
      </c>
      <c r="F835" s="361" t="s">
        <v>159</v>
      </c>
      <c r="G835" s="362" t="s">
        <v>549</v>
      </c>
      <c r="H835" s="384">
        <v>1</v>
      </c>
      <c r="I835" s="364"/>
      <c r="J835" s="365">
        <v>1</v>
      </c>
      <c r="K835" s="365"/>
      <c r="L835" s="365"/>
      <c r="M835" s="364" t="s">
        <v>1462</v>
      </c>
      <c r="N835" s="365" t="s">
        <v>1338</v>
      </c>
      <c r="Q835" s="376"/>
      <c r="R835" s="436" t="str">
        <f>IF(Q835="G",ZTE!$A$6,IF(Q835="L",ZTE!$A$3,IF(JBU!Q844="C",ZTE!$A$2,IF(JBU!Q844="U",ZTE!$A$4,IF(JBU!Q844="I",ZTE!$A$5,"")))))</f>
        <v/>
      </c>
      <c r="S835" s="436">
        <f t="shared" si="26"/>
        <v>1</v>
      </c>
      <c r="U835" s="365" t="str">
        <f t="shared" si="27"/>
        <v>Pass</v>
      </c>
    </row>
    <row r="836" spans="1:21" ht="45" hidden="1">
      <c r="A836" s="360" t="s">
        <v>1268</v>
      </c>
      <c r="B836" s="360" t="s">
        <v>1200</v>
      </c>
      <c r="C836" s="362" t="s">
        <v>841</v>
      </c>
      <c r="D836" s="362" t="s">
        <v>841</v>
      </c>
      <c r="E836" s="361" t="s">
        <v>821</v>
      </c>
      <c r="F836" s="361" t="s">
        <v>159</v>
      </c>
      <c r="G836" s="362" t="s">
        <v>550</v>
      </c>
      <c r="H836" s="384">
        <v>1</v>
      </c>
      <c r="I836" s="364"/>
      <c r="J836" s="365">
        <v>1</v>
      </c>
      <c r="K836" s="365"/>
      <c r="L836" s="365"/>
      <c r="M836" s="364" t="s">
        <v>1462</v>
      </c>
      <c r="N836" s="365" t="s">
        <v>1338</v>
      </c>
      <c r="Q836" s="376"/>
      <c r="R836" s="436" t="str">
        <f>IF(Q836="G",ZTE!$A$6,IF(Q836="L",ZTE!$A$3,IF(JBU!Q845="C",ZTE!$A$2,IF(JBU!Q845="U",ZTE!$A$4,IF(JBU!Q845="I",ZTE!$A$5,"")))))</f>
        <v/>
      </c>
      <c r="S836" s="436">
        <f t="shared" si="26"/>
        <v>1</v>
      </c>
      <c r="U836" s="365" t="str">
        <f t="shared" si="27"/>
        <v>Pass</v>
      </c>
    </row>
    <row r="837" spans="1:21" ht="45" hidden="1">
      <c r="A837" s="360" t="s">
        <v>1268</v>
      </c>
      <c r="B837" s="360" t="s">
        <v>1200</v>
      </c>
      <c r="C837" s="362" t="s">
        <v>841</v>
      </c>
      <c r="D837" s="362" t="s">
        <v>841</v>
      </c>
      <c r="E837" s="361" t="s">
        <v>821</v>
      </c>
      <c r="F837" s="361" t="s">
        <v>159</v>
      </c>
      <c r="G837" s="362" t="s">
        <v>436</v>
      </c>
      <c r="H837" s="384">
        <v>1</v>
      </c>
      <c r="I837" s="364"/>
      <c r="J837" s="365">
        <v>1</v>
      </c>
      <c r="K837" s="365"/>
      <c r="L837" s="365"/>
      <c r="M837" s="364" t="s">
        <v>1462</v>
      </c>
      <c r="N837" s="365" t="s">
        <v>1338</v>
      </c>
      <c r="Q837" s="376"/>
      <c r="R837" s="436" t="str">
        <f>IF(Q837="G",ZTE!$A$6,IF(Q837="L",ZTE!$A$3,IF(JBU!Q846="C",ZTE!$A$2,IF(JBU!Q846="U",ZTE!$A$4,IF(JBU!Q846="I",ZTE!$A$5,"")))))</f>
        <v/>
      </c>
      <c r="S837" s="436">
        <f t="shared" si="26"/>
        <v>1</v>
      </c>
      <c r="U837" s="365" t="str">
        <f t="shared" si="27"/>
        <v>Pass</v>
      </c>
    </row>
    <row r="838" spans="1:21" ht="45" hidden="1">
      <c r="A838" s="360" t="s">
        <v>1268</v>
      </c>
      <c r="B838" s="360" t="s">
        <v>1200</v>
      </c>
      <c r="C838" s="362" t="s">
        <v>841</v>
      </c>
      <c r="D838" s="362" t="s">
        <v>841</v>
      </c>
      <c r="E838" s="361" t="s">
        <v>821</v>
      </c>
      <c r="F838" s="361" t="s">
        <v>159</v>
      </c>
      <c r="G838" s="362" t="s">
        <v>554</v>
      </c>
      <c r="H838" s="384">
        <v>1</v>
      </c>
      <c r="I838" s="364"/>
      <c r="J838" s="365">
        <v>1</v>
      </c>
      <c r="K838" s="365"/>
      <c r="L838" s="365"/>
      <c r="M838" s="364" t="s">
        <v>1462</v>
      </c>
      <c r="N838" s="365" t="s">
        <v>1338</v>
      </c>
      <c r="Q838" s="376"/>
      <c r="R838" s="436" t="str">
        <f>IF(Q838="G",ZTE!$A$6,IF(Q838="L",ZTE!$A$3,IF(JBU!Q847="C",ZTE!$A$2,IF(JBU!Q847="U",ZTE!$A$4,IF(JBU!Q847="I",ZTE!$A$5,"")))))</f>
        <v/>
      </c>
      <c r="S838" s="436">
        <f t="shared" si="26"/>
        <v>1</v>
      </c>
      <c r="U838" s="365" t="str">
        <f t="shared" si="27"/>
        <v>Pass</v>
      </c>
    </row>
    <row r="839" spans="1:21" ht="45" hidden="1">
      <c r="A839" s="360" t="s">
        <v>1268</v>
      </c>
      <c r="B839" s="360" t="s">
        <v>1200</v>
      </c>
      <c r="C839" s="362" t="s">
        <v>841</v>
      </c>
      <c r="D839" s="362" t="s">
        <v>841</v>
      </c>
      <c r="E839" s="361" t="s">
        <v>821</v>
      </c>
      <c r="F839" s="361" t="s">
        <v>159</v>
      </c>
      <c r="G839" s="362" t="s">
        <v>718</v>
      </c>
      <c r="H839" s="384">
        <v>1</v>
      </c>
      <c r="I839" s="364"/>
      <c r="J839" s="365">
        <v>1</v>
      </c>
      <c r="K839" s="365"/>
      <c r="L839" s="365"/>
      <c r="M839" s="364" t="s">
        <v>1462</v>
      </c>
      <c r="N839" s="365" t="s">
        <v>1338</v>
      </c>
      <c r="Q839" s="376"/>
      <c r="R839" s="436" t="str">
        <f>IF(Q839="G",ZTE!$A$6,IF(Q839="L",ZTE!$A$3,IF(JBU!Q848="C",ZTE!$A$2,IF(JBU!Q848="U",ZTE!$A$4,IF(JBU!Q848="I",ZTE!$A$5,"")))))</f>
        <v/>
      </c>
      <c r="S839" s="436">
        <f t="shared" si="26"/>
        <v>1</v>
      </c>
      <c r="U839" s="365" t="str">
        <f t="shared" si="27"/>
        <v>Pass</v>
      </c>
    </row>
    <row r="840" spans="1:21" ht="45" hidden="1">
      <c r="A840" s="360" t="s">
        <v>1268</v>
      </c>
      <c r="B840" s="360" t="s">
        <v>1200</v>
      </c>
      <c r="C840" s="362" t="s">
        <v>841</v>
      </c>
      <c r="D840" s="362" t="s">
        <v>841</v>
      </c>
      <c r="E840" s="361" t="s">
        <v>821</v>
      </c>
      <c r="F840" s="361" t="s">
        <v>159</v>
      </c>
      <c r="G840" s="362" t="s">
        <v>721</v>
      </c>
      <c r="H840" s="384">
        <v>1</v>
      </c>
      <c r="I840" s="364"/>
      <c r="J840" s="365">
        <v>1</v>
      </c>
      <c r="K840" s="365"/>
      <c r="L840" s="365"/>
      <c r="M840" s="364" t="s">
        <v>1462</v>
      </c>
      <c r="N840" s="365" t="s">
        <v>1338</v>
      </c>
      <c r="Q840" s="376"/>
      <c r="R840" s="436" t="str">
        <f>IF(Q840="G",ZTE!$A$6,IF(Q840="L",ZTE!$A$3,IF(JBU!Q849="C",ZTE!$A$2,IF(JBU!Q849="U",ZTE!$A$4,IF(JBU!Q849="I",ZTE!$A$5,"")))))</f>
        <v/>
      </c>
      <c r="S840" s="436">
        <f t="shared" si="26"/>
        <v>1</v>
      </c>
      <c r="U840" s="365" t="str">
        <f t="shared" si="27"/>
        <v>Pass</v>
      </c>
    </row>
    <row r="841" spans="1:21" ht="45" hidden="1">
      <c r="A841" s="360" t="s">
        <v>1268</v>
      </c>
      <c r="B841" s="360" t="s">
        <v>1200</v>
      </c>
      <c r="C841" s="362" t="s">
        <v>841</v>
      </c>
      <c r="D841" s="362" t="s">
        <v>841</v>
      </c>
      <c r="E841" s="361" t="s">
        <v>821</v>
      </c>
      <c r="F841" s="361" t="s">
        <v>159</v>
      </c>
      <c r="G841" s="362" t="s">
        <v>726</v>
      </c>
      <c r="H841" s="384">
        <v>1</v>
      </c>
      <c r="I841" s="364"/>
      <c r="J841" s="365">
        <v>1</v>
      </c>
      <c r="K841" s="365"/>
      <c r="L841" s="365"/>
      <c r="M841" s="364" t="s">
        <v>1462</v>
      </c>
      <c r="N841" s="365" t="s">
        <v>1338</v>
      </c>
      <c r="Q841" s="376"/>
      <c r="R841" s="436" t="str">
        <f>IF(Q841="G",ZTE!$A$6,IF(Q841="L",ZTE!$A$3,IF(JBU!Q850="C",ZTE!$A$2,IF(JBU!Q850="U",ZTE!$A$4,IF(JBU!Q850="I",ZTE!$A$5,"")))))</f>
        <v/>
      </c>
      <c r="S841" s="436">
        <f t="shared" si="26"/>
        <v>1</v>
      </c>
      <c r="U841" s="365" t="str">
        <f t="shared" si="27"/>
        <v>Pass</v>
      </c>
    </row>
    <row r="842" spans="1:21" ht="30" hidden="1">
      <c r="A842" s="360" t="s">
        <v>1268</v>
      </c>
      <c r="B842" s="360" t="s">
        <v>1200</v>
      </c>
      <c r="C842" s="362" t="s">
        <v>841</v>
      </c>
      <c r="D842" s="362" t="s">
        <v>841</v>
      </c>
      <c r="E842" s="362" t="s">
        <v>704</v>
      </c>
      <c r="F842" s="361" t="s">
        <v>160</v>
      </c>
      <c r="G842" s="362" t="s">
        <v>565</v>
      </c>
      <c r="H842" s="384">
        <v>1</v>
      </c>
      <c r="I842" s="364"/>
      <c r="J842" s="365">
        <v>1</v>
      </c>
      <c r="K842" s="365"/>
      <c r="L842" s="365"/>
      <c r="M842" s="364" t="s">
        <v>1462</v>
      </c>
      <c r="N842" s="365" t="s">
        <v>1338</v>
      </c>
      <c r="Q842" s="376"/>
      <c r="R842" s="436" t="str">
        <f>IF(Q842="G",ZTE!$A$6,IF(Q842="L",ZTE!$A$3,IF(JBU!Q851="C",ZTE!$A$2,IF(JBU!Q851="U",ZTE!$A$4,IF(JBU!Q851="I",ZTE!$A$5,"")))))</f>
        <v/>
      </c>
      <c r="S842" s="436">
        <f t="shared" si="26"/>
        <v>1</v>
      </c>
      <c r="U842" s="365" t="str">
        <f t="shared" si="27"/>
        <v>Pass</v>
      </c>
    </row>
    <row r="843" spans="1:21" ht="45" hidden="1">
      <c r="A843" s="360" t="s">
        <v>1268</v>
      </c>
      <c r="B843" s="360" t="s">
        <v>1200</v>
      </c>
      <c r="C843" s="362" t="s">
        <v>841</v>
      </c>
      <c r="D843" s="362" t="s">
        <v>841</v>
      </c>
      <c r="E843" s="362" t="s">
        <v>704</v>
      </c>
      <c r="F843" s="361" t="s">
        <v>160</v>
      </c>
      <c r="G843" s="362" t="s">
        <v>566</v>
      </c>
      <c r="H843" s="384">
        <v>1</v>
      </c>
      <c r="I843" s="364"/>
      <c r="J843" s="365">
        <v>1</v>
      </c>
      <c r="K843" s="365"/>
      <c r="L843" s="365"/>
      <c r="M843" s="364" t="s">
        <v>1462</v>
      </c>
      <c r="N843" s="365" t="s">
        <v>1338</v>
      </c>
      <c r="O843" s="366" t="s">
        <v>1047</v>
      </c>
      <c r="Q843" s="376"/>
      <c r="R843" s="436" t="str">
        <f>IF(Q843="G",ZTE!$A$6,IF(Q843="L",ZTE!$A$3,IF(JBU!Q852="C",ZTE!$A$2,IF(JBU!Q852="U",ZTE!$A$4,IF(JBU!Q852="I",ZTE!$A$5,"")))))</f>
        <v/>
      </c>
      <c r="S843" s="436">
        <f t="shared" si="26"/>
        <v>1</v>
      </c>
      <c r="U843" s="365" t="str">
        <f t="shared" si="27"/>
        <v>Pass</v>
      </c>
    </row>
    <row r="844" spans="1:21" ht="60">
      <c r="A844" s="360" t="s">
        <v>1268</v>
      </c>
      <c r="B844" s="360" t="s">
        <v>1200</v>
      </c>
      <c r="C844" s="362" t="s">
        <v>161</v>
      </c>
      <c r="D844" s="362" t="s">
        <v>161</v>
      </c>
      <c r="E844" s="361" t="s">
        <v>1004</v>
      </c>
      <c r="F844" s="361" t="s">
        <v>162</v>
      </c>
      <c r="G844" s="362" t="s">
        <v>729</v>
      </c>
      <c r="H844" s="384">
        <v>1</v>
      </c>
      <c r="I844" s="364"/>
      <c r="J844" s="365"/>
      <c r="K844" s="365"/>
      <c r="L844" s="365">
        <v>1</v>
      </c>
      <c r="M844" s="364" t="s">
        <v>1461</v>
      </c>
      <c r="N844" s="365"/>
      <c r="Q844" s="376" t="s">
        <v>1232</v>
      </c>
      <c r="R844" s="436" t="str">
        <f>IF(Q844="G",ZTE!$A$6,IF(Q844="L",ZTE!$A$3,IF(JBU!Q853="C",ZTE!$A$2,IF(JBU!Q853="U",ZTE!$A$4,IF(JBU!Q853="I",ZTE!$A$5,"")))))</f>
        <v>General understanding: expressions like "shall", "shall be supplied  with", "has to be", "must be" have the meaning of "will be delivered"? Please confirm.</v>
      </c>
      <c r="S844" s="436">
        <f t="shared" si="26"/>
        <v>1</v>
      </c>
      <c r="U844" s="365" t="str">
        <f t="shared" si="27"/>
        <v>Open</v>
      </c>
    </row>
    <row r="845" spans="1:21" ht="45" hidden="1">
      <c r="A845" s="360" t="s">
        <v>1268</v>
      </c>
      <c r="B845" s="360" t="s">
        <v>1200</v>
      </c>
      <c r="C845" s="362" t="s">
        <v>161</v>
      </c>
      <c r="D845" s="361" t="s">
        <v>843</v>
      </c>
      <c r="E845" s="361" t="s">
        <v>821</v>
      </c>
      <c r="F845" s="361" t="s">
        <v>163</v>
      </c>
      <c r="G845" s="362" t="s">
        <v>567</v>
      </c>
      <c r="H845" s="384">
        <v>1</v>
      </c>
      <c r="I845" s="364" t="s">
        <v>1339</v>
      </c>
      <c r="J845" s="365"/>
      <c r="K845" s="365">
        <v>1</v>
      </c>
      <c r="L845" s="365"/>
      <c r="M845" s="364" t="s">
        <v>1158</v>
      </c>
      <c r="N845" s="365" t="s">
        <v>1340</v>
      </c>
      <c r="Q845" s="376" t="s">
        <v>1276</v>
      </c>
      <c r="R845" s="436" t="str">
        <f>IF(Q845="G",ZTE!$A$6,IF(Q845="L",ZTE!$A$3,IF(JBU!Q854="C",ZTE!$A$2,IF(JBU!Q854="U",ZTE!$A$4,IF(JBU!Q854="I",ZTE!$A$5,"")))))</f>
        <v/>
      </c>
      <c r="S845" s="436">
        <f t="shared" si="26"/>
        <v>1</v>
      </c>
      <c r="T845" s="436">
        <v>1</v>
      </c>
      <c r="U845" s="365" t="str">
        <f t="shared" si="27"/>
        <v>Fail</v>
      </c>
    </row>
    <row r="846" spans="1:21" ht="45" hidden="1">
      <c r="A846" s="360" t="s">
        <v>1268</v>
      </c>
      <c r="B846" s="360" t="s">
        <v>1200</v>
      </c>
      <c r="C846" s="362" t="s">
        <v>161</v>
      </c>
      <c r="D846" s="361" t="s">
        <v>843</v>
      </c>
      <c r="E846" s="361" t="s">
        <v>821</v>
      </c>
      <c r="F846" s="361" t="s">
        <v>163</v>
      </c>
      <c r="G846" s="362" t="s">
        <v>569</v>
      </c>
      <c r="H846" s="384">
        <v>1</v>
      </c>
      <c r="I846" s="364"/>
      <c r="J846" s="365">
        <v>1</v>
      </c>
      <c r="K846" s="365"/>
      <c r="L846" s="365"/>
      <c r="M846" s="364" t="s">
        <v>1462</v>
      </c>
      <c r="N846" s="365"/>
      <c r="Q846" s="376"/>
      <c r="R846" s="436" t="str">
        <f>IF(Q846="G",ZTE!$A$6,IF(Q846="L",ZTE!$A$3,IF(JBU!Q855="C",ZTE!$A$2,IF(JBU!Q855="U",ZTE!$A$4,IF(JBU!Q855="I",ZTE!$A$5,"")))))</f>
        <v/>
      </c>
      <c r="S846" s="436">
        <f t="shared" si="26"/>
        <v>1</v>
      </c>
      <c r="U846" s="365" t="str">
        <f t="shared" si="27"/>
        <v>Pass</v>
      </c>
    </row>
    <row r="847" spans="1:21" ht="45" hidden="1">
      <c r="A847" s="360" t="s">
        <v>1268</v>
      </c>
      <c r="B847" s="360" t="s">
        <v>1200</v>
      </c>
      <c r="C847" s="362" t="s">
        <v>161</v>
      </c>
      <c r="D847" s="361" t="s">
        <v>843</v>
      </c>
      <c r="E847" s="361" t="s">
        <v>821</v>
      </c>
      <c r="F847" s="361" t="s">
        <v>163</v>
      </c>
      <c r="G847" s="362" t="s">
        <v>570</v>
      </c>
      <c r="H847" s="384">
        <v>1</v>
      </c>
      <c r="I847" s="364"/>
      <c r="J847" s="365">
        <v>1</v>
      </c>
      <c r="K847" s="365"/>
      <c r="L847" s="365"/>
      <c r="M847" s="364" t="s">
        <v>1462</v>
      </c>
      <c r="N847" s="365"/>
      <c r="Q847" s="376"/>
      <c r="R847" s="436" t="str">
        <f>IF(Q847="G",ZTE!$A$6,IF(Q847="L",ZTE!$A$3,IF(JBU!Q856="C",ZTE!$A$2,IF(JBU!Q856="U",ZTE!$A$4,IF(JBU!Q856="I",ZTE!$A$5,"")))))</f>
        <v/>
      </c>
      <c r="S847" s="436">
        <f t="shared" si="26"/>
        <v>1</v>
      </c>
      <c r="U847" s="365" t="str">
        <f t="shared" si="27"/>
        <v>Pass</v>
      </c>
    </row>
    <row r="848" spans="1:21" ht="45" hidden="1">
      <c r="A848" s="360" t="s">
        <v>1268</v>
      </c>
      <c r="B848" s="360" t="s">
        <v>1200</v>
      </c>
      <c r="C848" s="362" t="s">
        <v>161</v>
      </c>
      <c r="D848" s="361" t="s">
        <v>843</v>
      </c>
      <c r="E848" s="361" t="s">
        <v>821</v>
      </c>
      <c r="F848" s="361" t="s">
        <v>163</v>
      </c>
      <c r="G848" s="362" t="s">
        <v>571</v>
      </c>
      <c r="H848" s="384">
        <v>1</v>
      </c>
      <c r="I848" s="364"/>
      <c r="J848" s="365">
        <v>1</v>
      </c>
      <c r="K848" s="365"/>
      <c r="L848" s="365"/>
      <c r="M848" s="364" t="s">
        <v>1462</v>
      </c>
      <c r="N848" s="365"/>
      <c r="Q848" s="376"/>
      <c r="R848" s="436" t="str">
        <f>IF(Q848="G",ZTE!$A$6,IF(Q848="L",ZTE!$A$3,IF(JBU!Q857="C",ZTE!$A$2,IF(JBU!Q857="U",ZTE!$A$4,IF(JBU!Q857="I",ZTE!$A$5,"")))))</f>
        <v/>
      </c>
      <c r="S848" s="436">
        <f t="shared" si="26"/>
        <v>1</v>
      </c>
      <c r="U848" s="365" t="str">
        <f t="shared" si="27"/>
        <v>Pass</v>
      </c>
    </row>
    <row r="849" spans="1:21" ht="45" hidden="1">
      <c r="A849" s="360" t="s">
        <v>1268</v>
      </c>
      <c r="B849" s="360" t="s">
        <v>1200</v>
      </c>
      <c r="C849" s="362" t="s">
        <v>161</v>
      </c>
      <c r="D849" s="361" t="s">
        <v>843</v>
      </c>
      <c r="E849" s="361" t="s">
        <v>821</v>
      </c>
      <c r="F849" s="361" t="s">
        <v>163</v>
      </c>
      <c r="G849" s="362" t="s">
        <v>572</v>
      </c>
      <c r="H849" s="384">
        <v>1</v>
      </c>
      <c r="I849" s="364"/>
      <c r="J849" s="365">
        <v>1</v>
      </c>
      <c r="K849" s="365"/>
      <c r="L849" s="365"/>
      <c r="M849" s="364" t="s">
        <v>1462</v>
      </c>
      <c r="N849" s="365"/>
      <c r="Q849" s="376"/>
      <c r="R849" s="436" t="str">
        <f>IF(Q849="G",ZTE!$A$6,IF(Q849="L",ZTE!$A$3,IF(JBU!Q858="C",ZTE!$A$2,IF(JBU!Q858="U",ZTE!$A$4,IF(JBU!Q858="I",ZTE!$A$5,"")))))</f>
        <v/>
      </c>
      <c r="S849" s="436">
        <f t="shared" si="26"/>
        <v>1</v>
      </c>
      <c r="U849" s="365" t="str">
        <f t="shared" si="27"/>
        <v>Pass</v>
      </c>
    </row>
    <row r="850" spans="1:21" ht="45" hidden="1">
      <c r="A850" s="360" t="s">
        <v>1268</v>
      </c>
      <c r="B850" s="360" t="s">
        <v>1200</v>
      </c>
      <c r="C850" s="362" t="s">
        <v>161</v>
      </c>
      <c r="D850" s="361" t="s">
        <v>843</v>
      </c>
      <c r="E850" s="361" t="s">
        <v>821</v>
      </c>
      <c r="F850" s="361" t="s">
        <v>163</v>
      </c>
      <c r="G850" s="362" t="s">
        <v>573</v>
      </c>
      <c r="H850" s="384">
        <v>1</v>
      </c>
      <c r="I850" s="364"/>
      <c r="J850" s="365">
        <v>1</v>
      </c>
      <c r="K850" s="365"/>
      <c r="L850" s="365"/>
      <c r="M850" s="364" t="s">
        <v>1462</v>
      </c>
      <c r="N850" s="365"/>
      <c r="Q850" s="376"/>
      <c r="R850" s="436" t="str">
        <f>IF(Q850="G",ZTE!$A$6,IF(Q850="L",ZTE!$A$3,IF(JBU!Q859="C",ZTE!$A$2,IF(JBU!Q859="U",ZTE!$A$4,IF(JBU!Q859="I",ZTE!$A$5,"")))))</f>
        <v/>
      </c>
      <c r="S850" s="436">
        <f t="shared" si="26"/>
        <v>1</v>
      </c>
      <c r="U850" s="365" t="str">
        <f t="shared" si="27"/>
        <v>Pass</v>
      </c>
    </row>
    <row r="851" spans="1:21" ht="45">
      <c r="A851" s="360" t="s">
        <v>1268</v>
      </c>
      <c r="B851" s="360" t="s">
        <v>1200</v>
      </c>
      <c r="C851" s="362" t="s">
        <v>161</v>
      </c>
      <c r="D851" s="361" t="s">
        <v>843</v>
      </c>
      <c r="E851" s="361" t="s">
        <v>821</v>
      </c>
      <c r="F851" s="361" t="s">
        <v>163</v>
      </c>
      <c r="G851" s="362" t="s">
        <v>575</v>
      </c>
      <c r="H851" s="384">
        <v>1</v>
      </c>
      <c r="I851" s="364"/>
      <c r="J851" s="365"/>
      <c r="K851" s="365"/>
      <c r="L851" s="365">
        <v>1</v>
      </c>
      <c r="M851" s="364" t="s">
        <v>1158</v>
      </c>
      <c r="N851" s="365" t="s">
        <v>1340</v>
      </c>
      <c r="Q851" s="376" t="s">
        <v>1276</v>
      </c>
      <c r="R851" s="436" t="str">
        <f>IF(Q851="G",ZTE!$A$6,IF(Q851="L",ZTE!$A$3,IF(JBU!Q860="C",ZTE!$A$2,IF(JBU!Q860="U",ZTE!$A$4,IF(JBU!Q860="I",ZTE!$A$5,"")))))</f>
        <v/>
      </c>
      <c r="S851" s="436">
        <f t="shared" si="26"/>
        <v>1</v>
      </c>
      <c r="U851" s="365" t="str">
        <f t="shared" si="27"/>
        <v>Open</v>
      </c>
    </row>
    <row r="852" spans="1:21" ht="45" hidden="1">
      <c r="A852" s="360" t="s">
        <v>1268</v>
      </c>
      <c r="B852" s="360" t="s">
        <v>1200</v>
      </c>
      <c r="C852" s="362" t="s">
        <v>161</v>
      </c>
      <c r="D852" s="361" t="s">
        <v>843</v>
      </c>
      <c r="E852" s="361" t="s">
        <v>821</v>
      </c>
      <c r="F852" s="361" t="s">
        <v>163</v>
      </c>
      <c r="G852" s="362" t="s">
        <v>577</v>
      </c>
      <c r="H852" s="384">
        <v>1</v>
      </c>
      <c r="I852" s="364"/>
      <c r="J852" s="365">
        <v>1</v>
      </c>
      <c r="K852" s="365"/>
      <c r="L852" s="365"/>
      <c r="M852" s="364" t="s">
        <v>1462</v>
      </c>
      <c r="N852" s="365"/>
      <c r="Q852" s="376"/>
      <c r="R852" s="436" t="str">
        <f>IF(Q852="G",ZTE!$A$6,IF(Q852="L",ZTE!$A$3,IF(JBU!Q861="C",ZTE!$A$2,IF(JBU!Q861="U",ZTE!$A$4,IF(JBU!Q861="I",ZTE!$A$5,"")))))</f>
        <v/>
      </c>
      <c r="S852" s="436">
        <f t="shared" si="26"/>
        <v>1</v>
      </c>
      <c r="U852" s="365" t="str">
        <f t="shared" si="27"/>
        <v>Pass</v>
      </c>
    </row>
    <row r="853" spans="1:21" ht="45" hidden="1">
      <c r="A853" s="360" t="s">
        <v>1268</v>
      </c>
      <c r="B853" s="360" t="s">
        <v>1200</v>
      </c>
      <c r="C853" s="362" t="s">
        <v>161</v>
      </c>
      <c r="D853" s="361" t="s">
        <v>843</v>
      </c>
      <c r="E853" s="361" t="s">
        <v>821</v>
      </c>
      <c r="F853" s="361" t="s">
        <v>163</v>
      </c>
      <c r="G853" s="362" t="s">
        <v>579</v>
      </c>
      <c r="H853" s="384">
        <v>1</v>
      </c>
      <c r="I853" s="364"/>
      <c r="J853" s="365">
        <v>1</v>
      </c>
      <c r="K853" s="365"/>
      <c r="L853" s="365"/>
      <c r="M853" s="364" t="s">
        <v>1462</v>
      </c>
      <c r="N853" s="365"/>
      <c r="Q853" s="376"/>
      <c r="R853" s="436" t="str">
        <f>IF(Q853="G",ZTE!$A$6,IF(Q853="L",ZTE!$A$3,IF(JBU!Q862="C",ZTE!$A$2,IF(JBU!Q862="U",ZTE!$A$4,IF(JBU!Q862="I",ZTE!$A$5,"")))))</f>
        <v/>
      </c>
      <c r="S853" s="436">
        <f t="shared" si="26"/>
        <v>1</v>
      </c>
      <c r="U853" s="365" t="str">
        <f t="shared" si="27"/>
        <v>Pass</v>
      </c>
    </row>
    <row r="854" spans="1:21" ht="45" hidden="1">
      <c r="A854" s="360" t="s">
        <v>1268</v>
      </c>
      <c r="B854" s="360" t="s">
        <v>1200</v>
      </c>
      <c r="C854" s="362" t="s">
        <v>161</v>
      </c>
      <c r="D854" s="361" t="s">
        <v>843</v>
      </c>
      <c r="E854" s="361" t="s">
        <v>821</v>
      </c>
      <c r="F854" s="361" t="s">
        <v>163</v>
      </c>
      <c r="G854" s="362" t="s">
        <v>580</v>
      </c>
      <c r="H854" s="384">
        <v>1</v>
      </c>
      <c r="I854" s="364"/>
      <c r="J854" s="365">
        <v>1</v>
      </c>
      <c r="K854" s="365"/>
      <c r="L854" s="365"/>
      <c r="M854" s="364" t="s">
        <v>1462</v>
      </c>
      <c r="N854" s="365"/>
      <c r="Q854" s="376"/>
      <c r="R854" s="436" t="str">
        <f>IF(Q854="G",ZTE!$A$6,IF(Q854="L",ZTE!$A$3,IF(JBU!Q863="C",ZTE!$A$2,IF(JBU!Q863="U",ZTE!$A$4,IF(JBU!Q863="I",ZTE!$A$5,"")))))</f>
        <v/>
      </c>
      <c r="S854" s="436">
        <f t="shared" si="26"/>
        <v>1</v>
      </c>
      <c r="U854" s="365" t="str">
        <f t="shared" si="27"/>
        <v>Pass</v>
      </c>
    </row>
    <row r="855" spans="1:21" ht="45">
      <c r="A855" s="360" t="s">
        <v>1268</v>
      </c>
      <c r="B855" s="360" t="s">
        <v>1200</v>
      </c>
      <c r="C855" s="362" t="s">
        <v>161</v>
      </c>
      <c r="D855" s="361" t="s">
        <v>843</v>
      </c>
      <c r="E855" s="361" t="s">
        <v>821</v>
      </c>
      <c r="F855" s="361" t="s">
        <v>163</v>
      </c>
      <c r="G855" s="362" t="s">
        <v>208</v>
      </c>
      <c r="H855" s="384">
        <v>1</v>
      </c>
      <c r="I855" s="364" t="s">
        <v>1339</v>
      </c>
      <c r="J855" s="365"/>
      <c r="K855" s="365"/>
      <c r="L855" s="365">
        <v>1</v>
      </c>
      <c r="M855" s="364" t="s">
        <v>1158</v>
      </c>
      <c r="N855" s="396" t="s">
        <v>1341</v>
      </c>
      <c r="Q855" s="376" t="s">
        <v>1276</v>
      </c>
      <c r="R855" s="436" t="str">
        <f>IF(Q855="G",ZTE!$A$6,IF(Q855="L",ZTE!$A$3,IF(JBU!Q864="C",ZTE!$A$2,IF(JBU!Q864="U",ZTE!$A$4,IF(JBU!Q864="I",ZTE!$A$5,"")))))</f>
        <v/>
      </c>
      <c r="S855" s="436">
        <f t="shared" si="26"/>
        <v>1</v>
      </c>
      <c r="U855" s="365" t="str">
        <f t="shared" si="27"/>
        <v>Open</v>
      </c>
    </row>
    <row r="856" spans="1:21" ht="45" hidden="1">
      <c r="A856" s="360" t="s">
        <v>1268</v>
      </c>
      <c r="B856" s="360" t="s">
        <v>1200</v>
      </c>
      <c r="C856" s="362" t="s">
        <v>161</v>
      </c>
      <c r="D856" s="361" t="s">
        <v>843</v>
      </c>
      <c r="E856" s="361" t="s">
        <v>821</v>
      </c>
      <c r="F856" s="361" t="s">
        <v>163</v>
      </c>
      <c r="G856" s="362" t="s">
        <v>581</v>
      </c>
      <c r="H856" s="384">
        <v>1</v>
      </c>
      <c r="I856" s="364"/>
      <c r="J856" s="365">
        <v>1</v>
      </c>
      <c r="K856" s="365"/>
      <c r="L856" s="365"/>
      <c r="M856" s="364" t="s">
        <v>1462</v>
      </c>
      <c r="N856" s="365"/>
      <c r="Q856" s="376"/>
      <c r="R856" s="436" t="str">
        <f>IF(Q856="G",ZTE!$A$6,IF(Q856="L",ZTE!$A$3,IF(JBU!Q865="C",ZTE!$A$2,IF(JBU!Q865="U",ZTE!$A$4,IF(JBU!Q865="I",ZTE!$A$5,"")))))</f>
        <v/>
      </c>
      <c r="S856" s="436">
        <f t="shared" si="26"/>
        <v>1</v>
      </c>
      <c r="U856" s="365" t="str">
        <f t="shared" si="27"/>
        <v>Pass</v>
      </c>
    </row>
    <row r="857" spans="1:21" ht="45" hidden="1">
      <c r="A857" s="360" t="s">
        <v>1268</v>
      </c>
      <c r="B857" s="360" t="s">
        <v>1200</v>
      </c>
      <c r="C857" s="362" t="s">
        <v>161</v>
      </c>
      <c r="D857" s="361" t="s">
        <v>843</v>
      </c>
      <c r="E857" s="361" t="s">
        <v>821</v>
      </c>
      <c r="F857" s="361" t="s">
        <v>163</v>
      </c>
      <c r="G857" s="362" t="s">
        <v>513</v>
      </c>
      <c r="H857" s="384">
        <v>1</v>
      </c>
      <c r="I857" s="364"/>
      <c r="J857" s="365">
        <v>1</v>
      </c>
      <c r="K857" s="365"/>
      <c r="L857" s="365"/>
      <c r="M857" s="364" t="s">
        <v>1462</v>
      </c>
      <c r="N857" s="365"/>
      <c r="Q857" s="376"/>
      <c r="R857" s="436" t="str">
        <f>IF(Q857="G",ZTE!$A$6,IF(Q857="L",ZTE!$A$3,IF(JBU!Q866="C",ZTE!$A$2,IF(JBU!Q866="U",ZTE!$A$4,IF(JBU!Q866="I",ZTE!$A$5,"")))))</f>
        <v/>
      </c>
      <c r="S857" s="436">
        <f t="shared" si="26"/>
        <v>1</v>
      </c>
      <c r="U857" s="365" t="str">
        <f t="shared" si="27"/>
        <v>Pass</v>
      </c>
    </row>
    <row r="858" spans="1:21" ht="45">
      <c r="A858" s="360" t="s">
        <v>1268</v>
      </c>
      <c r="B858" s="360" t="s">
        <v>1200</v>
      </c>
      <c r="C858" s="362" t="s">
        <v>161</v>
      </c>
      <c r="D858" s="361" t="s">
        <v>843</v>
      </c>
      <c r="E858" s="361" t="s">
        <v>821</v>
      </c>
      <c r="F858" s="361" t="s">
        <v>163</v>
      </c>
      <c r="G858" s="362" t="s">
        <v>510</v>
      </c>
      <c r="H858" s="384">
        <v>1</v>
      </c>
      <c r="I858" s="364" t="s">
        <v>1339</v>
      </c>
      <c r="J858" s="365"/>
      <c r="K858" s="365"/>
      <c r="L858" s="365">
        <v>1</v>
      </c>
      <c r="M858" s="364" t="s">
        <v>1158</v>
      </c>
      <c r="N858" s="365" t="s">
        <v>1340</v>
      </c>
      <c r="Q858" s="376" t="s">
        <v>1276</v>
      </c>
      <c r="R858" s="436" t="str">
        <f>IF(Q858="G",ZTE!$A$6,IF(Q858="L",ZTE!$A$3,IF(JBU!Q867="C",ZTE!$A$2,IF(JBU!Q867="U",ZTE!$A$4,IF(JBU!Q867="I",ZTE!$A$5,"")))))</f>
        <v/>
      </c>
      <c r="S858" s="436">
        <f t="shared" si="26"/>
        <v>1</v>
      </c>
      <c r="U858" s="365" t="str">
        <f t="shared" si="27"/>
        <v>Open</v>
      </c>
    </row>
    <row r="859" spans="1:21" ht="45" hidden="1">
      <c r="A859" s="360" t="s">
        <v>1268</v>
      </c>
      <c r="B859" s="360" t="s">
        <v>1200</v>
      </c>
      <c r="C859" s="362" t="s">
        <v>161</v>
      </c>
      <c r="D859" s="361" t="s">
        <v>843</v>
      </c>
      <c r="E859" s="361" t="s">
        <v>821</v>
      </c>
      <c r="F859" s="361" t="s">
        <v>163</v>
      </c>
      <c r="G859" s="362" t="s">
        <v>583</v>
      </c>
      <c r="H859" s="384">
        <v>1</v>
      </c>
      <c r="I859" s="364"/>
      <c r="J859" s="365">
        <v>1</v>
      </c>
      <c r="K859" s="365"/>
      <c r="L859" s="365"/>
      <c r="M859" s="364" t="s">
        <v>1462</v>
      </c>
      <c r="N859" s="365"/>
      <c r="Q859" s="376"/>
      <c r="R859" s="436" t="str">
        <f>IF(Q859="G",ZTE!$A$6,IF(Q859="L",ZTE!$A$3,IF(JBU!Q868="C",ZTE!$A$2,IF(JBU!Q868="U",ZTE!$A$4,IF(JBU!Q868="I",ZTE!$A$5,"")))))</f>
        <v/>
      </c>
      <c r="S859" s="436">
        <f t="shared" si="26"/>
        <v>1</v>
      </c>
      <c r="U859" s="365" t="str">
        <f t="shared" si="27"/>
        <v>Pass</v>
      </c>
    </row>
    <row r="860" spans="1:21" ht="45" hidden="1">
      <c r="A860" s="360" t="s">
        <v>1268</v>
      </c>
      <c r="B860" s="360" t="s">
        <v>1200</v>
      </c>
      <c r="C860" s="362" t="s">
        <v>161</v>
      </c>
      <c r="D860" s="361" t="s">
        <v>843</v>
      </c>
      <c r="E860" s="361" t="s">
        <v>821</v>
      </c>
      <c r="F860" s="361" t="s">
        <v>163</v>
      </c>
      <c r="G860" s="362" t="s">
        <v>588</v>
      </c>
      <c r="H860" s="384">
        <v>1</v>
      </c>
      <c r="I860" s="364"/>
      <c r="J860" s="365">
        <v>1</v>
      </c>
      <c r="K860" s="365"/>
      <c r="L860" s="365"/>
      <c r="M860" s="364" t="s">
        <v>1462</v>
      </c>
      <c r="N860" s="365"/>
      <c r="Q860" s="376"/>
      <c r="R860" s="436" t="str">
        <f>IF(Q860="G",ZTE!$A$6,IF(Q860="L",ZTE!$A$3,IF(JBU!Q869="C",ZTE!$A$2,IF(JBU!Q869="U",ZTE!$A$4,IF(JBU!Q869="I",ZTE!$A$5,"")))))</f>
        <v/>
      </c>
      <c r="S860" s="436">
        <f t="shared" si="26"/>
        <v>1</v>
      </c>
      <c r="U860" s="365" t="str">
        <f t="shared" si="27"/>
        <v>Pass</v>
      </c>
    </row>
    <row r="861" spans="1:21" ht="45" hidden="1">
      <c r="A861" s="360" t="s">
        <v>1268</v>
      </c>
      <c r="B861" s="360" t="s">
        <v>1200</v>
      </c>
      <c r="C861" s="362" t="s">
        <v>161</v>
      </c>
      <c r="D861" s="361" t="s">
        <v>843</v>
      </c>
      <c r="E861" s="362" t="s">
        <v>704</v>
      </c>
      <c r="F861" s="361" t="s">
        <v>164</v>
      </c>
      <c r="G861" s="362" t="s">
        <v>590</v>
      </c>
      <c r="H861" s="384">
        <v>1</v>
      </c>
      <c r="I861" s="364"/>
      <c r="J861" s="365">
        <v>1</v>
      </c>
      <c r="K861" s="365"/>
      <c r="L861" s="365"/>
      <c r="M861" s="364" t="s">
        <v>1462</v>
      </c>
      <c r="N861" s="365"/>
      <c r="O861" s="366" t="s">
        <v>1047</v>
      </c>
      <c r="Q861" s="376"/>
      <c r="R861" s="436" t="str">
        <f>IF(Q861="G",ZTE!$A$6,IF(Q861="L",ZTE!$A$3,IF(JBU!Q870="C",ZTE!$A$2,IF(JBU!Q870="U",ZTE!$A$4,IF(JBU!Q870="I",ZTE!$A$5,"")))))</f>
        <v/>
      </c>
      <c r="S861" s="436">
        <f t="shared" si="26"/>
        <v>1</v>
      </c>
      <c r="U861" s="365" t="str">
        <f t="shared" si="27"/>
        <v>Pass</v>
      </c>
    </row>
    <row r="862" spans="1:21" ht="45" hidden="1">
      <c r="A862" s="360" t="s">
        <v>1268</v>
      </c>
      <c r="B862" s="360" t="s">
        <v>1200</v>
      </c>
      <c r="C862" s="362" t="s">
        <v>161</v>
      </c>
      <c r="D862" s="361" t="s">
        <v>843</v>
      </c>
      <c r="E862" s="362" t="s">
        <v>704</v>
      </c>
      <c r="F862" s="361" t="s">
        <v>164</v>
      </c>
      <c r="G862" s="362" t="s">
        <v>591</v>
      </c>
      <c r="H862" s="384">
        <v>1</v>
      </c>
      <c r="I862" s="364"/>
      <c r="J862" s="365">
        <v>1</v>
      </c>
      <c r="K862" s="365"/>
      <c r="L862" s="365"/>
      <c r="M862" s="364" t="s">
        <v>1462</v>
      </c>
      <c r="N862" s="365"/>
      <c r="O862" s="366" t="s">
        <v>1047</v>
      </c>
      <c r="Q862" s="376"/>
      <c r="R862" s="436" t="str">
        <f>IF(Q862="G",ZTE!$A$6,IF(Q862="L",ZTE!$A$3,IF(JBU!Q871="C",ZTE!$A$2,IF(JBU!Q871="U",ZTE!$A$4,IF(JBU!Q871="I",ZTE!$A$5,"")))))</f>
        <v/>
      </c>
      <c r="S862" s="436">
        <f t="shared" si="26"/>
        <v>1</v>
      </c>
      <c r="U862" s="365" t="str">
        <f t="shared" si="27"/>
        <v>Pass</v>
      </c>
    </row>
    <row r="863" spans="1:21" ht="45" hidden="1">
      <c r="A863" s="360" t="s">
        <v>1268</v>
      </c>
      <c r="B863" s="360" t="s">
        <v>1200</v>
      </c>
      <c r="C863" s="362" t="s">
        <v>161</v>
      </c>
      <c r="D863" s="361" t="s">
        <v>843</v>
      </c>
      <c r="E863" s="362" t="s">
        <v>704</v>
      </c>
      <c r="F863" s="361" t="s">
        <v>164</v>
      </c>
      <c r="G863" s="362" t="s">
        <v>592</v>
      </c>
      <c r="H863" s="384">
        <v>1</v>
      </c>
      <c r="I863" s="364"/>
      <c r="J863" s="365">
        <v>1</v>
      </c>
      <c r="K863" s="365"/>
      <c r="L863" s="365"/>
      <c r="M863" s="364" t="s">
        <v>1462</v>
      </c>
      <c r="N863" s="365"/>
      <c r="O863" s="366" t="s">
        <v>1047</v>
      </c>
      <c r="Q863" s="376"/>
      <c r="R863" s="436" t="str">
        <f>IF(Q863="G",ZTE!$A$6,IF(Q863="L",ZTE!$A$3,IF(JBU!Q872="C",ZTE!$A$2,IF(JBU!Q872="U",ZTE!$A$4,IF(JBU!Q872="I",ZTE!$A$5,"")))))</f>
        <v/>
      </c>
      <c r="S863" s="436">
        <f t="shared" si="26"/>
        <v>1</v>
      </c>
      <c r="U863" s="365" t="str">
        <f t="shared" si="27"/>
        <v>Pass</v>
      </c>
    </row>
    <row r="864" spans="1:21" ht="45" hidden="1">
      <c r="A864" s="360" t="s">
        <v>1268</v>
      </c>
      <c r="B864" s="360" t="s">
        <v>1200</v>
      </c>
      <c r="C864" s="362" t="s">
        <v>161</v>
      </c>
      <c r="D864" s="361" t="s">
        <v>843</v>
      </c>
      <c r="E864" s="362" t="s">
        <v>704</v>
      </c>
      <c r="F864" s="361" t="s">
        <v>164</v>
      </c>
      <c r="G864" s="362" t="s">
        <v>593</v>
      </c>
      <c r="H864" s="384">
        <v>1</v>
      </c>
      <c r="I864" s="364"/>
      <c r="J864" s="365">
        <v>1</v>
      </c>
      <c r="K864" s="365"/>
      <c r="L864" s="365"/>
      <c r="M864" s="364" t="s">
        <v>1462</v>
      </c>
      <c r="N864" s="365"/>
      <c r="O864" s="366" t="s">
        <v>1047</v>
      </c>
      <c r="Q864" s="376"/>
      <c r="R864" s="436" t="str">
        <f>IF(Q864="G",ZTE!$A$6,IF(Q864="L",ZTE!$A$3,IF(JBU!Q873="C",ZTE!$A$2,IF(JBU!Q873="U",ZTE!$A$4,IF(JBU!Q873="I",ZTE!$A$5,"")))))</f>
        <v/>
      </c>
      <c r="S864" s="436">
        <f t="shared" si="26"/>
        <v>1</v>
      </c>
      <c r="U864" s="365" t="str">
        <f t="shared" si="27"/>
        <v>Pass</v>
      </c>
    </row>
    <row r="865" spans="1:21" ht="45">
      <c r="A865" s="360" t="s">
        <v>1268</v>
      </c>
      <c r="B865" s="360" t="s">
        <v>1200</v>
      </c>
      <c r="C865" s="362" t="s">
        <v>161</v>
      </c>
      <c r="D865" s="361" t="s">
        <v>843</v>
      </c>
      <c r="E865" s="362" t="s">
        <v>704</v>
      </c>
      <c r="F865" s="361" t="s">
        <v>164</v>
      </c>
      <c r="G865" s="362" t="s">
        <v>594</v>
      </c>
      <c r="H865" s="384">
        <v>1</v>
      </c>
      <c r="I865" s="364"/>
      <c r="J865" s="365"/>
      <c r="K865" s="365"/>
      <c r="L865" s="365">
        <v>1</v>
      </c>
      <c r="M865" s="364" t="s">
        <v>1156</v>
      </c>
      <c r="N865" s="365"/>
      <c r="O865" s="366" t="s">
        <v>1047</v>
      </c>
      <c r="Q865" s="376" t="s">
        <v>1271</v>
      </c>
      <c r="R865" s="436" t="str">
        <f>IF(Q865="G",ZTE!$A$6,IF(Q865="L",ZTE!$A$3,IF(JBU!Q874="C",ZTE!$A$2,IF(JBU!Q874="U",ZTE!$A$4,IF(JBU!Q874="I",ZTE!$A$5,"")))))</f>
        <v/>
      </c>
      <c r="S865" s="436">
        <f t="shared" si="26"/>
        <v>1</v>
      </c>
      <c r="U865" s="365" t="str">
        <f t="shared" si="27"/>
        <v>Open</v>
      </c>
    </row>
    <row r="866" spans="1:21" ht="75">
      <c r="A866" s="360" t="s">
        <v>1268</v>
      </c>
      <c r="B866" s="360" t="s">
        <v>1200</v>
      </c>
      <c r="C866" s="362" t="s">
        <v>161</v>
      </c>
      <c r="D866" s="361" t="s">
        <v>999</v>
      </c>
      <c r="E866" s="361" t="s">
        <v>1002</v>
      </c>
      <c r="F866" s="361" t="s">
        <v>164</v>
      </c>
      <c r="G866" s="362" t="s">
        <v>731</v>
      </c>
      <c r="H866" s="384">
        <v>1</v>
      </c>
      <c r="I866" s="364"/>
      <c r="J866" s="365"/>
      <c r="K866" s="365"/>
      <c r="L866" s="365">
        <v>1</v>
      </c>
      <c r="M866" s="364" t="s">
        <v>1157</v>
      </c>
      <c r="N866" s="365"/>
      <c r="Q866" s="376" t="s">
        <v>1226</v>
      </c>
      <c r="R866" s="436" t="str">
        <f>IF(Q866="G",ZTE!$A$6,IF(Q866="L",ZTE!$A$3,IF(JBU!Q875="C",ZTE!$A$2,IF(JBU!Q875="U",ZTE!$A$4,IF(JBU!Q875="I",ZTE!$A$5,"")))))</f>
        <v>Location: We can not find the requested criteria in your documents. Please confirm that your bid is compliant with this criteria and show us the reference in your submitted documents.</v>
      </c>
      <c r="S866" s="436">
        <f t="shared" si="26"/>
        <v>1</v>
      </c>
      <c r="U866" s="365" t="str">
        <f t="shared" si="27"/>
        <v>Open</v>
      </c>
    </row>
    <row r="867" spans="1:21" ht="45" hidden="1">
      <c r="A867" s="360" t="s">
        <v>1268</v>
      </c>
      <c r="B867" s="360" t="s">
        <v>1200</v>
      </c>
      <c r="C867" s="362" t="s">
        <v>161</v>
      </c>
      <c r="D867" s="362" t="s">
        <v>166</v>
      </c>
      <c r="E867" s="362" t="s">
        <v>1009</v>
      </c>
      <c r="F867" s="361" t="s">
        <v>165</v>
      </c>
      <c r="G867" s="362" t="s">
        <v>732</v>
      </c>
      <c r="H867" s="384">
        <v>1</v>
      </c>
      <c r="I867" s="364"/>
      <c r="J867" s="365">
        <v>1</v>
      </c>
      <c r="K867" s="365"/>
      <c r="L867" s="365"/>
      <c r="M867" s="364" t="s">
        <v>1462</v>
      </c>
      <c r="N867" s="365"/>
      <c r="Q867" s="376"/>
      <c r="R867" s="436" t="str">
        <f>IF(Q867="G",ZTE!$A$6,IF(Q867="L",ZTE!$A$3,IF(JBU!Q876="C",ZTE!$A$2,IF(JBU!Q876="U",ZTE!$A$4,IF(JBU!Q876="I",ZTE!$A$5,"")))))</f>
        <v/>
      </c>
      <c r="S867" s="436">
        <f t="shared" si="26"/>
        <v>1</v>
      </c>
      <c r="U867" s="365" t="str">
        <f t="shared" si="27"/>
        <v>Pass</v>
      </c>
    </row>
    <row r="868" spans="1:21" ht="45" hidden="1">
      <c r="A868" s="360" t="s">
        <v>1268</v>
      </c>
      <c r="B868" s="360" t="s">
        <v>1200</v>
      </c>
      <c r="C868" s="362" t="s">
        <v>161</v>
      </c>
      <c r="D868" s="362" t="s">
        <v>166</v>
      </c>
      <c r="E868" s="362" t="s">
        <v>1009</v>
      </c>
      <c r="F868" s="361" t="s">
        <v>165</v>
      </c>
      <c r="G868" s="362" t="s">
        <v>733</v>
      </c>
      <c r="H868" s="384">
        <v>1</v>
      </c>
      <c r="I868" s="364"/>
      <c r="J868" s="365">
        <v>1</v>
      </c>
      <c r="K868" s="365"/>
      <c r="L868" s="365"/>
      <c r="M868" s="364" t="s">
        <v>1462</v>
      </c>
      <c r="N868" s="365"/>
      <c r="O868" s="366" t="s">
        <v>1062</v>
      </c>
      <c r="Q868" s="376"/>
      <c r="R868" s="436" t="str">
        <f>IF(Q868="G",ZTE!$A$6,IF(Q868="L",ZTE!$A$3,IF(JBU!Q877="C",ZTE!$A$2,IF(JBU!Q877="U",ZTE!$A$4,IF(JBU!Q877="I",ZTE!$A$5,"")))))</f>
        <v/>
      </c>
      <c r="S868" s="436">
        <f t="shared" si="26"/>
        <v>1</v>
      </c>
      <c r="U868" s="365" t="str">
        <f t="shared" si="27"/>
        <v>Pass</v>
      </c>
    </row>
    <row r="869" spans="1:21" ht="45" hidden="1">
      <c r="A869" s="360" t="s">
        <v>1268</v>
      </c>
      <c r="B869" s="360" t="s">
        <v>1200</v>
      </c>
      <c r="C869" s="362" t="s">
        <v>161</v>
      </c>
      <c r="D869" s="362" t="s">
        <v>166</v>
      </c>
      <c r="E869" s="362" t="s">
        <v>1009</v>
      </c>
      <c r="F869" s="361" t="s">
        <v>165</v>
      </c>
      <c r="G869" s="362" t="s">
        <v>734</v>
      </c>
      <c r="H869" s="384">
        <v>1</v>
      </c>
      <c r="I869" s="364"/>
      <c r="J869" s="365">
        <v>1</v>
      </c>
      <c r="K869" s="365"/>
      <c r="L869" s="365"/>
      <c r="M869" s="364" t="s">
        <v>1462</v>
      </c>
      <c r="N869" s="365"/>
      <c r="Q869" s="376"/>
      <c r="R869" s="436" t="str">
        <f>IF(Q869="G",ZTE!$A$6,IF(Q869="L",ZTE!$A$3,IF(JBU!Q878="C",ZTE!$A$2,IF(JBU!Q878="U",ZTE!$A$4,IF(JBU!Q878="I",ZTE!$A$5,"")))))</f>
        <v/>
      </c>
      <c r="S869" s="436">
        <f t="shared" si="26"/>
        <v>1</v>
      </c>
      <c r="U869" s="365" t="str">
        <f t="shared" si="27"/>
        <v>Pass</v>
      </c>
    </row>
    <row r="870" spans="1:21" ht="45" hidden="1">
      <c r="A870" s="360" t="s">
        <v>1268</v>
      </c>
      <c r="B870" s="360" t="s">
        <v>1200</v>
      </c>
      <c r="C870" s="362" t="s">
        <v>161</v>
      </c>
      <c r="D870" s="362" t="s">
        <v>166</v>
      </c>
      <c r="E870" s="361" t="s">
        <v>821</v>
      </c>
      <c r="F870" s="361" t="s">
        <v>165</v>
      </c>
      <c r="G870" s="362" t="s">
        <v>595</v>
      </c>
      <c r="H870" s="384">
        <v>1</v>
      </c>
      <c r="I870" s="364"/>
      <c r="J870" s="365">
        <v>1</v>
      </c>
      <c r="K870" s="365"/>
      <c r="L870" s="365"/>
      <c r="M870" s="364" t="s">
        <v>1462</v>
      </c>
      <c r="N870" s="365"/>
      <c r="Q870" s="376"/>
      <c r="R870" s="436" t="str">
        <f>IF(Q870="G",ZTE!$A$6,IF(Q870="L",ZTE!$A$3,IF(JBU!Q879="C",ZTE!$A$2,IF(JBU!Q879="U",ZTE!$A$4,IF(JBU!Q879="I",ZTE!$A$5,"")))))</f>
        <v/>
      </c>
      <c r="S870" s="436">
        <f t="shared" si="26"/>
        <v>1</v>
      </c>
      <c r="U870" s="365" t="str">
        <f t="shared" si="27"/>
        <v>Pass</v>
      </c>
    </row>
    <row r="871" spans="1:21" ht="45" hidden="1">
      <c r="A871" s="360" t="s">
        <v>1268</v>
      </c>
      <c r="B871" s="360" t="s">
        <v>1200</v>
      </c>
      <c r="C871" s="362" t="s">
        <v>161</v>
      </c>
      <c r="D871" s="362" t="s">
        <v>166</v>
      </c>
      <c r="E871" s="361" t="s">
        <v>821</v>
      </c>
      <c r="F871" s="361" t="s">
        <v>165</v>
      </c>
      <c r="G871" s="362" t="s">
        <v>596</v>
      </c>
      <c r="H871" s="384">
        <v>1</v>
      </c>
      <c r="I871" s="364"/>
      <c r="J871" s="365">
        <v>1</v>
      </c>
      <c r="K871" s="365"/>
      <c r="L871" s="365"/>
      <c r="M871" s="364" t="s">
        <v>1462</v>
      </c>
      <c r="N871" s="365"/>
      <c r="Q871" s="376"/>
      <c r="R871" s="436" t="str">
        <f>IF(Q871="G",ZTE!$A$6,IF(Q871="L",ZTE!$A$3,IF(JBU!Q880="C",ZTE!$A$2,IF(JBU!Q880="U",ZTE!$A$4,IF(JBU!Q880="I",ZTE!$A$5,"")))))</f>
        <v/>
      </c>
      <c r="S871" s="436">
        <f t="shared" si="26"/>
        <v>1</v>
      </c>
      <c r="U871" s="365" t="str">
        <f t="shared" si="27"/>
        <v>Pass</v>
      </c>
    </row>
    <row r="872" spans="1:21" ht="45" hidden="1">
      <c r="A872" s="360" t="s">
        <v>1268</v>
      </c>
      <c r="B872" s="360" t="s">
        <v>1200</v>
      </c>
      <c r="C872" s="362" t="s">
        <v>161</v>
      </c>
      <c r="D872" s="362" t="s">
        <v>166</v>
      </c>
      <c r="E872" s="361" t="s">
        <v>821</v>
      </c>
      <c r="F872" s="361" t="s">
        <v>165</v>
      </c>
      <c r="G872" s="362" t="s">
        <v>600</v>
      </c>
      <c r="H872" s="384">
        <v>1</v>
      </c>
      <c r="I872" s="364"/>
      <c r="J872" s="365">
        <v>1</v>
      </c>
      <c r="K872" s="365"/>
      <c r="L872" s="365"/>
      <c r="M872" s="364" t="s">
        <v>1462</v>
      </c>
      <c r="N872" s="365"/>
      <c r="Q872" s="376"/>
      <c r="R872" s="436" t="str">
        <f>IF(Q872="G",ZTE!$A$6,IF(Q872="L",ZTE!$A$3,IF(JBU!Q881="C",ZTE!$A$2,IF(JBU!Q881="U",ZTE!$A$4,IF(JBU!Q881="I",ZTE!$A$5,"")))))</f>
        <v/>
      </c>
      <c r="S872" s="436">
        <f t="shared" si="26"/>
        <v>1</v>
      </c>
      <c r="U872" s="365" t="str">
        <f t="shared" si="27"/>
        <v>Pass</v>
      </c>
    </row>
    <row r="873" spans="1:21" ht="45" hidden="1">
      <c r="A873" s="360" t="s">
        <v>1268</v>
      </c>
      <c r="B873" s="360" t="s">
        <v>1200</v>
      </c>
      <c r="C873" s="362" t="s">
        <v>161</v>
      </c>
      <c r="D873" s="362" t="s">
        <v>166</v>
      </c>
      <c r="E873" s="361" t="s">
        <v>821</v>
      </c>
      <c r="F873" s="361" t="s">
        <v>165</v>
      </c>
      <c r="G873" s="362" t="s">
        <v>597</v>
      </c>
      <c r="H873" s="384">
        <v>1</v>
      </c>
      <c r="I873" s="364"/>
      <c r="J873" s="365">
        <v>1</v>
      </c>
      <c r="K873" s="365"/>
      <c r="L873" s="365"/>
      <c r="M873" s="364" t="s">
        <v>1462</v>
      </c>
      <c r="N873" s="365"/>
      <c r="Q873" s="376"/>
      <c r="R873" s="436" t="str">
        <f>IF(Q873="G",ZTE!$A$6,IF(Q873="L",ZTE!$A$3,IF(JBU!Q882="C",ZTE!$A$2,IF(JBU!Q882="U",ZTE!$A$4,IF(JBU!Q882="I",ZTE!$A$5,"")))))</f>
        <v/>
      </c>
      <c r="S873" s="436">
        <f t="shared" si="26"/>
        <v>1</v>
      </c>
      <c r="U873" s="365" t="str">
        <f t="shared" si="27"/>
        <v>Pass</v>
      </c>
    </row>
    <row r="874" spans="1:21" ht="45" hidden="1">
      <c r="A874" s="360" t="s">
        <v>1268</v>
      </c>
      <c r="B874" s="360" t="s">
        <v>1200</v>
      </c>
      <c r="C874" s="362" t="s">
        <v>161</v>
      </c>
      <c r="D874" s="362" t="s">
        <v>166</v>
      </c>
      <c r="E874" s="361" t="s">
        <v>821</v>
      </c>
      <c r="F874" s="361" t="s">
        <v>165</v>
      </c>
      <c r="G874" s="362" t="s">
        <v>598</v>
      </c>
      <c r="H874" s="384">
        <v>1</v>
      </c>
      <c r="I874" s="364"/>
      <c r="J874" s="365">
        <v>1</v>
      </c>
      <c r="K874" s="365"/>
      <c r="L874" s="365"/>
      <c r="M874" s="364" t="s">
        <v>1462</v>
      </c>
      <c r="N874" s="365"/>
      <c r="Q874" s="376"/>
      <c r="R874" s="436" t="str">
        <f>IF(Q874="G",ZTE!$A$6,IF(Q874="L",ZTE!$A$3,IF(JBU!Q883="C",ZTE!$A$2,IF(JBU!Q883="U",ZTE!$A$4,IF(JBU!Q883="I",ZTE!$A$5,"")))))</f>
        <v/>
      </c>
      <c r="S874" s="436">
        <f t="shared" si="26"/>
        <v>1</v>
      </c>
      <c r="U874" s="365" t="str">
        <f t="shared" si="27"/>
        <v>Pass</v>
      </c>
    </row>
    <row r="875" spans="1:21" ht="45" hidden="1">
      <c r="A875" s="360" t="s">
        <v>1268</v>
      </c>
      <c r="B875" s="360" t="s">
        <v>1200</v>
      </c>
      <c r="C875" s="362" t="s">
        <v>161</v>
      </c>
      <c r="D875" s="362" t="s">
        <v>166</v>
      </c>
      <c r="E875" s="362" t="s">
        <v>704</v>
      </c>
      <c r="F875" s="361" t="s">
        <v>167</v>
      </c>
      <c r="G875" s="362" t="s">
        <v>590</v>
      </c>
      <c r="H875" s="384">
        <v>1</v>
      </c>
      <c r="I875" s="364"/>
      <c r="J875" s="365">
        <v>1</v>
      </c>
      <c r="K875" s="365"/>
      <c r="L875" s="365"/>
      <c r="M875" s="364" t="s">
        <v>1462</v>
      </c>
      <c r="N875" s="365"/>
      <c r="O875" s="366" t="s">
        <v>1047</v>
      </c>
      <c r="Q875" s="376"/>
      <c r="R875" s="436" t="str">
        <f>IF(Q875="G",ZTE!$A$6,IF(Q875="L",ZTE!$A$3,IF(JBU!Q884="C",ZTE!$A$2,IF(JBU!Q884="U",ZTE!$A$4,IF(JBU!Q884="I",ZTE!$A$5,"")))))</f>
        <v/>
      </c>
      <c r="S875" s="436">
        <f t="shared" si="26"/>
        <v>1</v>
      </c>
      <c r="U875" s="365" t="str">
        <f t="shared" si="27"/>
        <v>Pass</v>
      </c>
    </row>
    <row r="876" spans="1:21" ht="45">
      <c r="A876" s="360" t="s">
        <v>1268</v>
      </c>
      <c r="B876" s="360" t="s">
        <v>1200</v>
      </c>
      <c r="C876" s="362" t="s">
        <v>161</v>
      </c>
      <c r="D876" s="362" t="s">
        <v>166</v>
      </c>
      <c r="E876" s="362" t="s">
        <v>704</v>
      </c>
      <c r="F876" s="361" t="s">
        <v>167</v>
      </c>
      <c r="G876" s="362" t="s">
        <v>215</v>
      </c>
      <c r="H876" s="384">
        <v>1</v>
      </c>
      <c r="I876" s="364"/>
      <c r="J876" s="365"/>
      <c r="K876" s="365"/>
      <c r="L876" s="365">
        <v>1</v>
      </c>
      <c r="M876" s="364" t="s">
        <v>1156</v>
      </c>
      <c r="N876" s="365"/>
      <c r="O876" s="366" t="s">
        <v>1047</v>
      </c>
      <c r="Q876" s="376" t="s">
        <v>1271</v>
      </c>
      <c r="R876" s="436" t="str">
        <f>IF(Q876="G",ZTE!$A$6,IF(Q876="L",ZTE!$A$3,IF(JBU!Q885="C",ZTE!$A$2,IF(JBU!Q885="U",ZTE!$A$4,IF(JBU!Q885="I",ZTE!$A$5,"")))))</f>
        <v/>
      </c>
      <c r="S876" s="436">
        <f t="shared" si="26"/>
        <v>1</v>
      </c>
      <c r="U876" s="365" t="str">
        <f t="shared" si="27"/>
        <v>Open</v>
      </c>
    </row>
    <row r="877" spans="1:21" ht="45">
      <c r="A877" s="360" t="s">
        <v>1268</v>
      </c>
      <c r="B877" s="360" t="s">
        <v>1200</v>
      </c>
      <c r="C877" s="362" t="s">
        <v>161</v>
      </c>
      <c r="D877" s="362" t="s">
        <v>166</v>
      </c>
      <c r="E877" s="362" t="s">
        <v>704</v>
      </c>
      <c r="F877" s="361" t="s">
        <v>167</v>
      </c>
      <c r="G877" s="362" t="s">
        <v>601</v>
      </c>
      <c r="H877" s="384">
        <v>1</v>
      </c>
      <c r="I877" s="364"/>
      <c r="J877" s="365"/>
      <c r="K877" s="365"/>
      <c r="L877" s="365">
        <v>1</v>
      </c>
      <c r="M877" s="364" t="s">
        <v>1156</v>
      </c>
      <c r="N877" s="365"/>
      <c r="O877" s="366" t="s">
        <v>1047</v>
      </c>
      <c r="Q877" s="376" t="s">
        <v>1271</v>
      </c>
      <c r="R877" s="436" t="str">
        <f>IF(Q877="G",ZTE!$A$6,IF(Q877="L",ZTE!$A$3,IF(JBU!Q886="C",ZTE!$A$2,IF(JBU!Q886="U",ZTE!$A$4,IF(JBU!Q886="I",ZTE!$A$5,"")))))</f>
        <v/>
      </c>
      <c r="S877" s="436">
        <f t="shared" si="26"/>
        <v>1</v>
      </c>
      <c r="U877" s="365" t="str">
        <f t="shared" si="27"/>
        <v>Open</v>
      </c>
    </row>
    <row r="878" spans="1:21" ht="45" hidden="1">
      <c r="A878" s="360" t="s">
        <v>1268</v>
      </c>
      <c r="B878" s="360" t="s">
        <v>1200</v>
      </c>
      <c r="C878" s="362" t="s">
        <v>730</v>
      </c>
      <c r="D878" s="362" t="s">
        <v>730</v>
      </c>
      <c r="E878" s="362" t="s">
        <v>1009</v>
      </c>
      <c r="F878" s="361" t="s">
        <v>168</v>
      </c>
      <c r="G878" s="362" t="s">
        <v>735</v>
      </c>
      <c r="H878" s="384">
        <v>1</v>
      </c>
      <c r="I878" s="364"/>
      <c r="J878" s="365">
        <v>1</v>
      </c>
      <c r="K878" s="365"/>
      <c r="L878" s="365"/>
      <c r="M878" s="364" t="s">
        <v>1462</v>
      </c>
      <c r="N878" s="365"/>
      <c r="Q878" s="376"/>
      <c r="R878" s="436" t="str">
        <f>IF(Q878="G",ZTE!$A$6,IF(Q878="L",ZTE!$A$3,IF(JBU!Q887="C",ZTE!$A$2,IF(JBU!Q887="U",ZTE!$A$4,IF(JBU!Q887="I",ZTE!$A$5,"")))))</f>
        <v/>
      </c>
      <c r="S878" s="436">
        <f t="shared" si="26"/>
        <v>1</v>
      </c>
      <c r="U878" s="365" t="str">
        <f t="shared" si="27"/>
        <v>Pass</v>
      </c>
    </row>
    <row r="879" spans="1:21" ht="45">
      <c r="A879" s="360" t="s">
        <v>1268</v>
      </c>
      <c r="B879" s="360" t="s">
        <v>1200</v>
      </c>
      <c r="C879" s="362" t="s">
        <v>730</v>
      </c>
      <c r="D879" s="362" t="s">
        <v>730</v>
      </c>
      <c r="E879" s="362" t="s">
        <v>1009</v>
      </c>
      <c r="F879" s="361" t="s">
        <v>168</v>
      </c>
      <c r="G879" s="362" t="s">
        <v>613</v>
      </c>
      <c r="H879" s="384">
        <v>1</v>
      </c>
      <c r="I879" s="364"/>
      <c r="J879" s="365"/>
      <c r="K879" s="365"/>
      <c r="L879" s="365">
        <v>1</v>
      </c>
      <c r="M879" s="364" t="s">
        <v>1461</v>
      </c>
      <c r="N879" s="365"/>
      <c r="Q879" s="376" t="s">
        <v>1232</v>
      </c>
      <c r="R879" s="436" t="str">
        <f>IF(Q879="G",ZTE!$A$6,IF(Q879="L",ZTE!$A$3,IF(JBU!Q888="C",ZTE!$A$2,IF(JBU!Q888="U",ZTE!$A$4,IF(JBU!Q888="I",ZTE!$A$5,"")))))</f>
        <v>General understanding: expressions like "shall", "shall be supplied  with", "has to be", "must be" have the meaning of "will be delivered"? Please confirm.</v>
      </c>
      <c r="S879" s="436">
        <f t="shared" si="26"/>
        <v>1</v>
      </c>
      <c r="U879" s="365" t="str">
        <f t="shared" si="27"/>
        <v>Open</v>
      </c>
    </row>
    <row r="880" spans="1:21" ht="45">
      <c r="A880" s="360" t="s">
        <v>1268</v>
      </c>
      <c r="B880" s="360" t="s">
        <v>1200</v>
      </c>
      <c r="C880" s="362" t="s">
        <v>730</v>
      </c>
      <c r="D880" s="362" t="s">
        <v>730</v>
      </c>
      <c r="E880" s="362" t="s">
        <v>1009</v>
      </c>
      <c r="F880" s="361" t="s">
        <v>168</v>
      </c>
      <c r="G880" s="362" t="s">
        <v>614</v>
      </c>
      <c r="H880" s="384">
        <v>1</v>
      </c>
      <c r="I880" s="364"/>
      <c r="J880" s="365"/>
      <c r="K880" s="365"/>
      <c r="L880" s="365">
        <v>1</v>
      </c>
      <c r="M880" s="364" t="s">
        <v>1461</v>
      </c>
      <c r="N880" s="365"/>
      <c r="Q880" s="376" t="s">
        <v>1232</v>
      </c>
      <c r="R880" s="436" t="str">
        <f>IF(Q880="G",ZTE!$A$6,IF(Q880="L",ZTE!$A$3,IF(JBU!Q889="C",ZTE!$A$2,IF(JBU!Q889="U",ZTE!$A$4,IF(JBU!Q889="I",ZTE!$A$5,"")))))</f>
        <v>General understanding: expressions like "shall", "shall be supplied  with", "has to be", "must be" have the meaning of "will be delivered"? Please confirm.</v>
      </c>
      <c r="S880" s="436">
        <f t="shared" si="26"/>
        <v>1</v>
      </c>
      <c r="U880" s="365" t="str">
        <f t="shared" si="27"/>
        <v>Open</v>
      </c>
    </row>
    <row r="881" spans="1:21" ht="45">
      <c r="A881" s="360" t="s">
        <v>1268</v>
      </c>
      <c r="B881" s="360" t="s">
        <v>1200</v>
      </c>
      <c r="C881" s="362" t="s">
        <v>730</v>
      </c>
      <c r="D881" s="362" t="s">
        <v>730</v>
      </c>
      <c r="E881" s="362" t="s">
        <v>1009</v>
      </c>
      <c r="F881" s="361" t="s">
        <v>168</v>
      </c>
      <c r="G881" s="362" t="s">
        <v>619</v>
      </c>
      <c r="H881" s="384">
        <v>1</v>
      </c>
      <c r="I881" s="364"/>
      <c r="J881" s="365"/>
      <c r="K881" s="365"/>
      <c r="L881" s="365">
        <v>1</v>
      </c>
      <c r="M881" s="364" t="s">
        <v>1461</v>
      </c>
      <c r="N881" s="365"/>
      <c r="Q881" s="376" t="s">
        <v>1232</v>
      </c>
      <c r="R881" s="436" t="str">
        <f>IF(Q881="G",ZTE!$A$6,IF(Q881="L",ZTE!$A$3,IF(JBU!Q890="C",ZTE!$A$2,IF(JBU!Q890="U",ZTE!$A$4,IF(JBU!Q890="I",ZTE!$A$5,"")))))</f>
        <v>General understanding: expressions like "shall", "shall be supplied  with", "has to be", "must be" have the meaning of "will be delivered"? Please confirm.</v>
      </c>
      <c r="S881" s="436">
        <f t="shared" si="26"/>
        <v>1</v>
      </c>
      <c r="U881" s="365" t="str">
        <f t="shared" si="27"/>
        <v>Open</v>
      </c>
    </row>
    <row r="882" spans="1:21" ht="45">
      <c r="A882" s="360" t="s">
        <v>1268</v>
      </c>
      <c r="B882" s="360" t="s">
        <v>1200</v>
      </c>
      <c r="C882" s="362" t="s">
        <v>730</v>
      </c>
      <c r="D882" s="362" t="s">
        <v>730</v>
      </c>
      <c r="E882" s="362" t="s">
        <v>1009</v>
      </c>
      <c r="F882" s="361" t="s">
        <v>168</v>
      </c>
      <c r="G882" s="362" t="s">
        <v>620</v>
      </c>
      <c r="H882" s="384">
        <v>1</v>
      </c>
      <c r="I882" s="364"/>
      <c r="J882" s="365"/>
      <c r="K882" s="365"/>
      <c r="L882" s="365">
        <v>1</v>
      </c>
      <c r="M882" s="364" t="s">
        <v>1461</v>
      </c>
      <c r="N882" s="365"/>
      <c r="Q882" s="376" t="s">
        <v>1232</v>
      </c>
      <c r="R882" s="436" t="str">
        <f>IF(Q882="G",ZTE!$A$6,IF(Q882="L",ZTE!$A$3,IF(JBU!Q891="C",ZTE!$A$2,IF(JBU!Q891="U",ZTE!$A$4,IF(JBU!Q891="I",ZTE!$A$5,"")))))</f>
        <v>General understanding: expressions like "shall", "shall be supplied  with", "has to be", "must be" have the meaning of "will be delivered"? Please confirm.</v>
      </c>
      <c r="S882" s="436">
        <f t="shared" si="26"/>
        <v>1</v>
      </c>
      <c r="U882" s="365" t="str">
        <f t="shared" si="27"/>
        <v>Open</v>
      </c>
    </row>
    <row r="883" spans="1:21" ht="180" hidden="1">
      <c r="A883" s="360" t="s">
        <v>1257</v>
      </c>
      <c r="B883" s="360" t="s">
        <v>1200</v>
      </c>
      <c r="C883" s="362" t="s">
        <v>151</v>
      </c>
      <c r="D883" s="362" t="s">
        <v>151</v>
      </c>
      <c r="E883" s="361" t="s">
        <v>821</v>
      </c>
      <c r="F883" s="361" t="s">
        <v>152</v>
      </c>
      <c r="G883" s="362" t="s">
        <v>532</v>
      </c>
      <c r="H883" s="384">
        <v>1</v>
      </c>
      <c r="I883" s="364" t="s">
        <v>1342</v>
      </c>
      <c r="J883" s="365"/>
      <c r="K883" s="365"/>
      <c r="L883" s="365">
        <v>1</v>
      </c>
      <c r="M883" s="364" t="s">
        <v>1156</v>
      </c>
      <c r="N883" s="365" t="s">
        <v>1343</v>
      </c>
      <c r="Q883" s="376" t="s">
        <v>1271</v>
      </c>
      <c r="R883" s="436" t="str">
        <f>IF(Q883="G",ZTE!$A$6,IF(Q883="L",ZTE!$A$3,IF(JBU!Q892="C",ZTE!$A$2,IF(JBU!Q892="U",ZTE!$A$4,IF(JBU!Q892="I",ZTE!$A$5,"")))))</f>
        <v/>
      </c>
      <c r="S883" s="436">
        <f t="shared" si="26"/>
        <v>1</v>
      </c>
      <c r="U883" s="365" t="str">
        <f t="shared" si="27"/>
        <v>Open</v>
      </c>
    </row>
    <row r="884" spans="1:21" ht="180" hidden="1">
      <c r="A884" s="360" t="s">
        <v>1257</v>
      </c>
      <c r="B884" s="360" t="s">
        <v>1200</v>
      </c>
      <c r="C884" s="362" t="s">
        <v>151</v>
      </c>
      <c r="D884" s="362" t="s">
        <v>151</v>
      </c>
      <c r="E884" s="361" t="s">
        <v>821</v>
      </c>
      <c r="F884" s="361" t="s">
        <v>152</v>
      </c>
      <c r="G884" s="362" t="s">
        <v>533</v>
      </c>
      <c r="H884" s="384">
        <v>1</v>
      </c>
      <c r="I884" s="364" t="s">
        <v>1344</v>
      </c>
      <c r="J884" s="365">
        <v>1</v>
      </c>
      <c r="K884" s="365"/>
      <c r="L884" s="365"/>
      <c r="M884" s="364" t="s">
        <v>1462</v>
      </c>
      <c r="N884" s="365" t="s">
        <v>1345</v>
      </c>
      <c r="O884" s="366" t="s">
        <v>1066</v>
      </c>
      <c r="P884" s="366" t="s">
        <v>1145</v>
      </c>
      <c r="Q884" s="376"/>
      <c r="R884" s="436" t="str">
        <f>IF(Q884="G",ZTE!$A$6,IF(Q884="L",ZTE!$A$3,IF(JBU!Q893="C",ZTE!$A$2,IF(JBU!Q893="U",ZTE!$A$4,IF(JBU!Q893="I",ZTE!$A$5,"")))))</f>
        <v/>
      </c>
      <c r="S884" s="436">
        <f t="shared" si="26"/>
        <v>1</v>
      </c>
      <c r="U884" s="365" t="str">
        <f t="shared" si="27"/>
        <v>Pass</v>
      </c>
    </row>
    <row r="885" spans="1:21" ht="45" hidden="1">
      <c r="A885" s="360" t="s">
        <v>1257</v>
      </c>
      <c r="B885" s="360" t="s">
        <v>1200</v>
      </c>
      <c r="C885" s="362" t="s">
        <v>151</v>
      </c>
      <c r="D885" s="362" t="s">
        <v>151</v>
      </c>
      <c r="E885" s="361" t="s">
        <v>821</v>
      </c>
      <c r="F885" s="361" t="s">
        <v>152</v>
      </c>
      <c r="G885" s="362" t="s">
        <v>538</v>
      </c>
      <c r="H885" s="384">
        <v>1</v>
      </c>
      <c r="I885" s="364"/>
      <c r="J885" s="365"/>
      <c r="K885" s="365"/>
      <c r="L885" s="365">
        <v>1</v>
      </c>
      <c r="M885" s="364" t="s">
        <v>1156</v>
      </c>
      <c r="N885" s="365" t="s">
        <v>1346</v>
      </c>
      <c r="Q885" s="376" t="s">
        <v>1271</v>
      </c>
      <c r="R885" s="436" t="str">
        <f>IF(Q885="G",ZTE!$A$6,IF(Q885="L",ZTE!$A$3,IF(JBU!Q894="C",ZTE!$A$2,IF(JBU!Q894="U",ZTE!$A$4,IF(JBU!Q894="I",ZTE!$A$5,"")))))</f>
        <v/>
      </c>
      <c r="S885" s="436">
        <f t="shared" si="26"/>
        <v>1</v>
      </c>
      <c r="U885" s="365" t="str">
        <f t="shared" si="27"/>
        <v>Open</v>
      </c>
    </row>
    <row r="886" spans="1:21" ht="45" hidden="1">
      <c r="A886" s="360" t="s">
        <v>1257</v>
      </c>
      <c r="B886" s="360" t="s">
        <v>1200</v>
      </c>
      <c r="C886" s="362" t="s">
        <v>151</v>
      </c>
      <c r="D886" s="362" t="s">
        <v>151</v>
      </c>
      <c r="E886" s="361" t="s">
        <v>821</v>
      </c>
      <c r="F886" s="361" t="s">
        <v>152</v>
      </c>
      <c r="G886" s="362" t="s">
        <v>190</v>
      </c>
      <c r="H886" s="384">
        <v>1</v>
      </c>
      <c r="I886" s="364"/>
      <c r="J886" s="365"/>
      <c r="K886" s="365"/>
      <c r="L886" s="365">
        <v>1</v>
      </c>
      <c r="M886" s="364" t="s">
        <v>1156</v>
      </c>
      <c r="N886" s="365" t="s">
        <v>1346</v>
      </c>
      <c r="Q886" s="376" t="s">
        <v>1271</v>
      </c>
      <c r="R886" s="436" t="str">
        <f>IF(Q886="G",ZTE!$A$6,IF(Q886="L",ZTE!$A$3,IF(JBU!Q895="C",ZTE!$A$2,IF(JBU!Q895="U",ZTE!$A$4,IF(JBU!Q895="I",ZTE!$A$5,"")))))</f>
        <v/>
      </c>
      <c r="S886" s="436">
        <f t="shared" si="26"/>
        <v>1</v>
      </c>
      <c r="U886" s="365" t="str">
        <f t="shared" si="27"/>
        <v>Open</v>
      </c>
    </row>
    <row r="887" spans="1:21" ht="45" hidden="1">
      <c r="A887" s="360" t="s">
        <v>1257</v>
      </c>
      <c r="B887" s="360" t="s">
        <v>1200</v>
      </c>
      <c r="C887" s="362" t="s">
        <v>151</v>
      </c>
      <c r="D887" s="362" t="s">
        <v>151</v>
      </c>
      <c r="E887" s="361" t="s">
        <v>821</v>
      </c>
      <c r="F887" s="361" t="s">
        <v>152</v>
      </c>
      <c r="G887" s="362" t="s">
        <v>540</v>
      </c>
      <c r="H887" s="384">
        <v>1</v>
      </c>
      <c r="I887" s="364"/>
      <c r="J887" s="365"/>
      <c r="K887" s="365"/>
      <c r="L887" s="365">
        <v>1</v>
      </c>
      <c r="M887" s="364" t="s">
        <v>1156</v>
      </c>
      <c r="N887" s="365" t="s">
        <v>1346</v>
      </c>
      <c r="Q887" s="376" t="s">
        <v>1271</v>
      </c>
      <c r="R887" s="436" t="str">
        <f>IF(Q887="G",ZTE!$A$6,IF(Q887="L",ZTE!$A$3,IF(JBU!Q896="C",ZTE!$A$2,IF(JBU!Q896="U",ZTE!$A$4,IF(JBU!Q896="I",ZTE!$A$5,"")))))</f>
        <v/>
      </c>
      <c r="S887" s="436">
        <f t="shared" si="26"/>
        <v>1</v>
      </c>
      <c r="U887" s="365" t="str">
        <f t="shared" si="27"/>
        <v>Open</v>
      </c>
    </row>
    <row r="888" spans="1:21" ht="45" hidden="1">
      <c r="A888" s="360" t="s">
        <v>1257</v>
      </c>
      <c r="B888" s="360" t="s">
        <v>1200</v>
      </c>
      <c r="C888" s="362" t="s">
        <v>151</v>
      </c>
      <c r="D888" s="362" t="s">
        <v>151</v>
      </c>
      <c r="E888" s="361" t="s">
        <v>821</v>
      </c>
      <c r="F888" s="361" t="s">
        <v>152</v>
      </c>
      <c r="G888" s="362" t="s">
        <v>545</v>
      </c>
      <c r="H888" s="384">
        <v>1</v>
      </c>
      <c r="I888" s="364"/>
      <c r="J888" s="365"/>
      <c r="K888" s="365"/>
      <c r="L888" s="365">
        <v>1</v>
      </c>
      <c r="M888" s="364" t="s">
        <v>1156</v>
      </c>
      <c r="N888" s="365" t="s">
        <v>1346</v>
      </c>
      <c r="Q888" s="376" t="s">
        <v>1271</v>
      </c>
      <c r="R888" s="436" t="str">
        <f>IF(Q888="G",ZTE!$A$6,IF(Q888="L",ZTE!$A$3,IF(JBU!Q897="C",ZTE!$A$2,IF(JBU!Q897="U",ZTE!$A$4,IF(JBU!Q897="I",ZTE!$A$5,"")))))</f>
        <v/>
      </c>
      <c r="S888" s="436">
        <f t="shared" si="26"/>
        <v>1</v>
      </c>
      <c r="U888" s="365" t="str">
        <f t="shared" si="27"/>
        <v>Open</v>
      </c>
    </row>
    <row r="889" spans="1:21" ht="45" hidden="1">
      <c r="A889" s="360" t="s">
        <v>1257</v>
      </c>
      <c r="B889" s="360" t="s">
        <v>1200</v>
      </c>
      <c r="C889" s="362" t="s">
        <v>151</v>
      </c>
      <c r="D889" s="362" t="s">
        <v>151</v>
      </c>
      <c r="E889" s="361" t="s">
        <v>821</v>
      </c>
      <c r="F889" s="361" t="s">
        <v>152</v>
      </c>
      <c r="G889" s="362" t="s">
        <v>427</v>
      </c>
      <c r="H889" s="384">
        <v>1</v>
      </c>
      <c r="I889" s="364"/>
      <c r="J889" s="365"/>
      <c r="K889" s="365"/>
      <c r="L889" s="365">
        <v>1</v>
      </c>
      <c r="M889" s="364" t="s">
        <v>1156</v>
      </c>
      <c r="N889" s="365" t="s">
        <v>1346</v>
      </c>
      <c r="Q889" s="376" t="s">
        <v>1271</v>
      </c>
      <c r="R889" s="436" t="str">
        <f>IF(Q889="G",ZTE!$A$6,IF(Q889="L",ZTE!$A$3,IF(JBU!Q898="C",ZTE!$A$2,IF(JBU!Q898="U",ZTE!$A$4,IF(JBU!Q898="I",ZTE!$A$5,"")))))</f>
        <v/>
      </c>
      <c r="S889" s="436">
        <f t="shared" si="26"/>
        <v>1</v>
      </c>
      <c r="U889" s="365" t="str">
        <f t="shared" si="27"/>
        <v>Open</v>
      </c>
    </row>
    <row r="890" spans="1:21" ht="45" hidden="1">
      <c r="A890" s="360" t="s">
        <v>1257</v>
      </c>
      <c r="B890" s="360" t="s">
        <v>1200</v>
      </c>
      <c r="C890" s="362" t="s">
        <v>151</v>
      </c>
      <c r="D890" s="362" t="s">
        <v>151</v>
      </c>
      <c r="E890" s="361" t="s">
        <v>821</v>
      </c>
      <c r="F890" s="361" t="s">
        <v>152</v>
      </c>
      <c r="G890" s="362" t="s">
        <v>546</v>
      </c>
      <c r="H890" s="384">
        <v>1</v>
      </c>
      <c r="I890" s="364"/>
      <c r="J890" s="365"/>
      <c r="K890" s="365"/>
      <c r="L890" s="365">
        <v>1</v>
      </c>
      <c r="M890" s="364" t="s">
        <v>1156</v>
      </c>
      <c r="N890" s="365" t="s">
        <v>1346</v>
      </c>
      <c r="Q890" s="376" t="s">
        <v>1271</v>
      </c>
      <c r="R890" s="436" t="str">
        <f>IF(Q890="G",ZTE!$A$6,IF(Q890="L",ZTE!$A$3,IF(JBU!Q899="C",ZTE!$A$2,IF(JBU!Q899="U",ZTE!$A$4,IF(JBU!Q899="I",ZTE!$A$5,"")))))</f>
        <v/>
      </c>
      <c r="S890" s="436">
        <f t="shared" ref="S890:S953" si="28">SUM(J890:L890)</f>
        <v>1</v>
      </c>
      <c r="U890" s="365" t="str">
        <f t="shared" si="27"/>
        <v>Open</v>
      </c>
    </row>
    <row r="891" spans="1:21" ht="45" hidden="1">
      <c r="A891" s="360" t="s">
        <v>1257</v>
      </c>
      <c r="B891" s="360" t="s">
        <v>1200</v>
      </c>
      <c r="C891" s="362" t="s">
        <v>151</v>
      </c>
      <c r="D891" s="362" t="s">
        <v>151</v>
      </c>
      <c r="E891" s="361" t="s">
        <v>821</v>
      </c>
      <c r="F891" s="361" t="s">
        <v>152</v>
      </c>
      <c r="G891" s="362" t="s">
        <v>547</v>
      </c>
      <c r="H891" s="384">
        <v>1</v>
      </c>
      <c r="I891" s="364"/>
      <c r="J891" s="365"/>
      <c r="K891" s="365"/>
      <c r="L891" s="365">
        <v>1</v>
      </c>
      <c r="M891" s="364" t="s">
        <v>1156</v>
      </c>
      <c r="N891" s="365" t="s">
        <v>1346</v>
      </c>
      <c r="Q891" s="376" t="s">
        <v>1271</v>
      </c>
      <c r="R891" s="436" t="str">
        <f>IF(Q891="G",ZTE!$A$6,IF(Q891="L",ZTE!$A$3,IF(JBU!Q900="C",ZTE!$A$2,IF(JBU!Q900="U",ZTE!$A$4,IF(JBU!Q900="I",ZTE!$A$5,"")))))</f>
        <v/>
      </c>
      <c r="S891" s="436">
        <f t="shared" si="28"/>
        <v>1</v>
      </c>
      <c r="U891" s="365" t="str">
        <f t="shared" si="27"/>
        <v>Open</v>
      </c>
    </row>
    <row r="892" spans="1:21" ht="45" hidden="1">
      <c r="A892" s="360" t="s">
        <v>1257</v>
      </c>
      <c r="B892" s="360" t="s">
        <v>1200</v>
      </c>
      <c r="C892" s="362" t="s">
        <v>151</v>
      </c>
      <c r="D892" s="362" t="s">
        <v>151</v>
      </c>
      <c r="E892" s="362" t="s">
        <v>704</v>
      </c>
      <c r="F892" s="361" t="s">
        <v>153</v>
      </c>
      <c r="G892" s="362" t="s">
        <v>154</v>
      </c>
      <c r="H892" s="384">
        <v>1</v>
      </c>
      <c r="I892" s="364"/>
      <c r="J892" s="365"/>
      <c r="K892" s="365"/>
      <c r="L892" s="365">
        <v>1</v>
      </c>
      <c r="M892" s="364" t="s">
        <v>1156</v>
      </c>
      <c r="N892" s="365" t="s">
        <v>1346</v>
      </c>
      <c r="O892" s="366" t="s">
        <v>1047</v>
      </c>
      <c r="Q892" s="376" t="s">
        <v>1271</v>
      </c>
      <c r="R892" s="436" t="str">
        <f>IF(Q892="G",ZTE!$A$6,IF(Q892="L",ZTE!$A$3,IF(JBU!Q901="C",ZTE!$A$2,IF(JBU!Q901="U",ZTE!$A$4,IF(JBU!Q901="I",ZTE!$A$5,"")))))</f>
        <v/>
      </c>
      <c r="S892" s="436">
        <f t="shared" si="28"/>
        <v>1</v>
      </c>
      <c r="U892" s="365" t="str">
        <f t="shared" si="27"/>
        <v>Open</v>
      </c>
    </row>
    <row r="893" spans="1:21" ht="45" hidden="1">
      <c r="A893" s="360" t="s">
        <v>1257</v>
      </c>
      <c r="B893" s="360" t="s">
        <v>1200</v>
      </c>
      <c r="C893" s="362" t="s">
        <v>151</v>
      </c>
      <c r="D893" s="362" t="s">
        <v>151</v>
      </c>
      <c r="E893" s="362" t="s">
        <v>704</v>
      </c>
      <c r="F893" s="361" t="s">
        <v>153</v>
      </c>
      <c r="G893" s="362" t="s">
        <v>155</v>
      </c>
      <c r="H893" s="384">
        <v>1</v>
      </c>
      <c r="I893" s="364"/>
      <c r="J893" s="365">
        <v>1</v>
      </c>
      <c r="K893" s="365"/>
      <c r="L893" s="365"/>
      <c r="M893" s="364" t="s">
        <v>1462</v>
      </c>
      <c r="N893" s="365" t="s">
        <v>1346</v>
      </c>
      <c r="O893" s="366" t="s">
        <v>1047</v>
      </c>
      <c r="Q893" s="376"/>
      <c r="R893" s="436" t="str">
        <f>IF(Q893="G",ZTE!$A$6,IF(Q893="L",ZTE!$A$3,IF(JBU!Q902="C",ZTE!$A$2,IF(JBU!Q902="U",ZTE!$A$4,IF(JBU!Q902="I",ZTE!$A$5,"")))))</f>
        <v/>
      </c>
      <c r="S893" s="436">
        <f t="shared" si="28"/>
        <v>1</v>
      </c>
      <c r="U893" s="365" t="str">
        <f t="shared" si="27"/>
        <v>Pass</v>
      </c>
    </row>
    <row r="894" spans="1:21" ht="45" hidden="1">
      <c r="A894" s="360" t="s">
        <v>1257</v>
      </c>
      <c r="B894" s="360" t="s">
        <v>1200</v>
      </c>
      <c r="C894" s="362" t="s">
        <v>151</v>
      </c>
      <c r="D894" s="362" t="s">
        <v>151</v>
      </c>
      <c r="E894" s="362" t="s">
        <v>704</v>
      </c>
      <c r="F894" s="361" t="s">
        <v>153</v>
      </c>
      <c r="G894" s="362" t="s">
        <v>156</v>
      </c>
      <c r="H894" s="384">
        <v>1</v>
      </c>
      <c r="I894" s="364"/>
      <c r="J894" s="365"/>
      <c r="K894" s="365"/>
      <c r="L894" s="365">
        <v>1</v>
      </c>
      <c r="M894" s="364" t="s">
        <v>1156</v>
      </c>
      <c r="N894" s="365" t="s">
        <v>1346</v>
      </c>
      <c r="O894" s="366" t="s">
        <v>1047</v>
      </c>
      <c r="Q894" s="376" t="s">
        <v>1271</v>
      </c>
      <c r="R894" s="436" t="str">
        <f>IF(Q894="G",ZTE!$A$6,IF(Q894="L",ZTE!$A$3,IF(JBU!Q903="C",ZTE!$A$2,IF(JBU!Q903="U",ZTE!$A$4,IF(JBU!Q903="I",ZTE!$A$5,"")))))</f>
        <v/>
      </c>
      <c r="S894" s="436">
        <f t="shared" si="28"/>
        <v>1</v>
      </c>
      <c r="U894" s="365" t="str">
        <f t="shared" si="27"/>
        <v>Open</v>
      </c>
    </row>
    <row r="895" spans="1:21" ht="45" hidden="1">
      <c r="A895" s="360" t="s">
        <v>1257</v>
      </c>
      <c r="B895" s="360" t="s">
        <v>1200</v>
      </c>
      <c r="C895" s="362" t="s">
        <v>151</v>
      </c>
      <c r="D895" s="362" t="s">
        <v>151</v>
      </c>
      <c r="E895" s="362" t="s">
        <v>704</v>
      </c>
      <c r="F895" s="361" t="s">
        <v>153</v>
      </c>
      <c r="G895" s="362" t="s">
        <v>157</v>
      </c>
      <c r="H895" s="384">
        <v>1</v>
      </c>
      <c r="I895" s="364"/>
      <c r="J895" s="365"/>
      <c r="K895" s="365"/>
      <c r="L895" s="365">
        <v>1</v>
      </c>
      <c r="M895" s="364" t="s">
        <v>1156</v>
      </c>
      <c r="N895" s="365" t="s">
        <v>1346</v>
      </c>
      <c r="O895" s="366" t="s">
        <v>1047</v>
      </c>
      <c r="Q895" s="376" t="s">
        <v>1271</v>
      </c>
      <c r="R895" s="436" t="str">
        <f>IF(Q895="G",ZTE!$A$6,IF(Q895="L",ZTE!$A$3,IF(JBU!Q904="C",ZTE!$A$2,IF(JBU!Q904="U",ZTE!$A$4,IF(JBU!Q904="I",ZTE!$A$5,"")))))</f>
        <v/>
      </c>
      <c r="S895" s="436">
        <f t="shared" si="28"/>
        <v>1</v>
      </c>
      <c r="U895" s="365" t="str">
        <f t="shared" si="27"/>
        <v>Open</v>
      </c>
    </row>
    <row r="896" spans="1:21" ht="45" hidden="1">
      <c r="A896" s="360" t="s">
        <v>1257</v>
      </c>
      <c r="B896" s="360" t="s">
        <v>1200</v>
      </c>
      <c r="C896" s="362" t="s">
        <v>151</v>
      </c>
      <c r="D896" s="362" t="s">
        <v>151</v>
      </c>
      <c r="E896" s="361" t="s">
        <v>1009</v>
      </c>
      <c r="F896" s="361" t="s">
        <v>158</v>
      </c>
      <c r="G896" s="362" t="s">
        <v>716</v>
      </c>
      <c r="H896" s="384">
        <v>1</v>
      </c>
      <c r="I896" s="364"/>
      <c r="J896" s="365"/>
      <c r="K896" s="365"/>
      <c r="L896" s="365">
        <v>1</v>
      </c>
      <c r="M896" s="364" t="s">
        <v>1156</v>
      </c>
      <c r="N896" s="365"/>
      <c r="O896" s="366" t="s">
        <v>717</v>
      </c>
      <c r="P896" s="366" t="s">
        <v>1146</v>
      </c>
      <c r="Q896" s="376" t="s">
        <v>1271</v>
      </c>
      <c r="R896" s="436" t="str">
        <f>IF(Q896="G",ZTE!$A$6,IF(Q896="L",ZTE!$A$3,IF(JBU!Q905="C",ZTE!$A$2,IF(JBU!Q905="U",ZTE!$A$4,IF(JBU!Q905="I",ZTE!$A$5,"")))))</f>
        <v/>
      </c>
      <c r="S896" s="436">
        <f t="shared" si="28"/>
        <v>1</v>
      </c>
      <c r="U896" s="365" t="str">
        <f t="shared" si="27"/>
        <v>Open</v>
      </c>
    </row>
    <row r="897" spans="1:21" ht="45" hidden="1">
      <c r="A897" s="360" t="s">
        <v>1257</v>
      </c>
      <c r="B897" s="360" t="s">
        <v>1200</v>
      </c>
      <c r="C897" s="362" t="s">
        <v>841</v>
      </c>
      <c r="D897" s="362" t="s">
        <v>841</v>
      </c>
      <c r="E897" s="361" t="s">
        <v>821</v>
      </c>
      <c r="F897" s="361" t="s">
        <v>159</v>
      </c>
      <c r="G897" s="362" t="s">
        <v>190</v>
      </c>
      <c r="H897" s="384">
        <v>1</v>
      </c>
      <c r="I897" s="364"/>
      <c r="J897" s="365">
        <v>1</v>
      </c>
      <c r="K897" s="365"/>
      <c r="L897" s="365"/>
      <c r="M897" s="364" t="s">
        <v>1462</v>
      </c>
      <c r="N897" s="365" t="s">
        <v>1338</v>
      </c>
      <c r="Q897" s="376"/>
      <c r="R897" s="436" t="str">
        <f>IF(Q897="G",ZTE!$A$6,IF(Q897="L",ZTE!$A$3,IF(JBU!Q906="C",ZTE!$A$2,IF(JBU!Q906="U",ZTE!$A$4,IF(JBU!Q906="I",ZTE!$A$5,"")))))</f>
        <v/>
      </c>
      <c r="S897" s="436">
        <f t="shared" si="28"/>
        <v>1</v>
      </c>
      <c r="U897" s="365" t="str">
        <f t="shared" si="27"/>
        <v>Pass</v>
      </c>
    </row>
    <row r="898" spans="1:21" ht="45" hidden="1">
      <c r="A898" s="360" t="s">
        <v>1257</v>
      </c>
      <c r="B898" s="360" t="s">
        <v>1200</v>
      </c>
      <c r="C898" s="362" t="s">
        <v>841</v>
      </c>
      <c r="D898" s="362" t="s">
        <v>841</v>
      </c>
      <c r="E898" s="361" t="s">
        <v>821</v>
      </c>
      <c r="F898" s="361" t="s">
        <v>159</v>
      </c>
      <c r="G898" s="362" t="s">
        <v>549</v>
      </c>
      <c r="H898" s="384">
        <v>1</v>
      </c>
      <c r="I898" s="364"/>
      <c r="J898" s="365">
        <v>1</v>
      </c>
      <c r="K898" s="365"/>
      <c r="L898" s="365"/>
      <c r="M898" s="364" t="s">
        <v>1462</v>
      </c>
      <c r="N898" s="365" t="s">
        <v>1338</v>
      </c>
      <c r="Q898" s="376"/>
      <c r="R898" s="436" t="str">
        <f>IF(Q898="G",ZTE!$A$6,IF(Q898="L",ZTE!$A$3,IF(JBU!Q907="C",ZTE!$A$2,IF(JBU!Q907="U",ZTE!$A$4,IF(JBU!Q907="I",ZTE!$A$5,"")))))</f>
        <v/>
      </c>
      <c r="S898" s="436">
        <f t="shared" si="28"/>
        <v>1</v>
      </c>
      <c r="U898" s="365" t="str">
        <f t="shared" ref="U898:U961" si="29">IF(J898=1,"Pass",IF(K898=1,"Fail","Open"))</f>
        <v>Pass</v>
      </c>
    </row>
    <row r="899" spans="1:21" ht="45" hidden="1">
      <c r="A899" s="360" t="s">
        <v>1257</v>
      </c>
      <c r="B899" s="360" t="s">
        <v>1200</v>
      </c>
      <c r="C899" s="362" t="s">
        <v>841</v>
      </c>
      <c r="D899" s="362" t="s">
        <v>841</v>
      </c>
      <c r="E899" s="361" t="s">
        <v>821</v>
      </c>
      <c r="F899" s="361" t="s">
        <v>159</v>
      </c>
      <c r="G899" s="362" t="s">
        <v>550</v>
      </c>
      <c r="H899" s="384">
        <v>1</v>
      </c>
      <c r="I899" s="364"/>
      <c r="J899" s="365">
        <v>1</v>
      </c>
      <c r="K899" s="365"/>
      <c r="L899" s="365"/>
      <c r="M899" s="364" t="s">
        <v>1462</v>
      </c>
      <c r="N899" s="365" t="s">
        <v>1338</v>
      </c>
      <c r="Q899" s="376"/>
      <c r="R899" s="436" t="str">
        <f>IF(Q899="G",ZTE!$A$6,IF(Q899="L",ZTE!$A$3,IF(JBU!Q908="C",ZTE!$A$2,IF(JBU!Q908="U",ZTE!$A$4,IF(JBU!Q908="I",ZTE!$A$5,"")))))</f>
        <v/>
      </c>
      <c r="S899" s="436">
        <f t="shared" si="28"/>
        <v>1</v>
      </c>
      <c r="U899" s="365" t="str">
        <f t="shared" si="29"/>
        <v>Pass</v>
      </c>
    </row>
    <row r="900" spans="1:21" ht="45" hidden="1">
      <c r="A900" s="360" t="s">
        <v>1257</v>
      </c>
      <c r="B900" s="360" t="s">
        <v>1200</v>
      </c>
      <c r="C900" s="362" t="s">
        <v>841</v>
      </c>
      <c r="D900" s="362" t="s">
        <v>841</v>
      </c>
      <c r="E900" s="361" t="s">
        <v>821</v>
      </c>
      <c r="F900" s="361" t="s">
        <v>159</v>
      </c>
      <c r="G900" s="362" t="s">
        <v>436</v>
      </c>
      <c r="H900" s="384">
        <v>1</v>
      </c>
      <c r="I900" s="364"/>
      <c r="J900" s="365">
        <v>1</v>
      </c>
      <c r="K900" s="365"/>
      <c r="L900" s="365"/>
      <c r="M900" s="364" t="s">
        <v>1462</v>
      </c>
      <c r="N900" s="365" t="s">
        <v>1338</v>
      </c>
      <c r="Q900" s="376"/>
      <c r="R900" s="436" t="str">
        <f>IF(Q900="G",ZTE!$A$6,IF(Q900="L",ZTE!$A$3,IF(JBU!Q909="C",ZTE!$A$2,IF(JBU!Q909="U",ZTE!$A$4,IF(JBU!Q909="I",ZTE!$A$5,"")))))</f>
        <v/>
      </c>
      <c r="S900" s="436">
        <f t="shared" si="28"/>
        <v>1</v>
      </c>
      <c r="U900" s="365" t="str">
        <f t="shared" si="29"/>
        <v>Pass</v>
      </c>
    </row>
    <row r="901" spans="1:21" ht="45" hidden="1">
      <c r="A901" s="360" t="s">
        <v>1257</v>
      </c>
      <c r="B901" s="360" t="s">
        <v>1200</v>
      </c>
      <c r="C901" s="362" t="s">
        <v>841</v>
      </c>
      <c r="D901" s="362" t="s">
        <v>841</v>
      </c>
      <c r="E901" s="361" t="s">
        <v>821</v>
      </c>
      <c r="F901" s="361" t="s">
        <v>159</v>
      </c>
      <c r="G901" s="362" t="s">
        <v>554</v>
      </c>
      <c r="H901" s="384">
        <v>1</v>
      </c>
      <c r="I901" s="364"/>
      <c r="J901" s="365">
        <v>1</v>
      </c>
      <c r="K901" s="365"/>
      <c r="L901" s="365"/>
      <c r="M901" s="364" t="s">
        <v>1462</v>
      </c>
      <c r="N901" s="365" t="s">
        <v>1338</v>
      </c>
      <c r="Q901" s="376"/>
      <c r="R901" s="436" t="str">
        <f>IF(Q901="G",ZTE!$A$6,IF(Q901="L",ZTE!$A$3,IF(JBU!Q910="C",ZTE!$A$2,IF(JBU!Q910="U",ZTE!$A$4,IF(JBU!Q910="I",ZTE!$A$5,"")))))</f>
        <v/>
      </c>
      <c r="S901" s="436">
        <f t="shared" si="28"/>
        <v>1</v>
      </c>
      <c r="U901" s="365" t="str">
        <f t="shared" si="29"/>
        <v>Pass</v>
      </c>
    </row>
    <row r="902" spans="1:21" ht="45" hidden="1">
      <c r="A902" s="360" t="s">
        <v>1257</v>
      </c>
      <c r="B902" s="360" t="s">
        <v>1200</v>
      </c>
      <c r="C902" s="362" t="s">
        <v>841</v>
      </c>
      <c r="D902" s="362" t="s">
        <v>841</v>
      </c>
      <c r="E902" s="361" t="s">
        <v>821</v>
      </c>
      <c r="F902" s="361" t="s">
        <v>159</v>
      </c>
      <c r="G902" s="362" t="s">
        <v>718</v>
      </c>
      <c r="H902" s="384">
        <v>1</v>
      </c>
      <c r="I902" s="364"/>
      <c r="J902" s="365">
        <v>1</v>
      </c>
      <c r="K902" s="365"/>
      <c r="L902" s="365"/>
      <c r="M902" s="364" t="s">
        <v>1462</v>
      </c>
      <c r="N902" s="365" t="s">
        <v>1338</v>
      </c>
      <c r="Q902" s="376"/>
      <c r="R902" s="436" t="str">
        <f>IF(Q902="G",ZTE!$A$6,IF(Q902="L",ZTE!$A$3,IF(JBU!Q911="C",ZTE!$A$2,IF(JBU!Q911="U",ZTE!$A$4,IF(JBU!Q911="I",ZTE!$A$5,"")))))</f>
        <v/>
      </c>
      <c r="S902" s="436">
        <f t="shared" si="28"/>
        <v>1</v>
      </c>
      <c r="U902" s="365" t="str">
        <f t="shared" si="29"/>
        <v>Pass</v>
      </c>
    </row>
    <row r="903" spans="1:21" ht="45" hidden="1">
      <c r="A903" s="360" t="s">
        <v>1257</v>
      </c>
      <c r="B903" s="360" t="s">
        <v>1200</v>
      </c>
      <c r="C903" s="362" t="s">
        <v>841</v>
      </c>
      <c r="D903" s="362" t="s">
        <v>841</v>
      </c>
      <c r="E903" s="361" t="s">
        <v>821</v>
      </c>
      <c r="F903" s="361" t="s">
        <v>159</v>
      </c>
      <c r="G903" s="362" t="s">
        <v>721</v>
      </c>
      <c r="H903" s="384">
        <v>1</v>
      </c>
      <c r="I903" s="364"/>
      <c r="J903" s="365">
        <v>1</v>
      </c>
      <c r="K903" s="365"/>
      <c r="L903" s="365"/>
      <c r="M903" s="364" t="s">
        <v>1462</v>
      </c>
      <c r="N903" s="365" t="s">
        <v>1338</v>
      </c>
      <c r="Q903" s="376"/>
      <c r="R903" s="436" t="str">
        <f>IF(Q903="G",ZTE!$A$6,IF(Q903="L",ZTE!$A$3,IF(JBU!Q912="C",ZTE!$A$2,IF(JBU!Q912="U",ZTE!$A$4,IF(JBU!Q912="I",ZTE!$A$5,"")))))</f>
        <v/>
      </c>
      <c r="S903" s="436">
        <f t="shared" si="28"/>
        <v>1</v>
      </c>
      <c r="U903" s="365" t="str">
        <f t="shared" si="29"/>
        <v>Pass</v>
      </c>
    </row>
    <row r="904" spans="1:21" ht="45" hidden="1">
      <c r="A904" s="360" t="s">
        <v>1257</v>
      </c>
      <c r="B904" s="360" t="s">
        <v>1200</v>
      </c>
      <c r="C904" s="362" t="s">
        <v>841</v>
      </c>
      <c r="D904" s="362" t="s">
        <v>841</v>
      </c>
      <c r="E904" s="361" t="s">
        <v>821</v>
      </c>
      <c r="F904" s="361" t="s">
        <v>159</v>
      </c>
      <c r="G904" s="362" t="s">
        <v>726</v>
      </c>
      <c r="H904" s="384">
        <v>1</v>
      </c>
      <c r="I904" s="364"/>
      <c r="J904" s="365">
        <v>1</v>
      </c>
      <c r="K904" s="365"/>
      <c r="L904" s="365"/>
      <c r="M904" s="364" t="s">
        <v>1462</v>
      </c>
      <c r="N904" s="365" t="s">
        <v>1338</v>
      </c>
      <c r="Q904" s="376"/>
      <c r="R904" s="436" t="str">
        <f>IF(Q904="G",ZTE!$A$6,IF(Q904="L",ZTE!$A$3,IF(JBU!Q913="C",ZTE!$A$2,IF(JBU!Q913="U",ZTE!$A$4,IF(JBU!Q913="I",ZTE!$A$5,"")))))</f>
        <v/>
      </c>
      <c r="S904" s="436">
        <f t="shared" si="28"/>
        <v>1</v>
      </c>
      <c r="U904" s="365" t="str">
        <f t="shared" si="29"/>
        <v>Pass</v>
      </c>
    </row>
    <row r="905" spans="1:21" ht="30" hidden="1">
      <c r="A905" s="360" t="s">
        <v>1257</v>
      </c>
      <c r="B905" s="360" t="s">
        <v>1200</v>
      </c>
      <c r="C905" s="362" t="s">
        <v>841</v>
      </c>
      <c r="D905" s="362" t="s">
        <v>841</v>
      </c>
      <c r="E905" s="362" t="s">
        <v>704</v>
      </c>
      <c r="F905" s="361" t="s">
        <v>160</v>
      </c>
      <c r="G905" s="362" t="s">
        <v>565</v>
      </c>
      <c r="H905" s="384">
        <v>1</v>
      </c>
      <c r="I905" s="364"/>
      <c r="J905" s="365">
        <v>1</v>
      </c>
      <c r="K905" s="365"/>
      <c r="L905" s="365"/>
      <c r="M905" s="364" t="s">
        <v>1462</v>
      </c>
      <c r="N905" s="365" t="s">
        <v>1338</v>
      </c>
      <c r="Q905" s="376"/>
      <c r="R905" s="436" t="str">
        <f>IF(Q905="G",ZTE!$A$6,IF(Q905="L",ZTE!$A$3,IF(JBU!Q914="C",ZTE!$A$2,IF(JBU!Q914="U",ZTE!$A$4,IF(JBU!Q914="I",ZTE!$A$5,"")))))</f>
        <v/>
      </c>
      <c r="S905" s="436">
        <f t="shared" si="28"/>
        <v>1</v>
      </c>
      <c r="U905" s="365" t="str">
        <f t="shared" si="29"/>
        <v>Pass</v>
      </c>
    </row>
    <row r="906" spans="1:21" ht="45" hidden="1">
      <c r="A906" s="360" t="s">
        <v>1257</v>
      </c>
      <c r="B906" s="360" t="s">
        <v>1200</v>
      </c>
      <c r="C906" s="362" t="s">
        <v>841</v>
      </c>
      <c r="D906" s="362" t="s">
        <v>841</v>
      </c>
      <c r="E906" s="362" t="s">
        <v>704</v>
      </c>
      <c r="F906" s="361" t="s">
        <v>160</v>
      </c>
      <c r="G906" s="362" t="s">
        <v>566</v>
      </c>
      <c r="H906" s="384">
        <v>1</v>
      </c>
      <c r="I906" s="364"/>
      <c r="J906" s="365">
        <v>1</v>
      </c>
      <c r="K906" s="365"/>
      <c r="L906" s="365"/>
      <c r="M906" s="364" t="s">
        <v>1462</v>
      </c>
      <c r="N906" s="365" t="s">
        <v>1338</v>
      </c>
      <c r="O906" s="366" t="s">
        <v>1047</v>
      </c>
      <c r="Q906" s="376"/>
      <c r="R906" s="436" t="str">
        <f>IF(Q906="G",ZTE!$A$6,IF(Q906="L",ZTE!$A$3,IF(JBU!Q915="C",ZTE!$A$2,IF(JBU!Q915="U",ZTE!$A$4,IF(JBU!Q915="I",ZTE!$A$5,"")))))</f>
        <v/>
      </c>
      <c r="S906" s="436">
        <f t="shared" si="28"/>
        <v>1</v>
      </c>
      <c r="U906" s="365" t="str">
        <f t="shared" si="29"/>
        <v>Pass</v>
      </c>
    </row>
    <row r="907" spans="1:21" ht="60" hidden="1">
      <c r="A907" s="360" t="s">
        <v>1257</v>
      </c>
      <c r="B907" s="360" t="s">
        <v>1200</v>
      </c>
      <c r="C907" s="362" t="s">
        <v>161</v>
      </c>
      <c r="D907" s="362" t="s">
        <v>161</v>
      </c>
      <c r="E907" s="361" t="s">
        <v>1004</v>
      </c>
      <c r="F907" s="361" t="s">
        <v>162</v>
      </c>
      <c r="G907" s="362" t="s">
        <v>729</v>
      </c>
      <c r="H907" s="384">
        <v>1</v>
      </c>
      <c r="I907" s="364"/>
      <c r="J907" s="365"/>
      <c r="K907" s="365"/>
      <c r="L907" s="365">
        <v>1</v>
      </c>
      <c r="M907" s="364" t="s">
        <v>1156</v>
      </c>
      <c r="N907" s="365"/>
      <c r="Q907" s="376" t="s">
        <v>1271</v>
      </c>
      <c r="R907" s="436" t="str">
        <f>IF(Q907="G",ZTE!$A$6,IF(Q907="L",ZTE!$A$3,IF(JBU!Q916="C",ZTE!$A$2,IF(JBU!Q916="U",ZTE!$A$4,IF(JBU!Q916="I",ZTE!$A$5,"")))))</f>
        <v/>
      </c>
      <c r="S907" s="436">
        <f t="shared" si="28"/>
        <v>1</v>
      </c>
      <c r="U907" s="365" t="str">
        <f t="shared" si="29"/>
        <v>Open</v>
      </c>
    </row>
    <row r="908" spans="1:21" ht="180" hidden="1">
      <c r="A908" s="360" t="s">
        <v>1257</v>
      </c>
      <c r="B908" s="360" t="s">
        <v>1200</v>
      </c>
      <c r="C908" s="362" t="s">
        <v>161</v>
      </c>
      <c r="D908" s="361" t="s">
        <v>843</v>
      </c>
      <c r="E908" s="361" t="s">
        <v>821</v>
      </c>
      <c r="F908" s="361" t="s">
        <v>163</v>
      </c>
      <c r="G908" s="362" t="s">
        <v>567</v>
      </c>
      <c r="H908" s="384">
        <v>1</v>
      </c>
      <c r="I908" s="364" t="s">
        <v>1347</v>
      </c>
      <c r="J908" s="365"/>
      <c r="K908" s="365">
        <v>1</v>
      </c>
      <c r="L908" s="365"/>
      <c r="M908" s="364" t="s">
        <v>1158</v>
      </c>
      <c r="N908" s="365" t="s">
        <v>1348</v>
      </c>
      <c r="Q908" s="376" t="s">
        <v>1276</v>
      </c>
      <c r="R908" s="436" t="str">
        <f>IF(Q908="G",ZTE!$A$6,IF(Q908="L",ZTE!$A$3,IF(JBU!Q917="C",ZTE!$A$2,IF(JBU!Q917="U",ZTE!$A$4,IF(JBU!Q917="I",ZTE!$A$5,"")))))</f>
        <v/>
      </c>
      <c r="S908" s="436">
        <f t="shared" si="28"/>
        <v>1</v>
      </c>
      <c r="T908" s="436">
        <v>1</v>
      </c>
      <c r="U908" s="365" t="str">
        <f t="shared" si="29"/>
        <v>Fail</v>
      </c>
    </row>
    <row r="909" spans="1:21" ht="45" hidden="1">
      <c r="A909" s="360" t="s">
        <v>1257</v>
      </c>
      <c r="B909" s="360" t="s">
        <v>1200</v>
      </c>
      <c r="C909" s="362" t="s">
        <v>161</v>
      </c>
      <c r="D909" s="361" t="s">
        <v>843</v>
      </c>
      <c r="E909" s="361" t="s">
        <v>821</v>
      </c>
      <c r="F909" s="361" t="s">
        <v>163</v>
      </c>
      <c r="G909" s="362" t="s">
        <v>569</v>
      </c>
      <c r="H909" s="384">
        <v>1</v>
      </c>
      <c r="I909" s="364"/>
      <c r="J909" s="365"/>
      <c r="K909" s="365"/>
      <c r="L909" s="365">
        <v>1</v>
      </c>
      <c r="M909" s="364" t="s">
        <v>1156</v>
      </c>
      <c r="N909" s="365"/>
      <c r="Q909" s="376" t="s">
        <v>1271</v>
      </c>
      <c r="R909" s="436" t="str">
        <f>IF(Q909="G",ZTE!$A$6,IF(Q909="L",ZTE!$A$3,IF(JBU!Q918="C",ZTE!$A$2,IF(JBU!Q918="U",ZTE!$A$4,IF(JBU!Q918="I",ZTE!$A$5,"")))))</f>
        <v/>
      </c>
      <c r="S909" s="436">
        <f t="shared" si="28"/>
        <v>1</v>
      </c>
      <c r="U909" s="365" t="str">
        <f t="shared" si="29"/>
        <v>Open</v>
      </c>
    </row>
    <row r="910" spans="1:21" ht="45" hidden="1">
      <c r="A910" s="360" t="s">
        <v>1257</v>
      </c>
      <c r="B910" s="360" t="s">
        <v>1200</v>
      </c>
      <c r="C910" s="362" t="s">
        <v>161</v>
      </c>
      <c r="D910" s="361" t="s">
        <v>843</v>
      </c>
      <c r="E910" s="361" t="s">
        <v>821</v>
      </c>
      <c r="F910" s="361" t="s">
        <v>163</v>
      </c>
      <c r="G910" s="362" t="s">
        <v>570</v>
      </c>
      <c r="H910" s="384">
        <v>1</v>
      </c>
      <c r="I910" s="364"/>
      <c r="J910" s="365"/>
      <c r="K910" s="365"/>
      <c r="L910" s="365">
        <v>1</v>
      </c>
      <c r="M910" s="364" t="s">
        <v>1156</v>
      </c>
      <c r="N910" s="365"/>
      <c r="Q910" s="376" t="s">
        <v>1271</v>
      </c>
      <c r="R910" s="436" t="str">
        <f>IF(Q910="G",ZTE!$A$6,IF(Q910="L",ZTE!$A$3,IF(JBU!Q919="C",ZTE!$A$2,IF(JBU!Q919="U",ZTE!$A$4,IF(JBU!Q919="I",ZTE!$A$5,"")))))</f>
        <v/>
      </c>
      <c r="S910" s="436">
        <f t="shared" si="28"/>
        <v>1</v>
      </c>
      <c r="U910" s="365" t="str">
        <f t="shared" si="29"/>
        <v>Open</v>
      </c>
    </row>
    <row r="911" spans="1:21" ht="45" hidden="1">
      <c r="A911" s="360" t="s">
        <v>1257</v>
      </c>
      <c r="B911" s="360" t="s">
        <v>1200</v>
      </c>
      <c r="C911" s="362" t="s">
        <v>161</v>
      </c>
      <c r="D911" s="361" t="s">
        <v>843</v>
      </c>
      <c r="E911" s="361" t="s">
        <v>821</v>
      </c>
      <c r="F911" s="361" t="s">
        <v>163</v>
      </c>
      <c r="G911" s="362" t="s">
        <v>571</v>
      </c>
      <c r="H911" s="384">
        <v>1</v>
      </c>
      <c r="I911" s="364"/>
      <c r="J911" s="365">
        <v>1</v>
      </c>
      <c r="K911" s="365"/>
      <c r="L911" s="365"/>
      <c r="M911" s="364" t="s">
        <v>1462</v>
      </c>
      <c r="N911" s="365"/>
      <c r="Q911" s="376"/>
      <c r="R911" s="436" t="str">
        <f>IF(Q911="G",ZTE!$A$6,IF(Q911="L",ZTE!$A$3,IF(JBU!Q920="C",ZTE!$A$2,IF(JBU!Q920="U",ZTE!$A$4,IF(JBU!Q920="I",ZTE!$A$5,"")))))</f>
        <v/>
      </c>
      <c r="S911" s="436">
        <f t="shared" si="28"/>
        <v>1</v>
      </c>
      <c r="U911" s="365" t="str">
        <f t="shared" si="29"/>
        <v>Pass</v>
      </c>
    </row>
    <row r="912" spans="1:21" ht="45" hidden="1">
      <c r="A912" s="360" t="s">
        <v>1257</v>
      </c>
      <c r="B912" s="360" t="s">
        <v>1200</v>
      </c>
      <c r="C912" s="362" t="s">
        <v>161</v>
      </c>
      <c r="D912" s="361" t="s">
        <v>843</v>
      </c>
      <c r="E912" s="361" t="s">
        <v>821</v>
      </c>
      <c r="F912" s="361" t="s">
        <v>163</v>
      </c>
      <c r="G912" s="362" t="s">
        <v>572</v>
      </c>
      <c r="H912" s="384">
        <v>1</v>
      </c>
      <c r="I912" s="364"/>
      <c r="J912" s="365">
        <v>1</v>
      </c>
      <c r="K912" s="365"/>
      <c r="L912" s="365"/>
      <c r="M912" s="364" t="s">
        <v>1462</v>
      </c>
      <c r="N912" s="365"/>
      <c r="Q912" s="376"/>
      <c r="R912" s="436" t="str">
        <f>IF(Q912="G",ZTE!$A$6,IF(Q912="L",ZTE!$A$3,IF(JBU!Q921="C",ZTE!$A$2,IF(JBU!Q921="U",ZTE!$A$4,IF(JBU!Q921="I",ZTE!$A$5,"")))))</f>
        <v/>
      </c>
      <c r="S912" s="436">
        <f t="shared" si="28"/>
        <v>1</v>
      </c>
      <c r="U912" s="365" t="str">
        <f t="shared" si="29"/>
        <v>Pass</v>
      </c>
    </row>
    <row r="913" spans="1:21" ht="45" hidden="1">
      <c r="A913" s="360" t="s">
        <v>1257</v>
      </c>
      <c r="B913" s="360" t="s">
        <v>1200</v>
      </c>
      <c r="C913" s="362" t="s">
        <v>161</v>
      </c>
      <c r="D913" s="361" t="s">
        <v>843</v>
      </c>
      <c r="E913" s="361" t="s">
        <v>821</v>
      </c>
      <c r="F913" s="361" t="s">
        <v>163</v>
      </c>
      <c r="G913" s="362" t="s">
        <v>573</v>
      </c>
      <c r="H913" s="384">
        <v>1</v>
      </c>
      <c r="I913" s="364"/>
      <c r="J913" s="365">
        <v>1</v>
      </c>
      <c r="K913" s="365"/>
      <c r="L913" s="365"/>
      <c r="M913" s="364" t="s">
        <v>1462</v>
      </c>
      <c r="N913" s="365"/>
      <c r="Q913" s="376"/>
      <c r="R913" s="436" t="str">
        <f>IF(Q913="G",ZTE!$A$6,IF(Q913="L",ZTE!$A$3,IF(JBU!Q922="C",ZTE!$A$2,IF(JBU!Q922="U",ZTE!$A$4,IF(JBU!Q922="I",ZTE!$A$5,"")))))</f>
        <v/>
      </c>
      <c r="S913" s="436">
        <f t="shared" si="28"/>
        <v>1</v>
      </c>
      <c r="U913" s="365" t="str">
        <f t="shared" si="29"/>
        <v>Pass</v>
      </c>
    </row>
    <row r="914" spans="1:21" ht="45" hidden="1">
      <c r="A914" s="360" t="s">
        <v>1257</v>
      </c>
      <c r="B914" s="360" t="s">
        <v>1200</v>
      </c>
      <c r="C914" s="362" t="s">
        <v>161</v>
      </c>
      <c r="D914" s="361" t="s">
        <v>843</v>
      </c>
      <c r="E914" s="361" t="s">
        <v>821</v>
      </c>
      <c r="F914" s="361" t="s">
        <v>163</v>
      </c>
      <c r="G914" s="362" t="s">
        <v>575</v>
      </c>
      <c r="H914" s="384">
        <v>1</v>
      </c>
      <c r="I914" s="364"/>
      <c r="J914" s="365"/>
      <c r="K914" s="365"/>
      <c r="L914" s="365">
        <v>1</v>
      </c>
      <c r="M914" s="364" t="s">
        <v>1156</v>
      </c>
      <c r="N914" s="365" t="s">
        <v>1346</v>
      </c>
      <c r="Q914" s="376" t="s">
        <v>1271</v>
      </c>
      <c r="R914" s="436" t="str">
        <f>IF(Q914="G",ZTE!$A$6,IF(Q914="L",ZTE!$A$3,IF(JBU!Q923="C",ZTE!$A$2,IF(JBU!Q923="U",ZTE!$A$4,IF(JBU!Q923="I",ZTE!$A$5,"")))))</f>
        <v/>
      </c>
      <c r="S914" s="436">
        <f t="shared" si="28"/>
        <v>1</v>
      </c>
      <c r="U914" s="365" t="str">
        <f t="shared" si="29"/>
        <v>Open</v>
      </c>
    </row>
    <row r="915" spans="1:21" ht="45" hidden="1">
      <c r="A915" s="360" t="s">
        <v>1257</v>
      </c>
      <c r="B915" s="360" t="s">
        <v>1200</v>
      </c>
      <c r="C915" s="362" t="s">
        <v>161</v>
      </c>
      <c r="D915" s="361" t="s">
        <v>843</v>
      </c>
      <c r="E915" s="361" t="s">
        <v>821</v>
      </c>
      <c r="F915" s="361" t="s">
        <v>163</v>
      </c>
      <c r="G915" s="362" t="s">
        <v>577</v>
      </c>
      <c r="H915" s="384">
        <v>1</v>
      </c>
      <c r="I915" s="364"/>
      <c r="J915" s="365"/>
      <c r="K915" s="365"/>
      <c r="L915" s="365">
        <v>1</v>
      </c>
      <c r="M915" s="364" t="s">
        <v>1156</v>
      </c>
      <c r="N915" s="365" t="s">
        <v>1346</v>
      </c>
      <c r="Q915" s="376" t="s">
        <v>1271</v>
      </c>
      <c r="R915" s="436" t="str">
        <f>IF(Q915="G",ZTE!$A$6,IF(Q915="L",ZTE!$A$3,IF(JBU!Q924="C",ZTE!$A$2,IF(JBU!Q924="U",ZTE!$A$4,IF(JBU!Q924="I",ZTE!$A$5,"")))))</f>
        <v/>
      </c>
      <c r="S915" s="436">
        <f t="shared" si="28"/>
        <v>1</v>
      </c>
      <c r="U915" s="365" t="str">
        <f t="shared" si="29"/>
        <v>Open</v>
      </c>
    </row>
    <row r="916" spans="1:21" ht="45" hidden="1">
      <c r="A916" s="360" t="s">
        <v>1257</v>
      </c>
      <c r="B916" s="360" t="s">
        <v>1200</v>
      </c>
      <c r="C916" s="362" t="s">
        <v>161</v>
      </c>
      <c r="D916" s="361" t="s">
        <v>843</v>
      </c>
      <c r="E916" s="361" t="s">
        <v>821</v>
      </c>
      <c r="F916" s="361" t="s">
        <v>163</v>
      </c>
      <c r="G916" s="362" t="s">
        <v>579</v>
      </c>
      <c r="H916" s="384">
        <v>1</v>
      </c>
      <c r="I916" s="364"/>
      <c r="J916" s="365"/>
      <c r="K916" s="365"/>
      <c r="L916" s="365">
        <v>1</v>
      </c>
      <c r="M916" s="364" t="s">
        <v>1156</v>
      </c>
      <c r="N916" s="365" t="s">
        <v>1346</v>
      </c>
      <c r="Q916" s="376" t="s">
        <v>1271</v>
      </c>
      <c r="R916" s="436" t="str">
        <f>IF(Q916="G",ZTE!$A$6,IF(Q916="L",ZTE!$A$3,IF(JBU!Q925="C",ZTE!$A$2,IF(JBU!Q925="U",ZTE!$A$4,IF(JBU!Q925="I",ZTE!$A$5,"")))))</f>
        <v/>
      </c>
      <c r="S916" s="436">
        <f t="shared" si="28"/>
        <v>1</v>
      </c>
      <c r="U916" s="365" t="str">
        <f t="shared" si="29"/>
        <v>Open</v>
      </c>
    </row>
    <row r="917" spans="1:21" ht="180" hidden="1">
      <c r="A917" s="360" t="s">
        <v>1257</v>
      </c>
      <c r="B917" s="360" t="s">
        <v>1200</v>
      </c>
      <c r="C917" s="362" t="s">
        <v>161</v>
      </c>
      <c r="D917" s="361" t="s">
        <v>843</v>
      </c>
      <c r="E917" s="361" t="s">
        <v>821</v>
      </c>
      <c r="F917" s="361" t="s">
        <v>163</v>
      </c>
      <c r="G917" s="362" t="s">
        <v>580</v>
      </c>
      <c r="H917" s="384">
        <v>1</v>
      </c>
      <c r="I917" s="364" t="s">
        <v>1349</v>
      </c>
      <c r="J917" s="365"/>
      <c r="K917" s="365"/>
      <c r="L917" s="365">
        <v>1</v>
      </c>
      <c r="M917" s="364" t="s">
        <v>1156</v>
      </c>
      <c r="N917" s="365" t="s">
        <v>1350</v>
      </c>
      <c r="Q917" s="376" t="s">
        <v>1271</v>
      </c>
      <c r="R917" s="436" t="str">
        <f>IF(Q917="G",ZTE!$A$6,IF(Q917="L",ZTE!$A$3,IF(JBU!Q926="C",ZTE!$A$2,IF(JBU!Q926="U",ZTE!$A$4,IF(JBU!Q926="I",ZTE!$A$5,"")))))</f>
        <v/>
      </c>
      <c r="S917" s="436">
        <f t="shared" si="28"/>
        <v>1</v>
      </c>
      <c r="U917" s="365" t="str">
        <f t="shared" si="29"/>
        <v>Open</v>
      </c>
    </row>
    <row r="918" spans="1:21" ht="45" hidden="1">
      <c r="A918" s="360" t="s">
        <v>1257</v>
      </c>
      <c r="B918" s="360" t="s">
        <v>1200</v>
      </c>
      <c r="C918" s="362" t="s">
        <v>161</v>
      </c>
      <c r="D918" s="361" t="s">
        <v>843</v>
      </c>
      <c r="E918" s="361" t="s">
        <v>821</v>
      </c>
      <c r="F918" s="361" t="s">
        <v>163</v>
      </c>
      <c r="G918" s="362" t="s">
        <v>208</v>
      </c>
      <c r="H918" s="384">
        <v>1</v>
      </c>
      <c r="I918" s="364"/>
      <c r="J918" s="365"/>
      <c r="K918" s="365"/>
      <c r="L918" s="365">
        <v>1</v>
      </c>
      <c r="M918" s="364" t="s">
        <v>1156</v>
      </c>
      <c r="N918" s="365" t="s">
        <v>1346</v>
      </c>
      <c r="Q918" s="376" t="s">
        <v>1271</v>
      </c>
      <c r="R918" s="436" t="str">
        <f>IF(Q918="G",ZTE!$A$6,IF(Q918="L",ZTE!$A$3,IF(JBU!Q927="C",ZTE!$A$2,IF(JBU!Q927="U",ZTE!$A$4,IF(JBU!Q927="I",ZTE!$A$5,"")))))</f>
        <v/>
      </c>
      <c r="S918" s="436">
        <f t="shared" si="28"/>
        <v>1</v>
      </c>
      <c r="U918" s="365" t="str">
        <f t="shared" si="29"/>
        <v>Open</v>
      </c>
    </row>
    <row r="919" spans="1:21" ht="45" hidden="1">
      <c r="A919" s="360" t="s">
        <v>1257</v>
      </c>
      <c r="B919" s="360" t="s">
        <v>1200</v>
      </c>
      <c r="C919" s="362" t="s">
        <v>161</v>
      </c>
      <c r="D919" s="361" t="s">
        <v>843</v>
      </c>
      <c r="E919" s="361" t="s">
        <v>821</v>
      </c>
      <c r="F919" s="361" t="s">
        <v>163</v>
      </c>
      <c r="G919" s="362" t="s">
        <v>581</v>
      </c>
      <c r="H919" s="384">
        <v>1</v>
      </c>
      <c r="I919" s="364"/>
      <c r="J919" s="365"/>
      <c r="K919" s="365"/>
      <c r="L919" s="365">
        <v>1</v>
      </c>
      <c r="M919" s="364" t="s">
        <v>1156</v>
      </c>
      <c r="N919" s="365" t="s">
        <v>1346</v>
      </c>
      <c r="Q919" s="376" t="s">
        <v>1271</v>
      </c>
      <c r="R919" s="436" t="str">
        <f>IF(Q919="G",ZTE!$A$6,IF(Q919="L",ZTE!$A$3,IF(JBU!Q928="C",ZTE!$A$2,IF(JBU!Q928="U",ZTE!$A$4,IF(JBU!Q928="I",ZTE!$A$5,"")))))</f>
        <v/>
      </c>
      <c r="S919" s="436">
        <f t="shared" si="28"/>
        <v>1</v>
      </c>
      <c r="U919" s="365" t="str">
        <f t="shared" si="29"/>
        <v>Open</v>
      </c>
    </row>
    <row r="920" spans="1:21" ht="45" hidden="1">
      <c r="A920" s="360" t="s">
        <v>1257</v>
      </c>
      <c r="B920" s="360" t="s">
        <v>1200</v>
      </c>
      <c r="C920" s="362" t="s">
        <v>161</v>
      </c>
      <c r="D920" s="361" t="s">
        <v>843</v>
      </c>
      <c r="E920" s="361" t="s">
        <v>821</v>
      </c>
      <c r="F920" s="361" t="s">
        <v>163</v>
      </c>
      <c r="G920" s="362" t="s">
        <v>513</v>
      </c>
      <c r="H920" s="384">
        <v>1</v>
      </c>
      <c r="I920" s="364"/>
      <c r="J920" s="365"/>
      <c r="K920" s="365"/>
      <c r="L920" s="365">
        <v>1</v>
      </c>
      <c r="M920" s="364" t="s">
        <v>1156</v>
      </c>
      <c r="N920" s="365" t="s">
        <v>1346</v>
      </c>
      <c r="Q920" s="376" t="s">
        <v>1271</v>
      </c>
      <c r="R920" s="436" t="str">
        <f>IF(Q920="G",ZTE!$A$6,IF(Q920="L",ZTE!$A$3,IF(JBU!Q929="C",ZTE!$A$2,IF(JBU!Q929="U",ZTE!$A$4,IF(JBU!Q929="I",ZTE!$A$5,"")))))</f>
        <v/>
      </c>
      <c r="S920" s="436">
        <f t="shared" si="28"/>
        <v>1</v>
      </c>
      <c r="U920" s="365" t="str">
        <f t="shared" si="29"/>
        <v>Open</v>
      </c>
    </row>
    <row r="921" spans="1:21" ht="45" hidden="1">
      <c r="A921" s="360" t="s">
        <v>1257</v>
      </c>
      <c r="B921" s="360" t="s">
        <v>1200</v>
      </c>
      <c r="C921" s="362" t="s">
        <v>161</v>
      </c>
      <c r="D921" s="361" t="s">
        <v>843</v>
      </c>
      <c r="E921" s="361" t="s">
        <v>821</v>
      </c>
      <c r="F921" s="361" t="s">
        <v>163</v>
      </c>
      <c r="G921" s="362" t="s">
        <v>510</v>
      </c>
      <c r="H921" s="384">
        <v>1</v>
      </c>
      <c r="I921" s="364"/>
      <c r="J921" s="365"/>
      <c r="K921" s="365"/>
      <c r="L921" s="365">
        <v>1</v>
      </c>
      <c r="M921" s="364" t="s">
        <v>1156</v>
      </c>
      <c r="N921" s="365" t="s">
        <v>1346</v>
      </c>
      <c r="Q921" s="376" t="s">
        <v>1271</v>
      </c>
      <c r="R921" s="436" t="str">
        <f>IF(Q921="G",ZTE!$A$6,IF(Q921="L",ZTE!$A$3,IF(JBU!Q930="C",ZTE!$A$2,IF(JBU!Q930="U",ZTE!$A$4,IF(JBU!Q930="I",ZTE!$A$5,"")))))</f>
        <v/>
      </c>
      <c r="S921" s="436">
        <f t="shared" si="28"/>
        <v>1</v>
      </c>
      <c r="U921" s="365" t="str">
        <f t="shared" si="29"/>
        <v>Open</v>
      </c>
    </row>
    <row r="922" spans="1:21" ht="45" hidden="1">
      <c r="A922" s="360" t="s">
        <v>1257</v>
      </c>
      <c r="B922" s="360" t="s">
        <v>1200</v>
      </c>
      <c r="C922" s="362" t="s">
        <v>161</v>
      </c>
      <c r="D922" s="361" t="s">
        <v>843</v>
      </c>
      <c r="E922" s="361" t="s">
        <v>821</v>
      </c>
      <c r="F922" s="361" t="s">
        <v>163</v>
      </c>
      <c r="G922" s="362" t="s">
        <v>583</v>
      </c>
      <c r="H922" s="384">
        <v>1</v>
      </c>
      <c r="I922" s="364"/>
      <c r="J922" s="365"/>
      <c r="K922" s="365"/>
      <c r="L922" s="365">
        <v>1</v>
      </c>
      <c r="M922" s="364" t="s">
        <v>1156</v>
      </c>
      <c r="N922" s="365" t="s">
        <v>1346</v>
      </c>
      <c r="Q922" s="376" t="s">
        <v>1271</v>
      </c>
      <c r="R922" s="436" t="str">
        <f>IF(Q922="G",ZTE!$A$6,IF(Q922="L",ZTE!$A$3,IF(JBU!Q931="C",ZTE!$A$2,IF(JBU!Q931="U",ZTE!$A$4,IF(JBU!Q931="I",ZTE!$A$5,"")))))</f>
        <v/>
      </c>
      <c r="S922" s="436">
        <f t="shared" si="28"/>
        <v>1</v>
      </c>
      <c r="U922" s="365" t="str">
        <f t="shared" si="29"/>
        <v>Open</v>
      </c>
    </row>
    <row r="923" spans="1:21" ht="45" hidden="1">
      <c r="A923" s="360" t="s">
        <v>1257</v>
      </c>
      <c r="B923" s="360" t="s">
        <v>1200</v>
      </c>
      <c r="C923" s="362" t="s">
        <v>161</v>
      </c>
      <c r="D923" s="361" t="s">
        <v>843</v>
      </c>
      <c r="E923" s="361" t="s">
        <v>821</v>
      </c>
      <c r="F923" s="361" t="s">
        <v>163</v>
      </c>
      <c r="G923" s="362" t="s">
        <v>588</v>
      </c>
      <c r="H923" s="384">
        <v>1</v>
      </c>
      <c r="I923" s="364"/>
      <c r="J923" s="365"/>
      <c r="K923" s="365"/>
      <c r="L923" s="365">
        <v>1</v>
      </c>
      <c r="M923" s="364" t="s">
        <v>1156</v>
      </c>
      <c r="N923" s="365" t="s">
        <v>1346</v>
      </c>
      <c r="Q923" s="376" t="s">
        <v>1271</v>
      </c>
      <c r="R923" s="436" t="str">
        <f>IF(Q923="G",ZTE!$A$6,IF(Q923="L",ZTE!$A$3,IF(JBU!Q932="C",ZTE!$A$2,IF(JBU!Q932="U",ZTE!$A$4,IF(JBU!Q932="I",ZTE!$A$5,"")))))</f>
        <v/>
      </c>
      <c r="S923" s="436">
        <f t="shared" si="28"/>
        <v>1</v>
      </c>
      <c r="U923" s="365" t="str">
        <f t="shared" si="29"/>
        <v>Open</v>
      </c>
    </row>
    <row r="924" spans="1:21" ht="45" hidden="1">
      <c r="A924" s="360" t="s">
        <v>1257</v>
      </c>
      <c r="B924" s="360" t="s">
        <v>1200</v>
      </c>
      <c r="C924" s="362" t="s">
        <v>161</v>
      </c>
      <c r="D924" s="361" t="s">
        <v>843</v>
      </c>
      <c r="E924" s="362" t="s">
        <v>704</v>
      </c>
      <c r="F924" s="361" t="s">
        <v>164</v>
      </c>
      <c r="G924" s="362" t="s">
        <v>590</v>
      </c>
      <c r="H924" s="384">
        <v>1</v>
      </c>
      <c r="I924" s="364"/>
      <c r="J924" s="365"/>
      <c r="K924" s="365"/>
      <c r="L924" s="365">
        <v>1</v>
      </c>
      <c r="M924" s="364" t="s">
        <v>1156</v>
      </c>
      <c r="N924" s="365" t="s">
        <v>1346</v>
      </c>
      <c r="O924" s="366" t="s">
        <v>1047</v>
      </c>
      <c r="Q924" s="376" t="s">
        <v>1271</v>
      </c>
      <c r="R924" s="436" t="str">
        <f>IF(Q924="G",ZTE!$A$6,IF(Q924="L",ZTE!$A$3,IF(JBU!Q933="C",ZTE!$A$2,IF(JBU!Q933="U",ZTE!$A$4,IF(JBU!Q933="I",ZTE!$A$5,"")))))</f>
        <v/>
      </c>
      <c r="S924" s="436">
        <f t="shared" si="28"/>
        <v>1</v>
      </c>
      <c r="U924" s="365" t="str">
        <f t="shared" si="29"/>
        <v>Open</v>
      </c>
    </row>
    <row r="925" spans="1:21" ht="45" hidden="1">
      <c r="A925" s="360" t="s">
        <v>1257</v>
      </c>
      <c r="B925" s="360" t="s">
        <v>1200</v>
      </c>
      <c r="C925" s="362" t="s">
        <v>161</v>
      </c>
      <c r="D925" s="361" t="s">
        <v>843</v>
      </c>
      <c r="E925" s="362" t="s">
        <v>704</v>
      </c>
      <c r="F925" s="361" t="s">
        <v>164</v>
      </c>
      <c r="G925" s="362" t="s">
        <v>591</v>
      </c>
      <c r="H925" s="384">
        <v>1</v>
      </c>
      <c r="I925" s="364"/>
      <c r="J925" s="365"/>
      <c r="K925" s="365"/>
      <c r="L925" s="365">
        <v>1</v>
      </c>
      <c r="M925" s="364" t="s">
        <v>1156</v>
      </c>
      <c r="N925" s="365" t="s">
        <v>1346</v>
      </c>
      <c r="O925" s="366" t="s">
        <v>1047</v>
      </c>
      <c r="Q925" s="376" t="s">
        <v>1271</v>
      </c>
      <c r="R925" s="436" t="str">
        <f>IF(Q925="G",ZTE!$A$6,IF(Q925="L",ZTE!$A$3,IF(JBU!Q934="C",ZTE!$A$2,IF(JBU!Q934="U",ZTE!$A$4,IF(JBU!Q934="I",ZTE!$A$5,"")))))</f>
        <v/>
      </c>
      <c r="S925" s="436">
        <f t="shared" si="28"/>
        <v>1</v>
      </c>
      <c r="U925" s="365" t="str">
        <f t="shared" si="29"/>
        <v>Open</v>
      </c>
    </row>
    <row r="926" spans="1:21" ht="45" hidden="1">
      <c r="A926" s="360" t="s">
        <v>1257</v>
      </c>
      <c r="B926" s="360" t="s">
        <v>1200</v>
      </c>
      <c r="C926" s="362" t="s">
        <v>161</v>
      </c>
      <c r="D926" s="361" t="s">
        <v>843</v>
      </c>
      <c r="E926" s="362" t="s">
        <v>704</v>
      </c>
      <c r="F926" s="361" t="s">
        <v>164</v>
      </c>
      <c r="G926" s="362" t="s">
        <v>592</v>
      </c>
      <c r="H926" s="384">
        <v>1</v>
      </c>
      <c r="I926" s="364"/>
      <c r="J926" s="365"/>
      <c r="K926" s="365"/>
      <c r="L926" s="365">
        <v>1</v>
      </c>
      <c r="M926" s="364" t="s">
        <v>1156</v>
      </c>
      <c r="N926" s="365" t="s">
        <v>1346</v>
      </c>
      <c r="O926" s="366" t="s">
        <v>1047</v>
      </c>
      <c r="Q926" s="376" t="s">
        <v>1271</v>
      </c>
      <c r="R926" s="436" t="str">
        <f>IF(Q926="G",ZTE!$A$6,IF(Q926="L",ZTE!$A$3,IF(JBU!Q935="C",ZTE!$A$2,IF(JBU!Q935="U",ZTE!$A$4,IF(JBU!Q935="I",ZTE!$A$5,"")))))</f>
        <v/>
      </c>
      <c r="S926" s="436">
        <f t="shared" si="28"/>
        <v>1</v>
      </c>
      <c r="U926" s="365" t="str">
        <f t="shared" si="29"/>
        <v>Open</v>
      </c>
    </row>
    <row r="927" spans="1:21" ht="45" hidden="1">
      <c r="A927" s="360" t="s">
        <v>1257</v>
      </c>
      <c r="B927" s="360" t="s">
        <v>1200</v>
      </c>
      <c r="C927" s="362" t="s">
        <v>161</v>
      </c>
      <c r="D927" s="361" t="s">
        <v>843</v>
      </c>
      <c r="E927" s="362" t="s">
        <v>704</v>
      </c>
      <c r="F927" s="361" t="s">
        <v>164</v>
      </c>
      <c r="G927" s="362" t="s">
        <v>593</v>
      </c>
      <c r="H927" s="384">
        <v>1</v>
      </c>
      <c r="I927" s="364"/>
      <c r="J927" s="365"/>
      <c r="K927" s="365"/>
      <c r="L927" s="365">
        <v>1</v>
      </c>
      <c r="M927" s="364" t="s">
        <v>1156</v>
      </c>
      <c r="N927" s="365" t="s">
        <v>1346</v>
      </c>
      <c r="O927" s="366" t="s">
        <v>1047</v>
      </c>
      <c r="Q927" s="376" t="s">
        <v>1271</v>
      </c>
      <c r="R927" s="436" t="str">
        <f>IF(Q927="G",ZTE!$A$6,IF(Q927="L",ZTE!$A$3,IF(JBU!Q936="C",ZTE!$A$2,IF(JBU!Q936="U",ZTE!$A$4,IF(JBU!Q936="I",ZTE!$A$5,"")))))</f>
        <v/>
      </c>
      <c r="S927" s="436">
        <f t="shared" si="28"/>
        <v>1</v>
      </c>
      <c r="U927" s="365" t="str">
        <f t="shared" si="29"/>
        <v>Open</v>
      </c>
    </row>
    <row r="928" spans="1:21" ht="45" hidden="1">
      <c r="A928" s="360" t="s">
        <v>1257</v>
      </c>
      <c r="B928" s="360" t="s">
        <v>1200</v>
      </c>
      <c r="C928" s="362" t="s">
        <v>161</v>
      </c>
      <c r="D928" s="361" t="s">
        <v>843</v>
      </c>
      <c r="E928" s="362" t="s">
        <v>704</v>
      </c>
      <c r="F928" s="361" t="s">
        <v>164</v>
      </c>
      <c r="G928" s="362" t="s">
        <v>594</v>
      </c>
      <c r="H928" s="384">
        <v>1</v>
      </c>
      <c r="I928" s="364"/>
      <c r="J928" s="365"/>
      <c r="K928" s="365"/>
      <c r="L928" s="365">
        <v>1</v>
      </c>
      <c r="M928" s="364" t="s">
        <v>1156</v>
      </c>
      <c r="N928" s="365" t="s">
        <v>1346</v>
      </c>
      <c r="O928" s="366" t="s">
        <v>1047</v>
      </c>
      <c r="Q928" s="376" t="s">
        <v>1271</v>
      </c>
      <c r="R928" s="436" t="str">
        <f>IF(Q928="G",ZTE!$A$6,IF(Q928="L",ZTE!$A$3,IF(JBU!Q937="C",ZTE!$A$2,IF(JBU!Q937="U",ZTE!$A$4,IF(JBU!Q937="I",ZTE!$A$5,"")))))</f>
        <v/>
      </c>
      <c r="S928" s="436">
        <f t="shared" si="28"/>
        <v>1</v>
      </c>
      <c r="U928" s="365" t="str">
        <f t="shared" si="29"/>
        <v>Open</v>
      </c>
    </row>
    <row r="929" spans="1:21" ht="75" hidden="1">
      <c r="A929" s="360" t="s">
        <v>1257</v>
      </c>
      <c r="B929" s="360" t="s">
        <v>1200</v>
      </c>
      <c r="C929" s="362" t="s">
        <v>161</v>
      </c>
      <c r="D929" s="361" t="s">
        <v>999</v>
      </c>
      <c r="E929" s="361" t="s">
        <v>1002</v>
      </c>
      <c r="F929" s="361" t="s">
        <v>164</v>
      </c>
      <c r="G929" s="362" t="s">
        <v>731</v>
      </c>
      <c r="H929" s="384">
        <v>1</v>
      </c>
      <c r="I929" s="364"/>
      <c r="J929" s="365"/>
      <c r="K929" s="365"/>
      <c r="L929" s="365">
        <v>1</v>
      </c>
      <c r="M929" s="364" t="s">
        <v>1156</v>
      </c>
      <c r="N929" s="365"/>
      <c r="Q929" s="376" t="s">
        <v>1271</v>
      </c>
      <c r="R929" s="436" t="str">
        <f>IF(Q929="G",ZTE!$A$6,IF(Q929="L",ZTE!$A$3,IF(JBU!Q938="C",ZTE!$A$2,IF(JBU!Q938="U",ZTE!$A$4,IF(JBU!Q938="I",ZTE!$A$5,"")))))</f>
        <v/>
      </c>
      <c r="S929" s="436">
        <f t="shared" si="28"/>
        <v>1</v>
      </c>
      <c r="U929" s="365" t="str">
        <f t="shared" si="29"/>
        <v>Open</v>
      </c>
    </row>
    <row r="930" spans="1:21" ht="45" hidden="1">
      <c r="A930" s="360" t="s">
        <v>1257</v>
      </c>
      <c r="B930" s="360" t="s">
        <v>1200</v>
      </c>
      <c r="C930" s="362" t="s">
        <v>161</v>
      </c>
      <c r="D930" s="362" t="s">
        <v>166</v>
      </c>
      <c r="E930" s="362" t="s">
        <v>1009</v>
      </c>
      <c r="F930" s="361" t="s">
        <v>165</v>
      </c>
      <c r="G930" s="362" t="s">
        <v>732</v>
      </c>
      <c r="H930" s="384">
        <v>1</v>
      </c>
      <c r="I930" s="364"/>
      <c r="J930" s="365">
        <v>1</v>
      </c>
      <c r="K930" s="365"/>
      <c r="L930" s="365"/>
      <c r="M930" s="364" t="s">
        <v>1462</v>
      </c>
      <c r="N930" s="365"/>
      <c r="Q930" s="376"/>
      <c r="R930" s="436" t="str">
        <f>IF(Q930="G",ZTE!$A$6,IF(Q930="L",ZTE!$A$3,IF(JBU!Q939="C",ZTE!$A$2,IF(JBU!Q939="U",ZTE!$A$4,IF(JBU!Q939="I",ZTE!$A$5,"")))))</f>
        <v/>
      </c>
      <c r="S930" s="436">
        <f t="shared" si="28"/>
        <v>1</v>
      </c>
      <c r="U930" s="365" t="str">
        <f t="shared" si="29"/>
        <v>Pass</v>
      </c>
    </row>
    <row r="931" spans="1:21" ht="45" hidden="1">
      <c r="A931" s="360" t="s">
        <v>1257</v>
      </c>
      <c r="B931" s="360" t="s">
        <v>1200</v>
      </c>
      <c r="C931" s="362" t="s">
        <v>161</v>
      </c>
      <c r="D931" s="362" t="s">
        <v>166</v>
      </c>
      <c r="E931" s="362" t="s">
        <v>1009</v>
      </c>
      <c r="F931" s="361" t="s">
        <v>165</v>
      </c>
      <c r="G931" s="362" t="s">
        <v>733</v>
      </c>
      <c r="H931" s="384">
        <v>1</v>
      </c>
      <c r="I931" s="364"/>
      <c r="J931" s="365"/>
      <c r="K931" s="365"/>
      <c r="L931" s="365">
        <v>1</v>
      </c>
      <c r="M931" s="364" t="s">
        <v>1156</v>
      </c>
      <c r="N931" s="365"/>
      <c r="O931" s="366" t="s">
        <v>1062</v>
      </c>
      <c r="Q931" s="376" t="s">
        <v>1271</v>
      </c>
      <c r="R931" s="436" t="str">
        <f>IF(Q931="G",ZTE!$A$6,IF(Q931="L",ZTE!$A$3,IF(JBU!Q940="C",ZTE!$A$2,IF(JBU!Q940="U",ZTE!$A$4,IF(JBU!Q940="I",ZTE!$A$5,"")))))</f>
        <v/>
      </c>
      <c r="S931" s="436">
        <f t="shared" si="28"/>
        <v>1</v>
      </c>
      <c r="U931" s="365" t="str">
        <f t="shared" si="29"/>
        <v>Open</v>
      </c>
    </row>
    <row r="932" spans="1:21" ht="45" hidden="1">
      <c r="A932" s="360" t="s">
        <v>1257</v>
      </c>
      <c r="B932" s="360" t="s">
        <v>1200</v>
      </c>
      <c r="C932" s="362" t="s">
        <v>161</v>
      </c>
      <c r="D932" s="362" t="s">
        <v>166</v>
      </c>
      <c r="E932" s="362" t="s">
        <v>1009</v>
      </c>
      <c r="F932" s="361" t="s">
        <v>165</v>
      </c>
      <c r="G932" s="362" t="s">
        <v>734</v>
      </c>
      <c r="H932" s="384">
        <v>1</v>
      </c>
      <c r="I932" s="364"/>
      <c r="J932" s="365"/>
      <c r="K932" s="365"/>
      <c r="L932" s="365">
        <v>1</v>
      </c>
      <c r="M932" s="364" t="s">
        <v>1156</v>
      </c>
      <c r="N932" s="365"/>
      <c r="Q932" s="376" t="s">
        <v>1271</v>
      </c>
      <c r="R932" s="436" t="str">
        <f>IF(Q932="G",ZTE!$A$6,IF(Q932="L",ZTE!$A$3,IF(JBU!Q941="C",ZTE!$A$2,IF(JBU!Q941="U",ZTE!$A$4,IF(JBU!Q941="I",ZTE!$A$5,"")))))</f>
        <v/>
      </c>
      <c r="S932" s="436">
        <f t="shared" si="28"/>
        <v>1</v>
      </c>
      <c r="U932" s="365" t="str">
        <f t="shared" si="29"/>
        <v>Open</v>
      </c>
    </row>
    <row r="933" spans="1:21" ht="45" hidden="1">
      <c r="A933" s="360" t="s">
        <v>1257</v>
      </c>
      <c r="B933" s="360" t="s">
        <v>1200</v>
      </c>
      <c r="C933" s="362" t="s">
        <v>161</v>
      </c>
      <c r="D933" s="362" t="s">
        <v>166</v>
      </c>
      <c r="E933" s="361" t="s">
        <v>821</v>
      </c>
      <c r="F933" s="361" t="s">
        <v>165</v>
      </c>
      <c r="G933" s="362" t="s">
        <v>595</v>
      </c>
      <c r="H933" s="384">
        <v>1</v>
      </c>
      <c r="I933" s="364"/>
      <c r="J933" s="365">
        <v>1</v>
      </c>
      <c r="K933" s="365"/>
      <c r="L933" s="365"/>
      <c r="M933" s="364" t="s">
        <v>1462</v>
      </c>
      <c r="N933" s="365"/>
      <c r="Q933" s="376"/>
      <c r="R933" s="436" t="str">
        <f>IF(Q933="G",ZTE!$A$6,IF(Q933="L",ZTE!$A$3,IF(JBU!Q942="C",ZTE!$A$2,IF(JBU!Q942="U",ZTE!$A$4,IF(JBU!Q942="I",ZTE!$A$5,"")))))</f>
        <v/>
      </c>
      <c r="S933" s="436">
        <f t="shared" si="28"/>
        <v>1</v>
      </c>
      <c r="U933" s="365" t="str">
        <f t="shared" si="29"/>
        <v>Pass</v>
      </c>
    </row>
    <row r="934" spans="1:21" ht="45" hidden="1">
      <c r="A934" s="360" t="s">
        <v>1257</v>
      </c>
      <c r="B934" s="360" t="s">
        <v>1200</v>
      </c>
      <c r="C934" s="362" t="s">
        <v>161</v>
      </c>
      <c r="D934" s="362" t="s">
        <v>166</v>
      </c>
      <c r="E934" s="361" t="s">
        <v>821</v>
      </c>
      <c r="F934" s="361" t="s">
        <v>165</v>
      </c>
      <c r="G934" s="362" t="s">
        <v>596</v>
      </c>
      <c r="H934" s="384">
        <v>1</v>
      </c>
      <c r="I934" s="364"/>
      <c r="J934" s="365"/>
      <c r="K934" s="365"/>
      <c r="L934" s="365">
        <v>1</v>
      </c>
      <c r="M934" s="364" t="s">
        <v>1156</v>
      </c>
      <c r="N934" s="365"/>
      <c r="Q934" s="376" t="s">
        <v>1271</v>
      </c>
      <c r="R934" s="436" t="str">
        <f>IF(Q934="G",ZTE!$A$6,IF(Q934="L",ZTE!$A$3,IF(JBU!Q943="C",ZTE!$A$2,IF(JBU!Q943="U",ZTE!$A$4,IF(JBU!Q943="I",ZTE!$A$5,"")))))</f>
        <v/>
      </c>
      <c r="S934" s="436">
        <f t="shared" si="28"/>
        <v>1</v>
      </c>
      <c r="U934" s="365" t="str">
        <f t="shared" si="29"/>
        <v>Open</v>
      </c>
    </row>
    <row r="935" spans="1:21" ht="45" hidden="1">
      <c r="A935" s="360" t="s">
        <v>1257</v>
      </c>
      <c r="B935" s="360" t="s">
        <v>1200</v>
      </c>
      <c r="C935" s="362" t="s">
        <v>161</v>
      </c>
      <c r="D935" s="362" t="s">
        <v>166</v>
      </c>
      <c r="E935" s="361" t="s">
        <v>821</v>
      </c>
      <c r="F935" s="361" t="s">
        <v>165</v>
      </c>
      <c r="G935" s="362" t="s">
        <v>600</v>
      </c>
      <c r="H935" s="384">
        <v>1</v>
      </c>
      <c r="I935" s="364"/>
      <c r="J935" s="365">
        <v>1</v>
      </c>
      <c r="K935" s="365"/>
      <c r="L935" s="365"/>
      <c r="M935" s="364" t="s">
        <v>1462</v>
      </c>
      <c r="N935" s="365"/>
      <c r="Q935" s="376"/>
      <c r="R935" s="436" t="str">
        <f>IF(Q935="G",ZTE!$A$6,IF(Q935="L",ZTE!$A$3,IF(JBU!Q944="C",ZTE!$A$2,IF(JBU!Q944="U",ZTE!$A$4,IF(JBU!Q944="I",ZTE!$A$5,"")))))</f>
        <v/>
      </c>
      <c r="S935" s="436">
        <f t="shared" si="28"/>
        <v>1</v>
      </c>
      <c r="U935" s="365" t="str">
        <f t="shared" si="29"/>
        <v>Pass</v>
      </c>
    </row>
    <row r="936" spans="1:21" ht="45" hidden="1">
      <c r="A936" s="360" t="s">
        <v>1257</v>
      </c>
      <c r="B936" s="360" t="s">
        <v>1200</v>
      </c>
      <c r="C936" s="362" t="s">
        <v>161</v>
      </c>
      <c r="D936" s="362" t="s">
        <v>166</v>
      </c>
      <c r="E936" s="361" t="s">
        <v>821</v>
      </c>
      <c r="F936" s="361" t="s">
        <v>165</v>
      </c>
      <c r="G936" s="362" t="s">
        <v>597</v>
      </c>
      <c r="H936" s="384">
        <v>1</v>
      </c>
      <c r="I936" s="364"/>
      <c r="J936" s="365">
        <v>1</v>
      </c>
      <c r="K936" s="365"/>
      <c r="L936" s="365"/>
      <c r="M936" s="364" t="s">
        <v>1462</v>
      </c>
      <c r="N936" s="365"/>
      <c r="Q936" s="376"/>
      <c r="R936" s="436" t="str">
        <f>IF(Q936="G",ZTE!$A$6,IF(Q936="L",ZTE!$A$3,IF(JBU!Q945="C",ZTE!$A$2,IF(JBU!Q945="U",ZTE!$A$4,IF(JBU!Q945="I",ZTE!$A$5,"")))))</f>
        <v/>
      </c>
      <c r="S936" s="436">
        <f t="shared" si="28"/>
        <v>1</v>
      </c>
      <c r="U936" s="365" t="str">
        <f t="shared" si="29"/>
        <v>Pass</v>
      </c>
    </row>
    <row r="937" spans="1:21" ht="45" hidden="1">
      <c r="A937" s="360" t="s">
        <v>1257</v>
      </c>
      <c r="B937" s="360" t="s">
        <v>1200</v>
      </c>
      <c r="C937" s="362" t="s">
        <v>161</v>
      </c>
      <c r="D937" s="362" t="s">
        <v>166</v>
      </c>
      <c r="E937" s="361" t="s">
        <v>821</v>
      </c>
      <c r="F937" s="361" t="s">
        <v>165</v>
      </c>
      <c r="G937" s="362" t="s">
        <v>598</v>
      </c>
      <c r="H937" s="384">
        <v>1</v>
      </c>
      <c r="I937" s="364"/>
      <c r="J937" s="365">
        <v>1</v>
      </c>
      <c r="K937" s="365"/>
      <c r="L937" s="365"/>
      <c r="M937" s="364" t="s">
        <v>1462</v>
      </c>
      <c r="N937" s="365"/>
      <c r="Q937" s="376"/>
      <c r="R937" s="436" t="str">
        <f>IF(Q937="G",ZTE!$A$6,IF(Q937="L",ZTE!$A$3,IF(JBU!Q946="C",ZTE!$A$2,IF(JBU!Q946="U",ZTE!$A$4,IF(JBU!Q946="I",ZTE!$A$5,"")))))</f>
        <v/>
      </c>
      <c r="S937" s="436">
        <f t="shared" si="28"/>
        <v>1</v>
      </c>
      <c r="U937" s="365" t="str">
        <f t="shared" si="29"/>
        <v>Pass</v>
      </c>
    </row>
    <row r="938" spans="1:21" ht="45" hidden="1">
      <c r="A938" s="360" t="s">
        <v>1257</v>
      </c>
      <c r="B938" s="360" t="s">
        <v>1200</v>
      </c>
      <c r="C938" s="362" t="s">
        <v>161</v>
      </c>
      <c r="D938" s="362" t="s">
        <v>166</v>
      </c>
      <c r="E938" s="362" t="s">
        <v>704</v>
      </c>
      <c r="F938" s="361" t="s">
        <v>167</v>
      </c>
      <c r="G938" s="362" t="s">
        <v>590</v>
      </c>
      <c r="H938" s="384">
        <v>1</v>
      </c>
      <c r="I938" s="364"/>
      <c r="J938" s="365"/>
      <c r="K938" s="365"/>
      <c r="L938" s="365">
        <v>1</v>
      </c>
      <c r="M938" s="364" t="s">
        <v>1156</v>
      </c>
      <c r="N938" s="365"/>
      <c r="O938" s="366" t="s">
        <v>1047</v>
      </c>
      <c r="Q938" s="376" t="s">
        <v>1271</v>
      </c>
      <c r="R938" s="436" t="str">
        <f>IF(Q938="G",ZTE!$A$6,IF(Q938="L",ZTE!$A$3,IF(JBU!Q947="C",ZTE!$A$2,IF(JBU!Q947="U",ZTE!$A$4,IF(JBU!Q947="I",ZTE!$A$5,"")))))</f>
        <v/>
      </c>
      <c r="S938" s="436">
        <f t="shared" si="28"/>
        <v>1</v>
      </c>
      <c r="U938" s="365" t="str">
        <f t="shared" si="29"/>
        <v>Open</v>
      </c>
    </row>
    <row r="939" spans="1:21" ht="45" hidden="1">
      <c r="A939" s="360" t="s">
        <v>1257</v>
      </c>
      <c r="B939" s="360" t="s">
        <v>1200</v>
      </c>
      <c r="C939" s="362" t="s">
        <v>161</v>
      </c>
      <c r="D939" s="362" t="s">
        <v>166</v>
      </c>
      <c r="E939" s="362" t="s">
        <v>704</v>
      </c>
      <c r="F939" s="361" t="s">
        <v>167</v>
      </c>
      <c r="G939" s="362" t="s">
        <v>215</v>
      </c>
      <c r="H939" s="384">
        <v>1</v>
      </c>
      <c r="I939" s="364"/>
      <c r="J939" s="365">
        <v>1</v>
      </c>
      <c r="K939" s="365"/>
      <c r="L939" s="365"/>
      <c r="M939" s="364" t="s">
        <v>1462</v>
      </c>
      <c r="N939" s="365"/>
      <c r="O939" s="366" t="s">
        <v>1047</v>
      </c>
      <c r="Q939" s="376"/>
      <c r="R939" s="436" t="str">
        <f>IF(Q939="G",ZTE!$A$6,IF(Q939="L",ZTE!$A$3,IF(JBU!Q948="C",ZTE!$A$2,IF(JBU!Q948="U",ZTE!$A$4,IF(JBU!Q948="I",ZTE!$A$5,"")))))</f>
        <v/>
      </c>
      <c r="S939" s="436">
        <f t="shared" si="28"/>
        <v>1</v>
      </c>
      <c r="U939" s="365" t="str">
        <f t="shared" si="29"/>
        <v>Pass</v>
      </c>
    </row>
    <row r="940" spans="1:21" ht="45" hidden="1">
      <c r="A940" s="360" t="s">
        <v>1257</v>
      </c>
      <c r="B940" s="360" t="s">
        <v>1200</v>
      </c>
      <c r="C940" s="362" t="s">
        <v>161</v>
      </c>
      <c r="D940" s="362" t="s">
        <v>166</v>
      </c>
      <c r="E940" s="362" t="s">
        <v>704</v>
      </c>
      <c r="F940" s="361" t="s">
        <v>167</v>
      </c>
      <c r="G940" s="362" t="s">
        <v>601</v>
      </c>
      <c r="H940" s="384">
        <v>1</v>
      </c>
      <c r="I940" s="364"/>
      <c r="J940" s="365"/>
      <c r="K940" s="365"/>
      <c r="L940" s="365">
        <v>1</v>
      </c>
      <c r="M940" s="364" t="s">
        <v>1156</v>
      </c>
      <c r="N940" s="365"/>
      <c r="O940" s="366" t="s">
        <v>1047</v>
      </c>
      <c r="Q940" s="376" t="s">
        <v>1271</v>
      </c>
      <c r="R940" s="436" t="str">
        <f>IF(Q940="G",ZTE!$A$6,IF(Q940="L",ZTE!$A$3,IF(JBU!Q949="C",ZTE!$A$2,IF(JBU!Q949="U",ZTE!$A$4,IF(JBU!Q949="I",ZTE!$A$5,"")))))</f>
        <v/>
      </c>
      <c r="S940" s="436">
        <f t="shared" si="28"/>
        <v>1</v>
      </c>
      <c r="U940" s="365" t="str">
        <f t="shared" si="29"/>
        <v>Open</v>
      </c>
    </row>
    <row r="941" spans="1:21" ht="45" hidden="1">
      <c r="A941" s="360" t="s">
        <v>1257</v>
      </c>
      <c r="B941" s="360" t="s">
        <v>1200</v>
      </c>
      <c r="C941" s="362" t="s">
        <v>730</v>
      </c>
      <c r="D941" s="362" t="s">
        <v>730</v>
      </c>
      <c r="E941" s="362" t="s">
        <v>1009</v>
      </c>
      <c r="F941" s="361" t="s">
        <v>168</v>
      </c>
      <c r="G941" s="362" t="s">
        <v>735</v>
      </c>
      <c r="H941" s="384">
        <v>1</v>
      </c>
      <c r="I941" s="364"/>
      <c r="J941" s="365"/>
      <c r="K941" s="365"/>
      <c r="L941" s="365">
        <v>1</v>
      </c>
      <c r="M941" s="364" t="s">
        <v>1156</v>
      </c>
      <c r="N941" s="365" t="s">
        <v>1346</v>
      </c>
      <c r="Q941" s="376" t="s">
        <v>1271</v>
      </c>
      <c r="R941" s="436" t="str">
        <f>IF(Q941="G",ZTE!$A$6,IF(Q941="L",ZTE!$A$3,IF(JBU!Q950="C",ZTE!$A$2,IF(JBU!Q950="U",ZTE!$A$4,IF(JBU!Q950="I",ZTE!$A$5,"")))))</f>
        <v/>
      </c>
      <c r="S941" s="436">
        <f t="shared" si="28"/>
        <v>1</v>
      </c>
      <c r="U941" s="365" t="str">
        <f t="shared" si="29"/>
        <v>Open</v>
      </c>
    </row>
    <row r="942" spans="1:21" ht="45" hidden="1">
      <c r="A942" s="360" t="s">
        <v>1257</v>
      </c>
      <c r="B942" s="360" t="s">
        <v>1200</v>
      </c>
      <c r="C942" s="362" t="s">
        <v>730</v>
      </c>
      <c r="D942" s="362" t="s">
        <v>730</v>
      </c>
      <c r="E942" s="362" t="s">
        <v>1009</v>
      </c>
      <c r="F942" s="361" t="s">
        <v>168</v>
      </c>
      <c r="G942" s="362" t="s">
        <v>613</v>
      </c>
      <c r="H942" s="384">
        <v>1</v>
      </c>
      <c r="I942" s="364"/>
      <c r="J942" s="365"/>
      <c r="K942" s="365"/>
      <c r="L942" s="365">
        <v>1</v>
      </c>
      <c r="M942" s="364" t="s">
        <v>1156</v>
      </c>
      <c r="N942" s="365" t="s">
        <v>1346</v>
      </c>
      <c r="Q942" s="376" t="s">
        <v>1271</v>
      </c>
      <c r="R942" s="436" t="str">
        <f>IF(Q942="G",ZTE!$A$6,IF(Q942="L",ZTE!$A$3,IF(JBU!Q951="C",ZTE!$A$2,IF(JBU!Q951="U",ZTE!$A$4,IF(JBU!Q951="I",ZTE!$A$5,"")))))</f>
        <v/>
      </c>
      <c r="S942" s="436">
        <f t="shared" si="28"/>
        <v>1</v>
      </c>
      <c r="U942" s="365" t="str">
        <f t="shared" si="29"/>
        <v>Open</v>
      </c>
    </row>
    <row r="943" spans="1:21" ht="45" hidden="1">
      <c r="A943" s="360" t="s">
        <v>1257</v>
      </c>
      <c r="B943" s="360" t="s">
        <v>1200</v>
      </c>
      <c r="C943" s="362" t="s">
        <v>730</v>
      </c>
      <c r="D943" s="362" t="s">
        <v>730</v>
      </c>
      <c r="E943" s="362" t="s">
        <v>1009</v>
      </c>
      <c r="F943" s="361" t="s">
        <v>168</v>
      </c>
      <c r="G943" s="362" t="s">
        <v>614</v>
      </c>
      <c r="H943" s="384">
        <v>1</v>
      </c>
      <c r="I943" s="364"/>
      <c r="J943" s="365"/>
      <c r="K943" s="365"/>
      <c r="L943" s="365">
        <v>1</v>
      </c>
      <c r="M943" s="364" t="s">
        <v>1156</v>
      </c>
      <c r="N943" s="365" t="s">
        <v>1346</v>
      </c>
      <c r="Q943" s="376" t="s">
        <v>1271</v>
      </c>
      <c r="R943" s="436" t="str">
        <f>IF(Q943="G",ZTE!$A$6,IF(Q943="L",ZTE!$A$3,IF(JBU!Q952="C",ZTE!$A$2,IF(JBU!Q952="U",ZTE!$A$4,IF(JBU!Q952="I",ZTE!$A$5,"")))))</f>
        <v/>
      </c>
      <c r="S943" s="436">
        <f t="shared" si="28"/>
        <v>1</v>
      </c>
      <c r="U943" s="365" t="str">
        <f t="shared" si="29"/>
        <v>Open</v>
      </c>
    </row>
    <row r="944" spans="1:21" ht="45" hidden="1">
      <c r="A944" s="360" t="s">
        <v>1257</v>
      </c>
      <c r="B944" s="360" t="s">
        <v>1200</v>
      </c>
      <c r="C944" s="362" t="s">
        <v>730</v>
      </c>
      <c r="D944" s="362" t="s">
        <v>730</v>
      </c>
      <c r="E944" s="362" t="s">
        <v>1009</v>
      </c>
      <c r="F944" s="361" t="s">
        <v>168</v>
      </c>
      <c r="G944" s="362" t="s">
        <v>619</v>
      </c>
      <c r="H944" s="384">
        <v>1</v>
      </c>
      <c r="I944" s="364"/>
      <c r="J944" s="365"/>
      <c r="K944" s="365"/>
      <c r="L944" s="365">
        <v>1</v>
      </c>
      <c r="M944" s="364" t="s">
        <v>1156</v>
      </c>
      <c r="N944" s="365" t="s">
        <v>1346</v>
      </c>
      <c r="Q944" s="376" t="s">
        <v>1271</v>
      </c>
      <c r="R944" s="436" t="str">
        <f>IF(Q944="G",ZTE!$A$6,IF(Q944="L",ZTE!$A$3,IF(JBU!Q953="C",ZTE!$A$2,IF(JBU!Q953="U",ZTE!$A$4,IF(JBU!Q953="I",ZTE!$A$5,"")))))</f>
        <v/>
      </c>
      <c r="S944" s="436">
        <f t="shared" si="28"/>
        <v>1</v>
      </c>
      <c r="U944" s="365" t="str">
        <f t="shared" si="29"/>
        <v>Open</v>
      </c>
    </row>
    <row r="945" spans="1:21" ht="45" hidden="1">
      <c r="A945" s="360" t="s">
        <v>1257</v>
      </c>
      <c r="B945" s="360" t="s">
        <v>1200</v>
      </c>
      <c r="C945" s="362" t="s">
        <v>730</v>
      </c>
      <c r="D945" s="362" t="s">
        <v>730</v>
      </c>
      <c r="E945" s="362" t="s">
        <v>1009</v>
      </c>
      <c r="F945" s="361" t="s">
        <v>168</v>
      </c>
      <c r="G945" s="362" t="s">
        <v>620</v>
      </c>
      <c r="H945" s="384">
        <v>1</v>
      </c>
      <c r="I945" s="364"/>
      <c r="J945" s="365"/>
      <c r="K945" s="365"/>
      <c r="L945" s="365">
        <v>1</v>
      </c>
      <c r="M945" s="364" t="s">
        <v>1156</v>
      </c>
      <c r="N945" s="365" t="s">
        <v>1346</v>
      </c>
      <c r="Q945" s="376" t="s">
        <v>1271</v>
      </c>
      <c r="R945" s="436" t="str">
        <f>IF(Q945="G",ZTE!$A$6,IF(Q945="L",ZTE!$A$3,IF(JBU!Q954="C",ZTE!$A$2,IF(JBU!Q954="U",ZTE!$A$4,IF(JBU!Q954="I",ZTE!$A$5,"")))))</f>
        <v/>
      </c>
      <c r="S945" s="436">
        <f t="shared" si="28"/>
        <v>1</v>
      </c>
      <c r="U945" s="365" t="str">
        <f t="shared" si="29"/>
        <v>Open</v>
      </c>
    </row>
    <row r="946" spans="1:21" ht="60" hidden="1">
      <c r="A946" s="360" t="s">
        <v>1228</v>
      </c>
      <c r="B946" s="360" t="s">
        <v>1200</v>
      </c>
      <c r="C946" s="362" t="s">
        <v>151</v>
      </c>
      <c r="D946" s="362" t="s">
        <v>151</v>
      </c>
      <c r="E946" s="361" t="s">
        <v>821</v>
      </c>
      <c r="F946" s="361" t="s">
        <v>152</v>
      </c>
      <c r="G946" s="362" t="s">
        <v>532</v>
      </c>
      <c r="H946" s="384">
        <v>1</v>
      </c>
      <c r="I946" s="364"/>
      <c r="J946" s="365"/>
      <c r="K946" s="365"/>
      <c r="L946" s="365">
        <v>1</v>
      </c>
      <c r="M946" s="364" t="s">
        <v>1157</v>
      </c>
      <c r="N946" s="365"/>
      <c r="Q946" s="376" t="s">
        <v>1226</v>
      </c>
      <c r="R946" s="436" t="str">
        <f>IF(Q946="G",ZTE!$A$6,IF(Q946="L",ZTE!$A$3,IF(JBU!Q955="C",ZTE!$A$2,IF(JBU!Q955="U",ZTE!$A$4,IF(JBU!Q955="I",ZTE!$A$5,"")))))</f>
        <v>Location: We can not find the requested criteria in your documents. Please confirm that your bid is compliant with this criteria and show us the reference in your submitted documents.</v>
      </c>
      <c r="S946" s="436">
        <f t="shared" si="28"/>
        <v>1</v>
      </c>
      <c r="U946" s="365" t="str">
        <f t="shared" si="29"/>
        <v>Open</v>
      </c>
    </row>
    <row r="947" spans="1:21" ht="60" hidden="1">
      <c r="A947" s="360" t="s">
        <v>1228</v>
      </c>
      <c r="B947" s="360" t="s">
        <v>1200</v>
      </c>
      <c r="C947" s="362" t="s">
        <v>151</v>
      </c>
      <c r="D947" s="362" t="s">
        <v>151</v>
      </c>
      <c r="E947" s="361" t="s">
        <v>821</v>
      </c>
      <c r="F947" s="361" t="s">
        <v>152</v>
      </c>
      <c r="G947" s="362" t="s">
        <v>533</v>
      </c>
      <c r="H947" s="384">
        <v>1</v>
      </c>
      <c r="I947" s="364"/>
      <c r="J947" s="365"/>
      <c r="K947" s="365"/>
      <c r="L947" s="365">
        <v>1</v>
      </c>
      <c r="M947" s="364" t="s">
        <v>1157</v>
      </c>
      <c r="N947" s="365"/>
      <c r="O947" s="366" t="s">
        <v>1066</v>
      </c>
      <c r="P947" s="366" t="s">
        <v>1145</v>
      </c>
      <c r="Q947" s="376" t="s">
        <v>1226</v>
      </c>
      <c r="R947" s="436" t="str">
        <f>IF(Q947="G",ZTE!$A$6,IF(Q947="L",ZTE!$A$3,IF(JBU!Q956="C",ZTE!$A$2,IF(JBU!Q956="U",ZTE!$A$4,IF(JBU!Q956="I",ZTE!$A$5,"")))))</f>
        <v>Location: We can not find the requested criteria in your documents. Please confirm that your bid is compliant with this criteria and show us the reference in your submitted documents.</v>
      </c>
      <c r="S947" s="436">
        <f t="shared" si="28"/>
        <v>1</v>
      </c>
      <c r="U947" s="365" t="str">
        <f t="shared" si="29"/>
        <v>Open</v>
      </c>
    </row>
    <row r="948" spans="1:21" ht="60" hidden="1">
      <c r="A948" s="360" t="s">
        <v>1228</v>
      </c>
      <c r="B948" s="360" t="s">
        <v>1200</v>
      </c>
      <c r="C948" s="362" t="s">
        <v>151</v>
      </c>
      <c r="D948" s="362" t="s">
        <v>151</v>
      </c>
      <c r="E948" s="361" t="s">
        <v>821</v>
      </c>
      <c r="F948" s="361" t="s">
        <v>152</v>
      </c>
      <c r="G948" s="362" t="s">
        <v>538</v>
      </c>
      <c r="H948" s="384">
        <v>1</v>
      </c>
      <c r="I948" s="364"/>
      <c r="J948" s="365"/>
      <c r="K948" s="365"/>
      <c r="L948" s="365">
        <v>1</v>
      </c>
      <c r="M948" s="364" t="s">
        <v>1157</v>
      </c>
      <c r="N948" s="365"/>
      <c r="Q948" s="376" t="s">
        <v>1226</v>
      </c>
      <c r="R948" s="436" t="str">
        <f>IF(Q948="G",ZTE!$A$6,IF(Q948="L",ZTE!$A$3,IF(JBU!Q957="C",ZTE!$A$2,IF(JBU!Q957="U",ZTE!$A$4,IF(JBU!Q957="I",ZTE!$A$5,"")))))</f>
        <v>Location: We can not find the requested criteria in your documents. Please confirm that your bid is compliant with this criteria and show us the reference in your submitted documents.</v>
      </c>
      <c r="S948" s="436">
        <f t="shared" si="28"/>
        <v>1</v>
      </c>
      <c r="U948" s="365" t="str">
        <f t="shared" si="29"/>
        <v>Open</v>
      </c>
    </row>
    <row r="949" spans="1:21" ht="60" hidden="1">
      <c r="A949" s="360" t="s">
        <v>1228</v>
      </c>
      <c r="B949" s="360" t="s">
        <v>1200</v>
      </c>
      <c r="C949" s="362" t="s">
        <v>151</v>
      </c>
      <c r="D949" s="362" t="s">
        <v>151</v>
      </c>
      <c r="E949" s="361" t="s">
        <v>821</v>
      </c>
      <c r="F949" s="361" t="s">
        <v>152</v>
      </c>
      <c r="G949" s="362" t="s">
        <v>190</v>
      </c>
      <c r="H949" s="384">
        <v>1</v>
      </c>
      <c r="I949" s="364"/>
      <c r="J949" s="365"/>
      <c r="K949" s="365"/>
      <c r="L949" s="365">
        <v>1</v>
      </c>
      <c r="M949" s="364" t="s">
        <v>1157</v>
      </c>
      <c r="N949" s="365"/>
      <c r="Q949" s="376" t="s">
        <v>1226</v>
      </c>
      <c r="R949" s="436" t="str">
        <f>IF(Q949="G",ZTE!$A$6,IF(Q949="L",ZTE!$A$3,IF(JBU!Q958="C",ZTE!$A$2,IF(JBU!Q958="U",ZTE!$A$4,IF(JBU!Q958="I",ZTE!$A$5,"")))))</f>
        <v>Location: We can not find the requested criteria in your documents. Please confirm that your bid is compliant with this criteria and show us the reference in your submitted documents.</v>
      </c>
      <c r="S949" s="436">
        <f t="shared" si="28"/>
        <v>1</v>
      </c>
      <c r="U949" s="365" t="str">
        <f t="shared" si="29"/>
        <v>Open</v>
      </c>
    </row>
    <row r="950" spans="1:21" ht="60" hidden="1">
      <c r="A950" s="360" t="s">
        <v>1228</v>
      </c>
      <c r="B950" s="360" t="s">
        <v>1200</v>
      </c>
      <c r="C950" s="362" t="s">
        <v>151</v>
      </c>
      <c r="D950" s="362" t="s">
        <v>151</v>
      </c>
      <c r="E950" s="361" t="s">
        <v>821</v>
      </c>
      <c r="F950" s="361" t="s">
        <v>152</v>
      </c>
      <c r="G950" s="362" t="s">
        <v>540</v>
      </c>
      <c r="H950" s="384">
        <v>1</v>
      </c>
      <c r="I950" s="364"/>
      <c r="J950" s="365"/>
      <c r="K950" s="365"/>
      <c r="L950" s="365">
        <v>1</v>
      </c>
      <c r="M950" s="364" t="s">
        <v>1157</v>
      </c>
      <c r="N950" s="365"/>
      <c r="Q950" s="376" t="s">
        <v>1226</v>
      </c>
      <c r="R950" s="436" t="str">
        <f>IF(Q950="G",ZTE!$A$6,IF(Q950="L",ZTE!$A$3,IF(JBU!Q959="C",ZTE!$A$2,IF(JBU!Q959="U",ZTE!$A$4,IF(JBU!Q959="I",ZTE!$A$5,"")))))</f>
        <v>Location: We can not find the requested criteria in your documents. Please confirm that your bid is compliant with this criteria and show us the reference in your submitted documents.</v>
      </c>
      <c r="S950" s="436">
        <f t="shared" si="28"/>
        <v>1</v>
      </c>
      <c r="U950" s="365" t="str">
        <f t="shared" si="29"/>
        <v>Open</v>
      </c>
    </row>
    <row r="951" spans="1:21" ht="60" hidden="1">
      <c r="A951" s="360" t="s">
        <v>1228</v>
      </c>
      <c r="B951" s="360" t="s">
        <v>1200</v>
      </c>
      <c r="C951" s="362" t="s">
        <v>151</v>
      </c>
      <c r="D951" s="362" t="s">
        <v>151</v>
      </c>
      <c r="E951" s="361" t="s">
        <v>821</v>
      </c>
      <c r="F951" s="361" t="s">
        <v>152</v>
      </c>
      <c r="G951" s="362" t="s">
        <v>545</v>
      </c>
      <c r="H951" s="384">
        <v>1</v>
      </c>
      <c r="I951" s="364"/>
      <c r="J951" s="365"/>
      <c r="K951" s="365"/>
      <c r="L951" s="365">
        <v>1</v>
      </c>
      <c r="M951" s="364" t="s">
        <v>1157</v>
      </c>
      <c r="N951" s="365"/>
      <c r="Q951" s="376" t="s">
        <v>1226</v>
      </c>
      <c r="R951" s="436" t="str">
        <f>IF(Q951="G",ZTE!$A$6,IF(Q951="L",ZTE!$A$3,IF(JBU!Q960="C",ZTE!$A$2,IF(JBU!Q960="U",ZTE!$A$4,IF(JBU!Q960="I",ZTE!$A$5,"")))))</f>
        <v>Location: We can not find the requested criteria in your documents. Please confirm that your bid is compliant with this criteria and show us the reference in your submitted documents.</v>
      </c>
      <c r="S951" s="436">
        <f t="shared" si="28"/>
        <v>1</v>
      </c>
      <c r="U951" s="365" t="str">
        <f t="shared" si="29"/>
        <v>Open</v>
      </c>
    </row>
    <row r="952" spans="1:21" ht="60" hidden="1">
      <c r="A952" s="360" t="s">
        <v>1228</v>
      </c>
      <c r="B952" s="360" t="s">
        <v>1200</v>
      </c>
      <c r="C952" s="362" t="s">
        <v>151</v>
      </c>
      <c r="D952" s="362" t="s">
        <v>151</v>
      </c>
      <c r="E952" s="361" t="s">
        <v>821</v>
      </c>
      <c r="F952" s="361" t="s">
        <v>152</v>
      </c>
      <c r="G952" s="362" t="s">
        <v>427</v>
      </c>
      <c r="H952" s="384">
        <v>1</v>
      </c>
      <c r="I952" s="364"/>
      <c r="J952" s="365"/>
      <c r="K952" s="365"/>
      <c r="L952" s="365">
        <v>1</v>
      </c>
      <c r="M952" s="364" t="s">
        <v>1157</v>
      </c>
      <c r="N952" s="365"/>
      <c r="Q952" s="376" t="s">
        <v>1226</v>
      </c>
      <c r="R952" s="436" t="str">
        <f>IF(Q952="G",ZTE!$A$6,IF(Q952="L",ZTE!$A$3,IF(JBU!Q961="C",ZTE!$A$2,IF(JBU!Q961="U",ZTE!$A$4,IF(JBU!Q961="I",ZTE!$A$5,"")))))</f>
        <v>Location: We can not find the requested criteria in your documents. Please confirm that your bid is compliant with this criteria and show us the reference in your submitted documents.</v>
      </c>
      <c r="S952" s="436">
        <f t="shared" si="28"/>
        <v>1</v>
      </c>
      <c r="U952" s="365" t="str">
        <f t="shared" si="29"/>
        <v>Open</v>
      </c>
    </row>
    <row r="953" spans="1:21" ht="60" hidden="1">
      <c r="A953" s="360" t="s">
        <v>1228</v>
      </c>
      <c r="B953" s="360" t="s">
        <v>1200</v>
      </c>
      <c r="C953" s="362" t="s">
        <v>151</v>
      </c>
      <c r="D953" s="362" t="s">
        <v>151</v>
      </c>
      <c r="E953" s="361" t="s">
        <v>821</v>
      </c>
      <c r="F953" s="361" t="s">
        <v>152</v>
      </c>
      <c r="G953" s="362" t="s">
        <v>546</v>
      </c>
      <c r="H953" s="384">
        <v>1</v>
      </c>
      <c r="I953" s="364"/>
      <c r="J953" s="365"/>
      <c r="K953" s="365"/>
      <c r="L953" s="365">
        <v>1</v>
      </c>
      <c r="M953" s="364" t="s">
        <v>1157</v>
      </c>
      <c r="N953" s="365"/>
      <c r="Q953" s="376" t="s">
        <v>1226</v>
      </c>
      <c r="R953" s="436" t="str">
        <f>IF(Q953="G",ZTE!$A$6,IF(Q953="L",ZTE!$A$3,IF(JBU!Q962="C",ZTE!$A$2,IF(JBU!Q962="U",ZTE!$A$4,IF(JBU!Q962="I",ZTE!$A$5,"")))))</f>
        <v>Location: We can not find the requested criteria in your documents. Please confirm that your bid is compliant with this criteria and show us the reference in your submitted documents.</v>
      </c>
      <c r="S953" s="436">
        <f t="shared" si="28"/>
        <v>1</v>
      </c>
      <c r="U953" s="365" t="str">
        <f t="shared" si="29"/>
        <v>Open</v>
      </c>
    </row>
    <row r="954" spans="1:21" ht="60" hidden="1">
      <c r="A954" s="360" t="s">
        <v>1228</v>
      </c>
      <c r="B954" s="360" t="s">
        <v>1200</v>
      </c>
      <c r="C954" s="362" t="s">
        <v>151</v>
      </c>
      <c r="D954" s="362" t="s">
        <v>151</v>
      </c>
      <c r="E954" s="361" t="s">
        <v>821</v>
      </c>
      <c r="F954" s="361" t="s">
        <v>152</v>
      </c>
      <c r="G954" s="362" t="s">
        <v>547</v>
      </c>
      <c r="H954" s="384">
        <v>1</v>
      </c>
      <c r="I954" s="364"/>
      <c r="J954" s="365"/>
      <c r="K954" s="365"/>
      <c r="L954" s="365">
        <v>1</v>
      </c>
      <c r="M954" s="364" t="s">
        <v>1157</v>
      </c>
      <c r="N954" s="365"/>
      <c r="Q954" s="376" t="s">
        <v>1226</v>
      </c>
      <c r="R954" s="436" t="str">
        <f>IF(Q954="G",ZTE!$A$6,IF(Q954="L",ZTE!$A$3,IF(JBU!Q963="C",ZTE!$A$2,IF(JBU!Q963="U",ZTE!$A$4,IF(JBU!Q963="I",ZTE!$A$5,"")))))</f>
        <v>Location: We can not find the requested criteria in your documents. Please confirm that your bid is compliant with this criteria and show us the reference in your submitted documents.</v>
      </c>
      <c r="S954" s="436">
        <f t="shared" ref="S954:S1017" si="30">SUM(J954:L954)</f>
        <v>1</v>
      </c>
      <c r="U954" s="365" t="str">
        <f t="shared" si="29"/>
        <v>Open</v>
      </c>
    </row>
    <row r="955" spans="1:21" ht="60" hidden="1">
      <c r="A955" s="360" t="s">
        <v>1228</v>
      </c>
      <c r="B955" s="360" t="s">
        <v>1200</v>
      </c>
      <c r="C955" s="362" t="s">
        <v>151</v>
      </c>
      <c r="D955" s="362" t="s">
        <v>151</v>
      </c>
      <c r="E955" s="362" t="s">
        <v>704</v>
      </c>
      <c r="F955" s="361" t="s">
        <v>153</v>
      </c>
      <c r="G955" s="362" t="s">
        <v>154</v>
      </c>
      <c r="H955" s="384">
        <v>1</v>
      </c>
      <c r="I955" s="364"/>
      <c r="J955" s="365"/>
      <c r="K955" s="365"/>
      <c r="L955" s="365">
        <v>1</v>
      </c>
      <c r="M955" s="364" t="s">
        <v>1157</v>
      </c>
      <c r="N955" s="365"/>
      <c r="O955" s="366" t="s">
        <v>1047</v>
      </c>
      <c r="Q955" s="376" t="s">
        <v>1226</v>
      </c>
      <c r="R955" s="436" t="str">
        <f>IF(Q955="G",ZTE!$A$6,IF(Q955="L",ZTE!$A$3,IF(JBU!Q964="C",ZTE!$A$2,IF(JBU!Q964="U",ZTE!$A$4,IF(JBU!Q964="I",ZTE!$A$5,"")))))</f>
        <v>Location: We can not find the requested criteria in your documents. Please confirm that your bid is compliant with this criteria and show us the reference in your submitted documents.</v>
      </c>
      <c r="S955" s="436">
        <f t="shared" si="30"/>
        <v>1</v>
      </c>
      <c r="U955" s="365" t="str">
        <f t="shared" si="29"/>
        <v>Open</v>
      </c>
    </row>
    <row r="956" spans="1:21" ht="60" hidden="1">
      <c r="A956" s="360" t="s">
        <v>1228</v>
      </c>
      <c r="B956" s="360" t="s">
        <v>1200</v>
      </c>
      <c r="C956" s="362" t="s">
        <v>151</v>
      </c>
      <c r="D956" s="362" t="s">
        <v>151</v>
      </c>
      <c r="E956" s="362" t="s">
        <v>704</v>
      </c>
      <c r="F956" s="361" t="s">
        <v>153</v>
      </c>
      <c r="G956" s="362" t="s">
        <v>155</v>
      </c>
      <c r="H956" s="384">
        <v>1</v>
      </c>
      <c r="I956" s="364"/>
      <c r="J956" s="365"/>
      <c r="K956" s="365"/>
      <c r="L956" s="365">
        <v>1</v>
      </c>
      <c r="M956" s="364" t="s">
        <v>1157</v>
      </c>
      <c r="N956" s="365"/>
      <c r="O956" s="366" t="s">
        <v>1047</v>
      </c>
      <c r="Q956" s="376" t="s">
        <v>1226</v>
      </c>
      <c r="R956" s="436" t="str">
        <f>IF(Q956="G",ZTE!$A$6,IF(Q956="L",ZTE!$A$3,IF(JBU!Q965="C",ZTE!$A$2,IF(JBU!Q965="U",ZTE!$A$4,IF(JBU!Q965="I",ZTE!$A$5,"")))))</f>
        <v>Location: We can not find the requested criteria in your documents. Please confirm that your bid is compliant with this criteria and show us the reference in your submitted documents.</v>
      </c>
      <c r="S956" s="436">
        <f t="shared" si="30"/>
        <v>1</v>
      </c>
      <c r="U956" s="365" t="str">
        <f t="shared" si="29"/>
        <v>Open</v>
      </c>
    </row>
    <row r="957" spans="1:21" ht="60" hidden="1">
      <c r="A957" s="360" t="s">
        <v>1228</v>
      </c>
      <c r="B957" s="360" t="s">
        <v>1200</v>
      </c>
      <c r="C957" s="362" t="s">
        <v>151</v>
      </c>
      <c r="D957" s="362" t="s">
        <v>151</v>
      </c>
      <c r="E957" s="362" t="s">
        <v>704</v>
      </c>
      <c r="F957" s="361" t="s">
        <v>153</v>
      </c>
      <c r="G957" s="362" t="s">
        <v>156</v>
      </c>
      <c r="H957" s="384">
        <v>1</v>
      </c>
      <c r="I957" s="364"/>
      <c r="J957" s="365"/>
      <c r="K957" s="365"/>
      <c r="L957" s="365">
        <v>1</v>
      </c>
      <c r="M957" s="364" t="s">
        <v>1157</v>
      </c>
      <c r="N957" s="365"/>
      <c r="O957" s="366" t="s">
        <v>1047</v>
      </c>
      <c r="Q957" s="376" t="s">
        <v>1226</v>
      </c>
      <c r="R957" s="436" t="str">
        <f>IF(Q957="G",ZTE!$A$6,IF(Q957="L",ZTE!$A$3,IF(JBU!Q966="C",ZTE!$A$2,IF(JBU!Q966="U",ZTE!$A$4,IF(JBU!Q966="I",ZTE!$A$5,"")))))</f>
        <v>Location: We can not find the requested criteria in your documents. Please confirm that your bid is compliant with this criteria and show us the reference in your submitted documents.</v>
      </c>
      <c r="S957" s="436">
        <f t="shared" si="30"/>
        <v>1</v>
      </c>
      <c r="U957" s="365" t="str">
        <f t="shared" si="29"/>
        <v>Open</v>
      </c>
    </row>
    <row r="958" spans="1:21" ht="60" hidden="1">
      <c r="A958" s="360" t="s">
        <v>1228</v>
      </c>
      <c r="B958" s="360" t="s">
        <v>1200</v>
      </c>
      <c r="C958" s="362" t="s">
        <v>151</v>
      </c>
      <c r="D958" s="362" t="s">
        <v>151</v>
      </c>
      <c r="E958" s="362" t="s">
        <v>704</v>
      </c>
      <c r="F958" s="361" t="s">
        <v>153</v>
      </c>
      <c r="G958" s="362" t="s">
        <v>157</v>
      </c>
      <c r="H958" s="384">
        <v>1</v>
      </c>
      <c r="I958" s="364"/>
      <c r="J958" s="365"/>
      <c r="K958" s="365"/>
      <c r="L958" s="365">
        <v>1</v>
      </c>
      <c r="M958" s="364" t="s">
        <v>1157</v>
      </c>
      <c r="N958" s="365"/>
      <c r="O958" s="366" t="s">
        <v>1047</v>
      </c>
      <c r="Q958" s="376" t="s">
        <v>1226</v>
      </c>
      <c r="R958" s="436" t="str">
        <f>IF(Q958="G",ZTE!$A$6,IF(Q958="L",ZTE!$A$3,IF(JBU!Q967="C",ZTE!$A$2,IF(JBU!Q967="U",ZTE!$A$4,IF(JBU!Q967="I",ZTE!$A$5,"")))))</f>
        <v>Location: We can not find the requested criteria in your documents. Please confirm that your bid is compliant with this criteria and show us the reference in your submitted documents.</v>
      </c>
      <c r="S958" s="436">
        <f t="shared" si="30"/>
        <v>1</v>
      </c>
      <c r="U958" s="365" t="str">
        <f t="shared" si="29"/>
        <v>Open</v>
      </c>
    </row>
    <row r="959" spans="1:21" ht="60" hidden="1">
      <c r="A959" s="360" t="s">
        <v>1228</v>
      </c>
      <c r="B959" s="360" t="s">
        <v>1200</v>
      </c>
      <c r="C959" s="362" t="s">
        <v>151</v>
      </c>
      <c r="D959" s="362" t="s">
        <v>151</v>
      </c>
      <c r="E959" s="361" t="s">
        <v>1009</v>
      </c>
      <c r="F959" s="361" t="s">
        <v>158</v>
      </c>
      <c r="G959" s="362" t="s">
        <v>716</v>
      </c>
      <c r="H959" s="384">
        <v>1</v>
      </c>
      <c r="I959" s="364"/>
      <c r="J959" s="365"/>
      <c r="K959" s="365"/>
      <c r="L959" s="365">
        <v>1</v>
      </c>
      <c r="M959" s="364" t="s">
        <v>1157</v>
      </c>
      <c r="N959" s="365"/>
      <c r="O959" s="366" t="s">
        <v>717</v>
      </c>
      <c r="P959" s="366" t="s">
        <v>1146</v>
      </c>
      <c r="Q959" s="376" t="s">
        <v>1226</v>
      </c>
      <c r="R959" s="436" t="str">
        <f>IF(Q959="G",ZTE!$A$6,IF(Q959="L",ZTE!$A$3,IF(JBU!Q968="C",ZTE!$A$2,IF(JBU!Q968="U",ZTE!$A$4,IF(JBU!Q968="I",ZTE!$A$5,"")))))</f>
        <v>Location: We can not find the requested criteria in your documents. Please confirm that your bid is compliant with this criteria and show us the reference in your submitted documents.</v>
      </c>
      <c r="S959" s="436">
        <f t="shared" si="30"/>
        <v>1</v>
      </c>
      <c r="U959" s="365" t="str">
        <f t="shared" si="29"/>
        <v>Open</v>
      </c>
    </row>
    <row r="960" spans="1:21" ht="45" hidden="1">
      <c r="A960" s="360" t="s">
        <v>1228</v>
      </c>
      <c r="B960" s="360" t="s">
        <v>1200</v>
      </c>
      <c r="C960" s="362" t="s">
        <v>841</v>
      </c>
      <c r="D960" s="362" t="s">
        <v>841</v>
      </c>
      <c r="E960" s="361" t="s">
        <v>821</v>
      </c>
      <c r="F960" s="361" t="s">
        <v>159</v>
      </c>
      <c r="G960" s="362" t="s">
        <v>190</v>
      </c>
      <c r="H960" s="384">
        <v>1</v>
      </c>
      <c r="I960" s="364"/>
      <c r="J960" s="365">
        <v>1</v>
      </c>
      <c r="K960" s="365"/>
      <c r="L960" s="365"/>
      <c r="M960" s="364" t="s">
        <v>1462</v>
      </c>
      <c r="N960" s="365" t="s">
        <v>1338</v>
      </c>
      <c r="Q960" s="376"/>
      <c r="R960" s="436" t="str">
        <f>IF(Q960="G",ZTE!$A$6,IF(Q960="L",ZTE!$A$3,IF(JBU!Q969="C",ZTE!$A$2,IF(JBU!Q969="U",ZTE!$A$4,IF(JBU!Q969="I",ZTE!$A$5,"")))))</f>
        <v/>
      </c>
      <c r="S960" s="436">
        <f t="shared" si="30"/>
        <v>1</v>
      </c>
      <c r="U960" s="365" t="str">
        <f t="shared" si="29"/>
        <v>Pass</v>
      </c>
    </row>
    <row r="961" spans="1:21" ht="45" hidden="1">
      <c r="A961" s="360" t="s">
        <v>1228</v>
      </c>
      <c r="B961" s="360" t="s">
        <v>1200</v>
      </c>
      <c r="C961" s="362" t="s">
        <v>841</v>
      </c>
      <c r="D961" s="362" t="s">
        <v>841</v>
      </c>
      <c r="E961" s="361" t="s">
        <v>821</v>
      </c>
      <c r="F961" s="361" t="s">
        <v>159</v>
      </c>
      <c r="G961" s="362" t="s">
        <v>549</v>
      </c>
      <c r="H961" s="384">
        <v>1</v>
      </c>
      <c r="I961" s="364"/>
      <c r="J961" s="365">
        <v>1</v>
      </c>
      <c r="K961" s="365"/>
      <c r="L961" s="365"/>
      <c r="M961" s="364" t="s">
        <v>1462</v>
      </c>
      <c r="N961" s="365" t="s">
        <v>1338</v>
      </c>
      <c r="Q961" s="376"/>
      <c r="R961" s="436" t="str">
        <f>IF(Q961="G",ZTE!$A$6,IF(Q961="L",ZTE!$A$3,IF(JBU!Q970="C",ZTE!$A$2,IF(JBU!Q970="U",ZTE!$A$4,IF(JBU!Q970="I",ZTE!$A$5,"")))))</f>
        <v/>
      </c>
      <c r="S961" s="436">
        <f t="shared" si="30"/>
        <v>1</v>
      </c>
      <c r="U961" s="365" t="str">
        <f t="shared" si="29"/>
        <v>Pass</v>
      </c>
    </row>
    <row r="962" spans="1:21" ht="45" hidden="1">
      <c r="A962" s="360" t="s">
        <v>1228</v>
      </c>
      <c r="B962" s="360" t="s">
        <v>1200</v>
      </c>
      <c r="C962" s="362" t="s">
        <v>841</v>
      </c>
      <c r="D962" s="362" t="s">
        <v>841</v>
      </c>
      <c r="E962" s="361" t="s">
        <v>821</v>
      </c>
      <c r="F962" s="361" t="s">
        <v>159</v>
      </c>
      <c r="G962" s="362" t="s">
        <v>550</v>
      </c>
      <c r="H962" s="384">
        <v>1</v>
      </c>
      <c r="I962" s="364"/>
      <c r="J962" s="365">
        <v>1</v>
      </c>
      <c r="K962" s="365"/>
      <c r="L962" s="365"/>
      <c r="M962" s="364" t="s">
        <v>1462</v>
      </c>
      <c r="N962" s="365" t="s">
        <v>1338</v>
      </c>
      <c r="Q962" s="376"/>
      <c r="R962" s="436" t="str">
        <f>IF(Q962="G",ZTE!$A$6,IF(Q962="L",ZTE!$A$3,IF(JBU!Q971="C",ZTE!$A$2,IF(JBU!Q971="U",ZTE!$A$4,IF(JBU!Q971="I",ZTE!$A$5,"")))))</f>
        <v/>
      </c>
      <c r="S962" s="436">
        <f t="shared" si="30"/>
        <v>1</v>
      </c>
      <c r="U962" s="365" t="str">
        <f t="shared" ref="U962:U1025" si="31">IF(J962=1,"Pass",IF(K962=1,"Fail","Open"))</f>
        <v>Pass</v>
      </c>
    </row>
    <row r="963" spans="1:21" ht="45" hidden="1">
      <c r="A963" s="360" t="s">
        <v>1228</v>
      </c>
      <c r="B963" s="360" t="s">
        <v>1200</v>
      </c>
      <c r="C963" s="362" t="s">
        <v>841</v>
      </c>
      <c r="D963" s="362" t="s">
        <v>841</v>
      </c>
      <c r="E963" s="361" t="s">
        <v>821</v>
      </c>
      <c r="F963" s="361" t="s">
        <v>159</v>
      </c>
      <c r="G963" s="362" t="s">
        <v>436</v>
      </c>
      <c r="H963" s="384">
        <v>1</v>
      </c>
      <c r="I963" s="364"/>
      <c r="J963" s="365">
        <v>1</v>
      </c>
      <c r="K963" s="365"/>
      <c r="L963" s="365"/>
      <c r="M963" s="364" t="s">
        <v>1462</v>
      </c>
      <c r="N963" s="365" t="s">
        <v>1338</v>
      </c>
      <c r="Q963" s="376"/>
      <c r="R963" s="436" t="str">
        <f>IF(Q963="G",ZTE!$A$6,IF(Q963="L",ZTE!$A$3,IF(JBU!Q972="C",ZTE!$A$2,IF(JBU!Q972="U",ZTE!$A$4,IF(JBU!Q972="I",ZTE!$A$5,"")))))</f>
        <v/>
      </c>
      <c r="S963" s="436">
        <f t="shared" si="30"/>
        <v>1</v>
      </c>
      <c r="U963" s="365" t="str">
        <f t="shared" si="31"/>
        <v>Pass</v>
      </c>
    </row>
    <row r="964" spans="1:21" ht="45" hidden="1">
      <c r="A964" s="360" t="s">
        <v>1228</v>
      </c>
      <c r="B964" s="360" t="s">
        <v>1200</v>
      </c>
      <c r="C964" s="362" t="s">
        <v>841</v>
      </c>
      <c r="D964" s="362" t="s">
        <v>841</v>
      </c>
      <c r="E964" s="361" t="s">
        <v>821</v>
      </c>
      <c r="F964" s="361" t="s">
        <v>159</v>
      </c>
      <c r="G964" s="362" t="s">
        <v>554</v>
      </c>
      <c r="H964" s="384">
        <v>1</v>
      </c>
      <c r="I964" s="364"/>
      <c r="J964" s="365">
        <v>1</v>
      </c>
      <c r="K964" s="365"/>
      <c r="L964" s="365"/>
      <c r="M964" s="364" t="s">
        <v>1462</v>
      </c>
      <c r="N964" s="365" t="s">
        <v>1338</v>
      </c>
      <c r="Q964" s="376"/>
      <c r="R964" s="436" t="str">
        <f>IF(Q964="G",ZTE!$A$6,IF(Q964="L",ZTE!$A$3,IF(JBU!Q973="C",ZTE!$A$2,IF(JBU!Q973="U",ZTE!$A$4,IF(JBU!Q973="I",ZTE!$A$5,"")))))</f>
        <v/>
      </c>
      <c r="S964" s="436">
        <f t="shared" si="30"/>
        <v>1</v>
      </c>
      <c r="U964" s="365" t="str">
        <f t="shared" si="31"/>
        <v>Pass</v>
      </c>
    </row>
    <row r="965" spans="1:21" ht="45" hidden="1">
      <c r="A965" s="360" t="s">
        <v>1228</v>
      </c>
      <c r="B965" s="360" t="s">
        <v>1200</v>
      </c>
      <c r="C965" s="362" t="s">
        <v>841</v>
      </c>
      <c r="D965" s="362" t="s">
        <v>841</v>
      </c>
      <c r="E965" s="361" t="s">
        <v>821</v>
      </c>
      <c r="F965" s="361" t="s">
        <v>159</v>
      </c>
      <c r="G965" s="362" t="s">
        <v>718</v>
      </c>
      <c r="H965" s="384">
        <v>1</v>
      </c>
      <c r="I965" s="364"/>
      <c r="J965" s="365">
        <v>1</v>
      </c>
      <c r="K965" s="365"/>
      <c r="L965" s="365"/>
      <c r="M965" s="364" t="s">
        <v>1462</v>
      </c>
      <c r="N965" s="365" t="s">
        <v>1338</v>
      </c>
      <c r="Q965" s="376"/>
      <c r="R965" s="436" t="str">
        <f>IF(Q965="G",ZTE!$A$6,IF(Q965="L",ZTE!$A$3,IF(JBU!Q974="C",ZTE!$A$2,IF(JBU!Q974="U",ZTE!$A$4,IF(JBU!Q974="I",ZTE!$A$5,"")))))</f>
        <v/>
      </c>
      <c r="S965" s="436">
        <f t="shared" si="30"/>
        <v>1</v>
      </c>
      <c r="U965" s="365" t="str">
        <f t="shared" si="31"/>
        <v>Pass</v>
      </c>
    </row>
    <row r="966" spans="1:21" ht="45" hidden="1">
      <c r="A966" s="360" t="s">
        <v>1228</v>
      </c>
      <c r="B966" s="360" t="s">
        <v>1200</v>
      </c>
      <c r="C966" s="362" t="s">
        <v>841</v>
      </c>
      <c r="D966" s="362" t="s">
        <v>841</v>
      </c>
      <c r="E966" s="361" t="s">
        <v>821</v>
      </c>
      <c r="F966" s="361" t="s">
        <v>159</v>
      </c>
      <c r="G966" s="362" t="s">
        <v>721</v>
      </c>
      <c r="H966" s="384">
        <v>1</v>
      </c>
      <c r="I966" s="364"/>
      <c r="J966" s="365">
        <v>1</v>
      </c>
      <c r="K966" s="365"/>
      <c r="L966" s="365"/>
      <c r="M966" s="364" t="s">
        <v>1462</v>
      </c>
      <c r="N966" s="365" t="s">
        <v>1338</v>
      </c>
      <c r="Q966" s="376"/>
      <c r="R966" s="436" t="str">
        <f>IF(Q966="G",ZTE!$A$6,IF(Q966="L",ZTE!$A$3,IF(JBU!Q975="C",ZTE!$A$2,IF(JBU!Q975="U",ZTE!$A$4,IF(JBU!Q975="I",ZTE!$A$5,"")))))</f>
        <v/>
      </c>
      <c r="S966" s="436">
        <f t="shared" si="30"/>
        <v>1</v>
      </c>
      <c r="U966" s="365" t="str">
        <f t="shared" si="31"/>
        <v>Pass</v>
      </c>
    </row>
    <row r="967" spans="1:21" ht="45" hidden="1">
      <c r="A967" s="360" t="s">
        <v>1228</v>
      </c>
      <c r="B967" s="360" t="s">
        <v>1200</v>
      </c>
      <c r="C967" s="362" t="s">
        <v>841</v>
      </c>
      <c r="D967" s="362" t="s">
        <v>841</v>
      </c>
      <c r="E967" s="361" t="s">
        <v>821</v>
      </c>
      <c r="F967" s="361" t="s">
        <v>159</v>
      </c>
      <c r="G967" s="362" t="s">
        <v>726</v>
      </c>
      <c r="H967" s="384">
        <v>1</v>
      </c>
      <c r="I967" s="364"/>
      <c r="J967" s="365">
        <v>1</v>
      </c>
      <c r="K967" s="365"/>
      <c r="L967" s="365"/>
      <c r="M967" s="364" t="s">
        <v>1462</v>
      </c>
      <c r="N967" s="365" t="s">
        <v>1338</v>
      </c>
      <c r="Q967" s="376"/>
      <c r="R967" s="436" t="str">
        <f>IF(Q967="G",ZTE!$A$6,IF(Q967="L",ZTE!$A$3,IF(JBU!Q976="C",ZTE!$A$2,IF(JBU!Q976="U",ZTE!$A$4,IF(JBU!Q976="I",ZTE!$A$5,"")))))</f>
        <v/>
      </c>
      <c r="S967" s="436">
        <f t="shared" si="30"/>
        <v>1</v>
      </c>
      <c r="U967" s="365" t="str">
        <f t="shared" si="31"/>
        <v>Pass</v>
      </c>
    </row>
    <row r="968" spans="1:21" ht="30" hidden="1">
      <c r="A968" s="360" t="s">
        <v>1228</v>
      </c>
      <c r="B968" s="360" t="s">
        <v>1200</v>
      </c>
      <c r="C968" s="362" t="s">
        <v>841</v>
      </c>
      <c r="D968" s="362" t="s">
        <v>841</v>
      </c>
      <c r="E968" s="362" t="s">
        <v>704</v>
      </c>
      <c r="F968" s="361" t="s">
        <v>160</v>
      </c>
      <c r="G968" s="362" t="s">
        <v>565</v>
      </c>
      <c r="H968" s="384">
        <v>1</v>
      </c>
      <c r="I968" s="364"/>
      <c r="J968" s="365">
        <v>1</v>
      </c>
      <c r="K968" s="365"/>
      <c r="L968" s="365"/>
      <c r="M968" s="364" t="s">
        <v>1462</v>
      </c>
      <c r="N968" s="365" t="s">
        <v>1338</v>
      </c>
      <c r="Q968" s="376"/>
      <c r="R968" s="436" t="str">
        <f>IF(Q968="G",ZTE!$A$6,IF(Q968="L",ZTE!$A$3,IF(JBU!Q977="C",ZTE!$A$2,IF(JBU!Q977="U",ZTE!$A$4,IF(JBU!Q977="I",ZTE!$A$5,"")))))</f>
        <v/>
      </c>
      <c r="S968" s="436">
        <f t="shared" si="30"/>
        <v>1</v>
      </c>
      <c r="U968" s="365" t="str">
        <f t="shared" si="31"/>
        <v>Pass</v>
      </c>
    </row>
    <row r="969" spans="1:21" ht="45" hidden="1">
      <c r="A969" s="360" t="s">
        <v>1228</v>
      </c>
      <c r="B969" s="360" t="s">
        <v>1200</v>
      </c>
      <c r="C969" s="362" t="s">
        <v>841</v>
      </c>
      <c r="D969" s="362" t="s">
        <v>841</v>
      </c>
      <c r="E969" s="362" t="s">
        <v>704</v>
      </c>
      <c r="F969" s="361" t="s">
        <v>160</v>
      </c>
      <c r="G969" s="362" t="s">
        <v>566</v>
      </c>
      <c r="H969" s="384">
        <v>1</v>
      </c>
      <c r="I969" s="364"/>
      <c r="J969" s="365">
        <v>1</v>
      </c>
      <c r="K969" s="365"/>
      <c r="L969" s="365"/>
      <c r="M969" s="364" t="s">
        <v>1462</v>
      </c>
      <c r="N969" s="365" t="s">
        <v>1338</v>
      </c>
      <c r="O969" s="366" t="s">
        <v>1047</v>
      </c>
      <c r="Q969" s="376"/>
      <c r="R969" s="436" t="str">
        <f>IF(Q969="G",ZTE!$A$6,IF(Q969="L",ZTE!$A$3,IF(JBU!Q978="C",ZTE!$A$2,IF(JBU!Q978="U",ZTE!$A$4,IF(JBU!Q978="I",ZTE!$A$5,"")))))</f>
        <v/>
      </c>
      <c r="S969" s="436">
        <f t="shared" si="30"/>
        <v>1</v>
      </c>
      <c r="U969" s="365" t="str">
        <f t="shared" si="31"/>
        <v>Pass</v>
      </c>
    </row>
    <row r="970" spans="1:21" ht="60" hidden="1">
      <c r="A970" s="360" t="s">
        <v>1228</v>
      </c>
      <c r="B970" s="360" t="s">
        <v>1200</v>
      </c>
      <c r="C970" s="362" t="s">
        <v>161</v>
      </c>
      <c r="D970" s="362" t="s">
        <v>161</v>
      </c>
      <c r="E970" s="361" t="s">
        <v>1004</v>
      </c>
      <c r="F970" s="361" t="s">
        <v>162</v>
      </c>
      <c r="G970" s="362" t="s">
        <v>729</v>
      </c>
      <c r="H970" s="384">
        <v>1</v>
      </c>
      <c r="I970" s="364"/>
      <c r="J970" s="365"/>
      <c r="K970" s="365"/>
      <c r="L970" s="365">
        <v>1</v>
      </c>
      <c r="M970" s="364" t="s">
        <v>1462</v>
      </c>
      <c r="N970" s="365" t="s">
        <v>1226</v>
      </c>
      <c r="Q970" s="376"/>
      <c r="R970" s="436" t="str">
        <f>IF(Q970="G",ZTE!$A$6,IF(Q970="L",ZTE!$A$3,IF(JBU!Q979="C",ZTE!$A$2,IF(JBU!Q979="U",ZTE!$A$4,IF(JBU!Q979="I",ZTE!$A$5,"")))))</f>
        <v/>
      </c>
      <c r="S970" s="436">
        <f t="shared" si="30"/>
        <v>1</v>
      </c>
      <c r="U970" s="365" t="str">
        <f t="shared" si="31"/>
        <v>Open</v>
      </c>
    </row>
    <row r="971" spans="1:21" ht="45" hidden="1">
      <c r="A971" s="360" t="s">
        <v>1228</v>
      </c>
      <c r="B971" s="360" t="s">
        <v>1200</v>
      </c>
      <c r="C971" s="362" t="s">
        <v>161</v>
      </c>
      <c r="D971" s="361" t="s">
        <v>843</v>
      </c>
      <c r="E971" s="361" t="s">
        <v>821</v>
      </c>
      <c r="F971" s="361" t="s">
        <v>163</v>
      </c>
      <c r="G971" s="362" t="s">
        <v>567</v>
      </c>
      <c r="H971" s="384">
        <v>1</v>
      </c>
      <c r="I971" s="364"/>
      <c r="J971" s="365">
        <v>1</v>
      </c>
      <c r="K971" s="365"/>
      <c r="L971" s="365"/>
      <c r="M971" s="364" t="s">
        <v>1462</v>
      </c>
      <c r="N971" s="365"/>
      <c r="Q971" s="376"/>
      <c r="R971" s="436" t="str">
        <f>IF(Q971="G",ZTE!$A$6,IF(Q971="L",ZTE!$A$3,IF(JBU!Q980="C",ZTE!$A$2,IF(JBU!Q980="U",ZTE!$A$4,IF(JBU!Q980="I",ZTE!$A$5,"")))))</f>
        <v/>
      </c>
      <c r="S971" s="436">
        <f t="shared" si="30"/>
        <v>1</v>
      </c>
      <c r="U971" s="365" t="str">
        <f t="shared" si="31"/>
        <v>Pass</v>
      </c>
    </row>
    <row r="972" spans="1:21" ht="45" hidden="1">
      <c r="A972" s="360" t="s">
        <v>1228</v>
      </c>
      <c r="B972" s="360" t="s">
        <v>1200</v>
      </c>
      <c r="C972" s="362" t="s">
        <v>161</v>
      </c>
      <c r="D972" s="361" t="s">
        <v>843</v>
      </c>
      <c r="E972" s="361" t="s">
        <v>821</v>
      </c>
      <c r="F972" s="361" t="s">
        <v>163</v>
      </c>
      <c r="G972" s="362" t="s">
        <v>569</v>
      </c>
      <c r="H972" s="384">
        <v>1</v>
      </c>
      <c r="I972" s="364"/>
      <c r="J972" s="365">
        <v>1</v>
      </c>
      <c r="K972" s="365"/>
      <c r="L972" s="365"/>
      <c r="M972" s="364" t="s">
        <v>1462</v>
      </c>
      <c r="N972" s="365"/>
      <c r="Q972" s="376"/>
      <c r="R972" s="436" t="str">
        <f>IF(Q972="G",ZTE!$A$6,IF(Q972="L",ZTE!$A$3,IF(JBU!Q981="C",ZTE!$A$2,IF(JBU!Q981="U",ZTE!$A$4,IF(JBU!Q981="I",ZTE!$A$5,"")))))</f>
        <v/>
      </c>
      <c r="S972" s="436">
        <f t="shared" si="30"/>
        <v>1</v>
      </c>
      <c r="U972" s="365" t="str">
        <f t="shared" si="31"/>
        <v>Pass</v>
      </c>
    </row>
    <row r="973" spans="1:21" ht="45" hidden="1">
      <c r="A973" s="360" t="s">
        <v>1228</v>
      </c>
      <c r="B973" s="360" t="s">
        <v>1200</v>
      </c>
      <c r="C973" s="362" t="s">
        <v>161</v>
      </c>
      <c r="D973" s="361" t="s">
        <v>843</v>
      </c>
      <c r="E973" s="361" t="s">
        <v>821</v>
      </c>
      <c r="F973" s="361" t="s">
        <v>163</v>
      </c>
      <c r="G973" s="362" t="s">
        <v>570</v>
      </c>
      <c r="H973" s="384">
        <v>1</v>
      </c>
      <c r="I973" s="364"/>
      <c r="J973" s="365">
        <v>1</v>
      </c>
      <c r="K973" s="365"/>
      <c r="L973" s="365"/>
      <c r="M973" s="364" t="s">
        <v>1462</v>
      </c>
      <c r="N973" s="365"/>
      <c r="Q973" s="376"/>
      <c r="R973" s="436" t="str">
        <f>IF(Q973="G",ZTE!$A$6,IF(Q973="L",ZTE!$A$3,IF(JBU!Q982="C",ZTE!$A$2,IF(JBU!Q982="U",ZTE!$A$4,IF(JBU!Q982="I",ZTE!$A$5,"")))))</f>
        <v/>
      </c>
      <c r="S973" s="436">
        <f t="shared" si="30"/>
        <v>1</v>
      </c>
      <c r="U973" s="365" t="str">
        <f t="shared" si="31"/>
        <v>Pass</v>
      </c>
    </row>
    <row r="974" spans="1:21" ht="45" hidden="1">
      <c r="A974" s="360" t="s">
        <v>1228</v>
      </c>
      <c r="B974" s="360" t="s">
        <v>1200</v>
      </c>
      <c r="C974" s="362" t="s">
        <v>161</v>
      </c>
      <c r="D974" s="361" t="s">
        <v>843</v>
      </c>
      <c r="E974" s="361" t="s">
        <v>821</v>
      </c>
      <c r="F974" s="361" t="s">
        <v>163</v>
      </c>
      <c r="G974" s="362" t="s">
        <v>571</v>
      </c>
      <c r="H974" s="384">
        <v>1</v>
      </c>
      <c r="I974" s="364"/>
      <c r="J974" s="365">
        <v>1</v>
      </c>
      <c r="K974" s="365"/>
      <c r="L974" s="365"/>
      <c r="M974" s="364" t="s">
        <v>1462</v>
      </c>
      <c r="N974" s="365"/>
      <c r="Q974" s="376"/>
      <c r="R974" s="436" t="str">
        <f>IF(Q974="G",ZTE!$A$6,IF(Q974="L",ZTE!$A$3,IF(JBU!Q983="C",ZTE!$A$2,IF(JBU!Q983="U",ZTE!$A$4,IF(JBU!Q983="I",ZTE!$A$5,"")))))</f>
        <v/>
      </c>
      <c r="S974" s="436">
        <f t="shared" si="30"/>
        <v>1</v>
      </c>
      <c r="U974" s="365" t="str">
        <f t="shared" si="31"/>
        <v>Pass</v>
      </c>
    </row>
    <row r="975" spans="1:21" ht="45" hidden="1">
      <c r="A975" s="360" t="s">
        <v>1228</v>
      </c>
      <c r="B975" s="360" t="s">
        <v>1200</v>
      </c>
      <c r="C975" s="362" t="s">
        <v>161</v>
      </c>
      <c r="D975" s="361" t="s">
        <v>843</v>
      </c>
      <c r="E975" s="361" t="s">
        <v>821</v>
      </c>
      <c r="F975" s="361" t="s">
        <v>163</v>
      </c>
      <c r="G975" s="362" t="s">
        <v>572</v>
      </c>
      <c r="H975" s="384">
        <v>1</v>
      </c>
      <c r="I975" s="364"/>
      <c r="J975" s="365">
        <v>1</v>
      </c>
      <c r="K975" s="365"/>
      <c r="L975" s="365"/>
      <c r="M975" s="364" t="s">
        <v>1462</v>
      </c>
      <c r="N975" s="365"/>
      <c r="Q975" s="376"/>
      <c r="R975" s="436" t="str">
        <f>IF(Q975="G",ZTE!$A$6,IF(Q975="L",ZTE!$A$3,IF(JBU!Q984="C",ZTE!$A$2,IF(JBU!Q984="U",ZTE!$A$4,IF(JBU!Q984="I",ZTE!$A$5,"")))))</f>
        <v/>
      </c>
      <c r="S975" s="436">
        <f t="shared" si="30"/>
        <v>1</v>
      </c>
      <c r="U975" s="365" t="str">
        <f t="shared" si="31"/>
        <v>Pass</v>
      </c>
    </row>
    <row r="976" spans="1:21" ht="45" hidden="1">
      <c r="A976" s="360" t="s">
        <v>1228</v>
      </c>
      <c r="B976" s="360" t="s">
        <v>1200</v>
      </c>
      <c r="C976" s="362" t="s">
        <v>161</v>
      </c>
      <c r="D976" s="361" t="s">
        <v>843</v>
      </c>
      <c r="E976" s="361" t="s">
        <v>821</v>
      </c>
      <c r="F976" s="361" t="s">
        <v>163</v>
      </c>
      <c r="G976" s="362" t="s">
        <v>573</v>
      </c>
      <c r="H976" s="384">
        <v>1</v>
      </c>
      <c r="I976" s="364"/>
      <c r="J976" s="365">
        <v>1</v>
      </c>
      <c r="K976" s="365"/>
      <c r="L976" s="365"/>
      <c r="M976" s="364" t="s">
        <v>1462</v>
      </c>
      <c r="N976" s="365"/>
      <c r="Q976" s="376"/>
      <c r="R976" s="436" t="str">
        <f>IF(Q976="G",ZTE!$A$6,IF(Q976="L",ZTE!$A$3,IF(JBU!Q985="C",ZTE!$A$2,IF(JBU!Q985="U",ZTE!$A$4,IF(JBU!Q985="I",ZTE!$A$5,"")))))</f>
        <v/>
      </c>
      <c r="S976" s="436">
        <f t="shared" si="30"/>
        <v>1</v>
      </c>
      <c r="U976" s="365" t="str">
        <f t="shared" si="31"/>
        <v>Pass</v>
      </c>
    </row>
    <row r="977" spans="1:21" ht="45" hidden="1">
      <c r="A977" s="360" t="s">
        <v>1228</v>
      </c>
      <c r="B977" s="360" t="s">
        <v>1200</v>
      </c>
      <c r="C977" s="362" t="s">
        <v>161</v>
      </c>
      <c r="D977" s="361" t="s">
        <v>843</v>
      </c>
      <c r="E977" s="361" t="s">
        <v>821</v>
      </c>
      <c r="F977" s="361" t="s">
        <v>163</v>
      </c>
      <c r="G977" s="362" t="s">
        <v>575</v>
      </c>
      <c r="H977" s="384">
        <v>1</v>
      </c>
      <c r="I977" s="364"/>
      <c r="J977" s="365">
        <v>1</v>
      </c>
      <c r="K977" s="365"/>
      <c r="L977" s="365"/>
      <c r="M977" s="364" t="s">
        <v>1462</v>
      </c>
      <c r="N977" s="365"/>
      <c r="Q977" s="376"/>
      <c r="R977" s="436" t="str">
        <f>IF(Q977="G",ZTE!$A$6,IF(Q977="L",ZTE!$A$3,IF(JBU!Q986="C",ZTE!$A$2,IF(JBU!Q986="U",ZTE!$A$4,IF(JBU!Q986="I",ZTE!$A$5,"")))))</f>
        <v/>
      </c>
      <c r="S977" s="436">
        <f t="shared" si="30"/>
        <v>1</v>
      </c>
      <c r="U977" s="365" t="str">
        <f t="shared" si="31"/>
        <v>Pass</v>
      </c>
    </row>
    <row r="978" spans="1:21" ht="60" hidden="1">
      <c r="A978" s="360" t="s">
        <v>1228</v>
      </c>
      <c r="B978" s="360" t="s">
        <v>1200</v>
      </c>
      <c r="C978" s="362" t="s">
        <v>161</v>
      </c>
      <c r="D978" s="361" t="s">
        <v>843</v>
      </c>
      <c r="E978" s="361" t="s">
        <v>821</v>
      </c>
      <c r="F978" s="361" t="s">
        <v>163</v>
      </c>
      <c r="G978" s="362" t="s">
        <v>577</v>
      </c>
      <c r="H978" s="384">
        <v>1</v>
      </c>
      <c r="I978" s="364"/>
      <c r="J978" s="365"/>
      <c r="K978" s="365"/>
      <c r="L978" s="365">
        <v>1</v>
      </c>
      <c r="M978" s="364" t="s">
        <v>1157</v>
      </c>
      <c r="N978" s="365"/>
      <c r="Q978" s="376" t="s">
        <v>1226</v>
      </c>
      <c r="R978" s="436" t="str">
        <f>IF(Q978="G",ZTE!$A$6,IF(Q978="L",ZTE!$A$3,IF(JBU!Q987="C",ZTE!$A$2,IF(JBU!Q987="U",ZTE!$A$4,IF(JBU!Q987="I",ZTE!$A$5,"")))))</f>
        <v>Location: We can not find the requested criteria in your documents. Please confirm that your bid is compliant with this criteria and show us the reference in your submitted documents.</v>
      </c>
      <c r="S978" s="436">
        <f t="shared" si="30"/>
        <v>1</v>
      </c>
      <c r="U978" s="365" t="str">
        <f t="shared" si="31"/>
        <v>Open</v>
      </c>
    </row>
    <row r="979" spans="1:21" ht="45" hidden="1">
      <c r="A979" s="360" t="s">
        <v>1228</v>
      </c>
      <c r="B979" s="360" t="s">
        <v>1200</v>
      </c>
      <c r="C979" s="362" t="s">
        <v>161</v>
      </c>
      <c r="D979" s="361" t="s">
        <v>843</v>
      </c>
      <c r="E979" s="361" t="s">
        <v>821</v>
      </c>
      <c r="F979" s="361" t="s">
        <v>163</v>
      </c>
      <c r="G979" s="362" t="s">
        <v>579</v>
      </c>
      <c r="H979" s="384">
        <v>1</v>
      </c>
      <c r="I979" s="364"/>
      <c r="J979" s="365">
        <v>1</v>
      </c>
      <c r="K979" s="365"/>
      <c r="L979" s="365"/>
      <c r="M979" s="364" t="s">
        <v>1462</v>
      </c>
      <c r="N979" s="365"/>
      <c r="Q979" s="376"/>
      <c r="R979" s="436" t="str">
        <f>IF(Q979="G",ZTE!$A$6,IF(Q979="L",ZTE!$A$3,IF(JBU!Q988="C",ZTE!$A$2,IF(JBU!Q988="U",ZTE!$A$4,IF(JBU!Q988="I",ZTE!$A$5,"")))))</f>
        <v/>
      </c>
      <c r="S979" s="436">
        <f t="shared" si="30"/>
        <v>1</v>
      </c>
      <c r="U979" s="365" t="str">
        <f t="shared" si="31"/>
        <v>Pass</v>
      </c>
    </row>
    <row r="980" spans="1:21" ht="60" hidden="1">
      <c r="A980" s="360" t="s">
        <v>1228</v>
      </c>
      <c r="B980" s="360" t="s">
        <v>1200</v>
      </c>
      <c r="C980" s="362" t="s">
        <v>161</v>
      </c>
      <c r="D980" s="361" t="s">
        <v>843</v>
      </c>
      <c r="E980" s="361" t="s">
        <v>821</v>
      </c>
      <c r="F980" s="361" t="s">
        <v>163</v>
      </c>
      <c r="G980" s="362" t="s">
        <v>580</v>
      </c>
      <c r="H980" s="384">
        <v>1</v>
      </c>
      <c r="I980" s="364"/>
      <c r="J980" s="365"/>
      <c r="K980" s="365"/>
      <c r="L980" s="365">
        <v>1</v>
      </c>
      <c r="M980" s="364" t="s">
        <v>1157</v>
      </c>
      <c r="N980" s="365" t="s">
        <v>1352</v>
      </c>
      <c r="Q980" s="376" t="s">
        <v>1226</v>
      </c>
      <c r="R980" s="436" t="str">
        <f>IF(Q980="G",ZTE!$A$6,IF(Q980="L",ZTE!$A$3,IF(JBU!Q989="C",ZTE!$A$2,IF(JBU!Q989="U",ZTE!$A$4,IF(JBU!Q989="I",ZTE!$A$5,"")))))</f>
        <v>Location: We can not find the requested criteria in your documents. Please confirm that your bid is compliant with this criteria and show us the reference in your submitted documents.</v>
      </c>
      <c r="S980" s="436">
        <f t="shared" si="30"/>
        <v>1</v>
      </c>
      <c r="U980" s="365" t="str">
        <f t="shared" si="31"/>
        <v>Open</v>
      </c>
    </row>
    <row r="981" spans="1:21" ht="45" hidden="1">
      <c r="A981" s="360" t="s">
        <v>1228</v>
      </c>
      <c r="B981" s="360" t="s">
        <v>1200</v>
      </c>
      <c r="C981" s="362" t="s">
        <v>161</v>
      </c>
      <c r="D981" s="361" t="s">
        <v>843</v>
      </c>
      <c r="E981" s="361" t="s">
        <v>821</v>
      </c>
      <c r="F981" s="361" t="s">
        <v>163</v>
      </c>
      <c r="G981" s="362" t="s">
        <v>208</v>
      </c>
      <c r="H981" s="384">
        <v>1</v>
      </c>
      <c r="I981" s="364"/>
      <c r="J981" s="365">
        <v>1</v>
      </c>
      <c r="K981" s="365"/>
      <c r="L981" s="365"/>
      <c r="M981" s="364" t="s">
        <v>1462</v>
      </c>
      <c r="N981" s="365"/>
      <c r="Q981" s="376"/>
      <c r="R981" s="436" t="str">
        <f>IF(Q981="G",ZTE!$A$6,IF(Q981="L",ZTE!$A$3,IF(JBU!Q990="C",ZTE!$A$2,IF(JBU!Q990="U",ZTE!$A$4,IF(JBU!Q990="I",ZTE!$A$5,"")))))</f>
        <v/>
      </c>
      <c r="S981" s="436">
        <f t="shared" si="30"/>
        <v>1</v>
      </c>
      <c r="U981" s="365" t="str">
        <f t="shared" si="31"/>
        <v>Pass</v>
      </c>
    </row>
    <row r="982" spans="1:21" ht="45" hidden="1">
      <c r="A982" s="360" t="s">
        <v>1228</v>
      </c>
      <c r="B982" s="360" t="s">
        <v>1200</v>
      </c>
      <c r="C982" s="362" t="s">
        <v>161</v>
      </c>
      <c r="D982" s="361" t="s">
        <v>843</v>
      </c>
      <c r="E982" s="361" t="s">
        <v>821</v>
      </c>
      <c r="F982" s="361" t="s">
        <v>163</v>
      </c>
      <c r="G982" s="362" t="s">
        <v>581</v>
      </c>
      <c r="H982" s="384">
        <v>1</v>
      </c>
      <c r="I982" s="364"/>
      <c r="J982" s="365">
        <v>1</v>
      </c>
      <c r="K982" s="365"/>
      <c r="L982" s="365"/>
      <c r="M982" s="364" t="s">
        <v>1462</v>
      </c>
      <c r="N982" s="365"/>
      <c r="Q982" s="376"/>
      <c r="R982" s="436" t="str">
        <f>IF(Q982="G",ZTE!$A$6,IF(Q982="L",ZTE!$A$3,IF(JBU!Q991="C",ZTE!$A$2,IF(JBU!Q991="U",ZTE!$A$4,IF(JBU!Q991="I",ZTE!$A$5,"")))))</f>
        <v/>
      </c>
      <c r="S982" s="436">
        <f t="shared" si="30"/>
        <v>1</v>
      </c>
      <c r="U982" s="365" t="str">
        <f t="shared" si="31"/>
        <v>Pass</v>
      </c>
    </row>
    <row r="983" spans="1:21" ht="60" hidden="1">
      <c r="A983" s="360" t="s">
        <v>1228</v>
      </c>
      <c r="B983" s="360" t="s">
        <v>1200</v>
      </c>
      <c r="C983" s="362" t="s">
        <v>161</v>
      </c>
      <c r="D983" s="361" t="s">
        <v>843</v>
      </c>
      <c r="E983" s="361" t="s">
        <v>821</v>
      </c>
      <c r="F983" s="361" t="s">
        <v>163</v>
      </c>
      <c r="G983" s="362" t="s">
        <v>513</v>
      </c>
      <c r="H983" s="384">
        <v>1</v>
      </c>
      <c r="I983" s="364"/>
      <c r="J983" s="365"/>
      <c r="K983" s="365"/>
      <c r="L983" s="365">
        <v>1</v>
      </c>
      <c r="M983" s="364" t="s">
        <v>1157</v>
      </c>
      <c r="N983" s="365"/>
      <c r="Q983" s="376" t="s">
        <v>1226</v>
      </c>
      <c r="R983" s="436" t="str">
        <f>IF(Q983="G",ZTE!$A$6,IF(Q983="L",ZTE!$A$3,IF(JBU!Q992="C",ZTE!$A$2,IF(JBU!Q992="U",ZTE!$A$4,IF(JBU!Q992="I",ZTE!$A$5,"")))))</f>
        <v>Location: We can not find the requested criteria in your documents. Please confirm that your bid is compliant with this criteria and show us the reference in your submitted documents.</v>
      </c>
      <c r="S983" s="436">
        <f t="shared" si="30"/>
        <v>1</v>
      </c>
      <c r="U983" s="365" t="str">
        <f t="shared" si="31"/>
        <v>Open</v>
      </c>
    </row>
    <row r="984" spans="1:21" ht="45" hidden="1">
      <c r="A984" s="360" t="s">
        <v>1228</v>
      </c>
      <c r="B984" s="360" t="s">
        <v>1200</v>
      </c>
      <c r="C984" s="362" t="s">
        <v>161</v>
      </c>
      <c r="D984" s="361" t="s">
        <v>843</v>
      </c>
      <c r="E984" s="361" t="s">
        <v>821</v>
      </c>
      <c r="F984" s="361" t="s">
        <v>163</v>
      </c>
      <c r="G984" s="362" t="s">
        <v>510</v>
      </c>
      <c r="H984" s="384">
        <v>1</v>
      </c>
      <c r="I984" s="364"/>
      <c r="J984" s="365">
        <v>1</v>
      </c>
      <c r="K984" s="365"/>
      <c r="L984" s="365"/>
      <c r="M984" s="364" t="s">
        <v>1462</v>
      </c>
      <c r="N984" s="365"/>
      <c r="Q984" s="376"/>
      <c r="R984" s="436" t="str">
        <f>IF(Q984="G",ZTE!$A$6,IF(Q984="L",ZTE!$A$3,IF(JBU!Q993="C",ZTE!$A$2,IF(JBU!Q993="U",ZTE!$A$4,IF(JBU!Q993="I",ZTE!$A$5,"")))))</f>
        <v/>
      </c>
      <c r="S984" s="436">
        <f t="shared" si="30"/>
        <v>1</v>
      </c>
      <c r="U984" s="365" t="str">
        <f t="shared" si="31"/>
        <v>Pass</v>
      </c>
    </row>
    <row r="985" spans="1:21" ht="45" hidden="1">
      <c r="A985" s="360" t="s">
        <v>1228</v>
      </c>
      <c r="B985" s="360" t="s">
        <v>1200</v>
      </c>
      <c r="C985" s="362" t="s">
        <v>161</v>
      </c>
      <c r="D985" s="361" t="s">
        <v>843</v>
      </c>
      <c r="E985" s="361" t="s">
        <v>821</v>
      </c>
      <c r="F985" s="361" t="s">
        <v>163</v>
      </c>
      <c r="G985" s="362" t="s">
        <v>583</v>
      </c>
      <c r="H985" s="384">
        <v>1</v>
      </c>
      <c r="I985" s="364"/>
      <c r="J985" s="365">
        <v>1</v>
      </c>
      <c r="K985" s="365"/>
      <c r="L985" s="365"/>
      <c r="M985" s="364" t="s">
        <v>1462</v>
      </c>
      <c r="N985" s="365"/>
      <c r="Q985" s="376"/>
      <c r="R985" s="436" t="str">
        <f>IF(Q985="G",ZTE!$A$6,IF(Q985="L",ZTE!$A$3,IF(JBU!Q994="C",ZTE!$A$2,IF(JBU!Q994="U",ZTE!$A$4,IF(JBU!Q994="I",ZTE!$A$5,"")))))</f>
        <v/>
      </c>
      <c r="S985" s="436">
        <f t="shared" si="30"/>
        <v>1</v>
      </c>
      <c r="U985" s="365" t="str">
        <f t="shared" si="31"/>
        <v>Pass</v>
      </c>
    </row>
    <row r="986" spans="1:21" ht="45" hidden="1">
      <c r="A986" s="360" t="s">
        <v>1228</v>
      </c>
      <c r="B986" s="360" t="s">
        <v>1200</v>
      </c>
      <c r="C986" s="362" t="s">
        <v>161</v>
      </c>
      <c r="D986" s="361" t="s">
        <v>843</v>
      </c>
      <c r="E986" s="361" t="s">
        <v>821</v>
      </c>
      <c r="F986" s="361" t="s">
        <v>163</v>
      </c>
      <c r="G986" s="362" t="s">
        <v>588</v>
      </c>
      <c r="H986" s="384">
        <v>1</v>
      </c>
      <c r="I986" s="364"/>
      <c r="J986" s="365"/>
      <c r="K986" s="365"/>
      <c r="L986" s="365">
        <v>1</v>
      </c>
      <c r="M986" s="364" t="s">
        <v>1156</v>
      </c>
      <c r="N986" s="365"/>
      <c r="Q986" s="376" t="s">
        <v>1271</v>
      </c>
      <c r="R986" s="436" t="str">
        <f>IF(Q986="G",ZTE!$A$6,IF(Q986="L",ZTE!$A$3,IF(JBU!Q995="C",ZTE!$A$2,IF(JBU!Q995="U",ZTE!$A$4,IF(JBU!Q995="I",ZTE!$A$5,"")))))</f>
        <v/>
      </c>
      <c r="S986" s="436">
        <f t="shared" si="30"/>
        <v>1</v>
      </c>
      <c r="U986" s="365" t="str">
        <f t="shared" si="31"/>
        <v>Open</v>
      </c>
    </row>
    <row r="987" spans="1:21" ht="60" hidden="1">
      <c r="A987" s="360" t="s">
        <v>1228</v>
      </c>
      <c r="B987" s="360" t="s">
        <v>1200</v>
      </c>
      <c r="C987" s="362" t="s">
        <v>161</v>
      </c>
      <c r="D987" s="361" t="s">
        <v>843</v>
      </c>
      <c r="E987" s="362" t="s">
        <v>704</v>
      </c>
      <c r="F987" s="361" t="s">
        <v>164</v>
      </c>
      <c r="G987" s="362" t="s">
        <v>590</v>
      </c>
      <c r="H987" s="384">
        <v>1</v>
      </c>
      <c r="I987" s="364"/>
      <c r="J987" s="365"/>
      <c r="K987" s="365"/>
      <c r="L987" s="365">
        <v>1</v>
      </c>
      <c r="M987" s="364" t="s">
        <v>1157</v>
      </c>
      <c r="N987" s="365"/>
      <c r="O987" s="366" t="s">
        <v>1047</v>
      </c>
      <c r="Q987" s="376" t="s">
        <v>1226</v>
      </c>
      <c r="R987" s="436" t="str">
        <f>IF(Q987="G",ZTE!$A$6,IF(Q987="L",ZTE!$A$3,IF(JBU!Q996="C",ZTE!$A$2,IF(JBU!Q996="U",ZTE!$A$4,IF(JBU!Q996="I",ZTE!$A$5,"")))))</f>
        <v>Location: We can not find the requested criteria in your documents. Please confirm that your bid is compliant with this criteria and show us the reference in your submitted documents.</v>
      </c>
      <c r="S987" s="436">
        <f t="shared" si="30"/>
        <v>1</v>
      </c>
      <c r="U987" s="365" t="str">
        <f t="shared" si="31"/>
        <v>Open</v>
      </c>
    </row>
    <row r="988" spans="1:21" ht="45" hidden="1">
      <c r="A988" s="360" t="s">
        <v>1228</v>
      </c>
      <c r="B988" s="360" t="s">
        <v>1200</v>
      </c>
      <c r="C988" s="362" t="s">
        <v>161</v>
      </c>
      <c r="D988" s="361" t="s">
        <v>843</v>
      </c>
      <c r="E988" s="362" t="s">
        <v>704</v>
      </c>
      <c r="F988" s="361" t="s">
        <v>164</v>
      </c>
      <c r="G988" s="362" t="s">
        <v>591</v>
      </c>
      <c r="H988" s="384">
        <v>1</v>
      </c>
      <c r="I988" s="364"/>
      <c r="J988" s="365">
        <v>1</v>
      </c>
      <c r="K988" s="365"/>
      <c r="L988" s="365"/>
      <c r="M988" s="364" t="s">
        <v>1462</v>
      </c>
      <c r="N988" s="365"/>
      <c r="O988" s="366" t="s">
        <v>1047</v>
      </c>
      <c r="Q988" s="376"/>
      <c r="R988" s="436" t="str">
        <f>IF(Q988="G",ZTE!$A$6,IF(Q988="L",ZTE!$A$3,IF(JBU!Q997="C",ZTE!$A$2,IF(JBU!Q997="U",ZTE!$A$4,IF(JBU!Q997="I",ZTE!$A$5,"")))))</f>
        <v/>
      </c>
      <c r="S988" s="436">
        <f t="shared" si="30"/>
        <v>1</v>
      </c>
      <c r="U988" s="365" t="str">
        <f t="shared" si="31"/>
        <v>Pass</v>
      </c>
    </row>
    <row r="989" spans="1:21" ht="45" hidden="1">
      <c r="A989" s="360" t="s">
        <v>1228</v>
      </c>
      <c r="B989" s="360" t="s">
        <v>1200</v>
      </c>
      <c r="C989" s="362" t="s">
        <v>161</v>
      </c>
      <c r="D989" s="361" t="s">
        <v>843</v>
      </c>
      <c r="E989" s="362" t="s">
        <v>704</v>
      </c>
      <c r="F989" s="361" t="s">
        <v>164</v>
      </c>
      <c r="G989" s="362" t="s">
        <v>592</v>
      </c>
      <c r="H989" s="384">
        <v>1</v>
      </c>
      <c r="I989" s="364"/>
      <c r="J989" s="365"/>
      <c r="K989" s="365"/>
      <c r="L989" s="365">
        <v>1</v>
      </c>
      <c r="M989" s="364" t="s">
        <v>1156</v>
      </c>
      <c r="N989" s="365"/>
      <c r="O989" s="366" t="s">
        <v>1047</v>
      </c>
      <c r="Q989" s="376" t="s">
        <v>1271</v>
      </c>
      <c r="R989" s="436" t="str">
        <f>IF(Q989="G",ZTE!$A$6,IF(Q989="L",ZTE!$A$3,IF(JBU!Q998="C",ZTE!$A$2,IF(JBU!Q998="U",ZTE!$A$4,IF(JBU!Q998="I",ZTE!$A$5,"")))))</f>
        <v/>
      </c>
      <c r="S989" s="436">
        <f t="shared" si="30"/>
        <v>1</v>
      </c>
      <c r="U989" s="365" t="str">
        <f t="shared" si="31"/>
        <v>Open</v>
      </c>
    </row>
    <row r="990" spans="1:21" ht="45" hidden="1">
      <c r="A990" s="360" t="s">
        <v>1228</v>
      </c>
      <c r="B990" s="360" t="s">
        <v>1200</v>
      </c>
      <c r="C990" s="362" t="s">
        <v>161</v>
      </c>
      <c r="D990" s="361" t="s">
        <v>843</v>
      </c>
      <c r="E990" s="362" t="s">
        <v>704</v>
      </c>
      <c r="F990" s="361" t="s">
        <v>164</v>
      </c>
      <c r="G990" s="362" t="s">
        <v>593</v>
      </c>
      <c r="H990" s="384">
        <v>1</v>
      </c>
      <c r="I990" s="364"/>
      <c r="J990" s="365"/>
      <c r="K990" s="365"/>
      <c r="L990" s="365">
        <v>1</v>
      </c>
      <c r="M990" s="364" t="s">
        <v>1156</v>
      </c>
      <c r="N990" s="365"/>
      <c r="O990" s="366" t="s">
        <v>1047</v>
      </c>
      <c r="Q990" s="376" t="s">
        <v>1271</v>
      </c>
      <c r="R990" s="436" t="str">
        <f>IF(Q990="G",ZTE!$A$6,IF(Q990="L",ZTE!$A$3,IF(JBU!Q999="C",ZTE!$A$2,IF(JBU!Q999="U",ZTE!$A$4,IF(JBU!Q999="I",ZTE!$A$5,"")))))</f>
        <v/>
      </c>
      <c r="S990" s="436">
        <f t="shared" si="30"/>
        <v>1</v>
      </c>
      <c r="U990" s="365" t="str">
        <f t="shared" si="31"/>
        <v>Open</v>
      </c>
    </row>
    <row r="991" spans="1:21" ht="45" hidden="1">
      <c r="A991" s="360" t="s">
        <v>1228</v>
      </c>
      <c r="B991" s="360" t="s">
        <v>1200</v>
      </c>
      <c r="C991" s="362" t="s">
        <v>161</v>
      </c>
      <c r="D991" s="361" t="s">
        <v>843</v>
      </c>
      <c r="E991" s="362" t="s">
        <v>704</v>
      </c>
      <c r="F991" s="361" t="s">
        <v>164</v>
      </c>
      <c r="G991" s="362" t="s">
        <v>594</v>
      </c>
      <c r="H991" s="384">
        <v>1</v>
      </c>
      <c r="I991" s="364"/>
      <c r="J991" s="365"/>
      <c r="K991" s="365"/>
      <c r="L991" s="365">
        <v>1</v>
      </c>
      <c r="M991" s="364" t="s">
        <v>1156</v>
      </c>
      <c r="N991" s="365"/>
      <c r="O991" s="366" t="s">
        <v>1047</v>
      </c>
      <c r="Q991" s="376" t="s">
        <v>1271</v>
      </c>
      <c r="R991" s="436" t="str">
        <f>IF(Q991="G",ZTE!$A$6,IF(Q991="L",ZTE!$A$3,IF(JBU!Q1000="C",ZTE!$A$2,IF(JBU!Q1000="U",ZTE!$A$4,IF(JBU!Q1000="I",ZTE!$A$5,"")))))</f>
        <v/>
      </c>
      <c r="S991" s="436">
        <f t="shared" si="30"/>
        <v>1</v>
      </c>
      <c r="U991" s="365" t="str">
        <f t="shared" si="31"/>
        <v>Open</v>
      </c>
    </row>
    <row r="992" spans="1:21" ht="75" hidden="1">
      <c r="A992" s="360" t="s">
        <v>1228</v>
      </c>
      <c r="B992" s="360" t="s">
        <v>1200</v>
      </c>
      <c r="C992" s="362" t="s">
        <v>161</v>
      </c>
      <c r="D992" s="361" t="s">
        <v>999</v>
      </c>
      <c r="E992" s="361" t="s">
        <v>1002</v>
      </c>
      <c r="F992" s="361" t="s">
        <v>164</v>
      </c>
      <c r="G992" s="362" t="s">
        <v>731</v>
      </c>
      <c r="H992" s="384">
        <v>1</v>
      </c>
      <c r="I992" s="364"/>
      <c r="J992" s="365"/>
      <c r="K992" s="365"/>
      <c r="L992" s="365">
        <v>1</v>
      </c>
      <c r="M992" s="364" t="s">
        <v>1157</v>
      </c>
      <c r="N992" s="365"/>
      <c r="Q992" s="376" t="s">
        <v>1226</v>
      </c>
      <c r="R992" s="436" t="str">
        <f>IF(Q992="G",ZTE!$A$6,IF(Q992="L",ZTE!$A$3,IF(JBU!Q1001="C",ZTE!$A$2,IF(JBU!Q1001="U",ZTE!$A$4,IF(JBU!Q1001="I",ZTE!$A$5,"")))))</f>
        <v>Location: We can not find the requested criteria in your documents. Please confirm that your bid is compliant with this criteria and show us the reference in your submitted documents.</v>
      </c>
      <c r="S992" s="436">
        <f t="shared" si="30"/>
        <v>1</v>
      </c>
      <c r="U992" s="365" t="str">
        <f t="shared" si="31"/>
        <v>Open</v>
      </c>
    </row>
    <row r="993" spans="1:21" ht="45" hidden="1">
      <c r="A993" s="360" t="s">
        <v>1228</v>
      </c>
      <c r="B993" s="360" t="s">
        <v>1200</v>
      </c>
      <c r="C993" s="362" t="s">
        <v>161</v>
      </c>
      <c r="D993" s="362" t="s">
        <v>166</v>
      </c>
      <c r="E993" s="362" t="s">
        <v>1009</v>
      </c>
      <c r="F993" s="361" t="s">
        <v>165</v>
      </c>
      <c r="G993" s="362" t="s">
        <v>732</v>
      </c>
      <c r="H993" s="384">
        <v>1</v>
      </c>
      <c r="I993" s="364"/>
      <c r="J993" s="365">
        <v>1</v>
      </c>
      <c r="K993" s="365"/>
      <c r="L993" s="365"/>
      <c r="M993" s="364" t="s">
        <v>1462</v>
      </c>
      <c r="N993" s="365"/>
      <c r="Q993" s="376"/>
      <c r="R993" s="436" t="str">
        <f>IF(Q993="G",ZTE!$A$6,IF(Q993="L",ZTE!$A$3,IF(JBU!Q1002="C",ZTE!$A$2,IF(JBU!Q1002="U",ZTE!$A$4,IF(JBU!Q1002="I",ZTE!$A$5,"")))))</f>
        <v/>
      </c>
      <c r="S993" s="436">
        <f t="shared" si="30"/>
        <v>1</v>
      </c>
      <c r="U993" s="365" t="str">
        <f t="shared" si="31"/>
        <v>Pass</v>
      </c>
    </row>
    <row r="994" spans="1:21" ht="45" hidden="1">
      <c r="A994" s="360" t="s">
        <v>1228</v>
      </c>
      <c r="B994" s="360" t="s">
        <v>1200</v>
      </c>
      <c r="C994" s="362" t="s">
        <v>161</v>
      </c>
      <c r="D994" s="362" t="s">
        <v>166</v>
      </c>
      <c r="E994" s="362" t="s">
        <v>1009</v>
      </c>
      <c r="F994" s="361" t="s">
        <v>165</v>
      </c>
      <c r="G994" s="362" t="s">
        <v>733</v>
      </c>
      <c r="H994" s="384">
        <v>1</v>
      </c>
      <c r="I994" s="364"/>
      <c r="J994" s="365"/>
      <c r="K994" s="365"/>
      <c r="L994" s="365">
        <v>1</v>
      </c>
      <c r="M994" s="364" t="s">
        <v>1156</v>
      </c>
      <c r="N994" s="365"/>
      <c r="O994" s="366" t="s">
        <v>1062</v>
      </c>
      <c r="Q994" s="376" t="s">
        <v>1271</v>
      </c>
      <c r="R994" s="436" t="str">
        <f>IF(Q994="G",ZTE!$A$6,IF(Q994="L",ZTE!$A$3,IF(JBU!Q1003="C",ZTE!$A$2,IF(JBU!Q1003="U",ZTE!$A$4,IF(JBU!Q1003="I",ZTE!$A$5,"")))))</f>
        <v/>
      </c>
      <c r="S994" s="436">
        <f t="shared" si="30"/>
        <v>1</v>
      </c>
      <c r="U994" s="365" t="str">
        <f t="shared" si="31"/>
        <v>Open</v>
      </c>
    </row>
    <row r="995" spans="1:21" ht="45" hidden="1">
      <c r="A995" s="360" t="s">
        <v>1228</v>
      </c>
      <c r="B995" s="360" t="s">
        <v>1200</v>
      </c>
      <c r="C995" s="362" t="s">
        <v>161</v>
      </c>
      <c r="D995" s="362" t="s">
        <v>166</v>
      </c>
      <c r="E995" s="362" t="s">
        <v>1009</v>
      </c>
      <c r="F995" s="361" t="s">
        <v>165</v>
      </c>
      <c r="G995" s="362" t="s">
        <v>734</v>
      </c>
      <c r="H995" s="384">
        <v>1</v>
      </c>
      <c r="I995" s="364"/>
      <c r="J995" s="365">
        <v>1</v>
      </c>
      <c r="K995" s="365"/>
      <c r="L995" s="365"/>
      <c r="M995" s="364" t="s">
        <v>1462</v>
      </c>
      <c r="N995" s="365"/>
      <c r="Q995" s="376"/>
      <c r="R995" s="436" t="str">
        <f>IF(Q995="G",ZTE!$A$6,IF(Q995="L",ZTE!$A$3,IF(JBU!Q1004="C",ZTE!$A$2,IF(JBU!Q1004="U",ZTE!$A$4,IF(JBU!Q1004="I",ZTE!$A$5,"")))))</f>
        <v/>
      </c>
      <c r="S995" s="436">
        <f t="shared" si="30"/>
        <v>1</v>
      </c>
      <c r="U995" s="365" t="str">
        <f t="shared" si="31"/>
        <v>Pass</v>
      </c>
    </row>
    <row r="996" spans="1:21" ht="45" hidden="1">
      <c r="A996" s="360" t="s">
        <v>1228</v>
      </c>
      <c r="B996" s="360" t="s">
        <v>1200</v>
      </c>
      <c r="C996" s="362" t="s">
        <v>161</v>
      </c>
      <c r="D996" s="362" t="s">
        <v>166</v>
      </c>
      <c r="E996" s="361" t="s">
        <v>821</v>
      </c>
      <c r="F996" s="361" t="s">
        <v>165</v>
      </c>
      <c r="G996" s="362" t="s">
        <v>595</v>
      </c>
      <c r="H996" s="384">
        <v>1</v>
      </c>
      <c r="I996" s="364"/>
      <c r="J996" s="365">
        <v>1</v>
      </c>
      <c r="K996" s="365"/>
      <c r="L996" s="365"/>
      <c r="M996" s="364" t="s">
        <v>1462</v>
      </c>
      <c r="N996" s="365"/>
      <c r="Q996" s="376"/>
      <c r="R996" s="436" t="str">
        <f>IF(Q996="G",ZTE!$A$6,IF(Q996="L",ZTE!$A$3,IF(JBU!Q1005="C",ZTE!$A$2,IF(JBU!Q1005="U",ZTE!$A$4,IF(JBU!Q1005="I",ZTE!$A$5,"")))))</f>
        <v/>
      </c>
      <c r="S996" s="436">
        <f t="shared" si="30"/>
        <v>1</v>
      </c>
      <c r="U996" s="365" t="str">
        <f t="shared" si="31"/>
        <v>Pass</v>
      </c>
    </row>
    <row r="997" spans="1:21" ht="45" hidden="1">
      <c r="A997" s="360" t="s">
        <v>1228</v>
      </c>
      <c r="B997" s="360" t="s">
        <v>1200</v>
      </c>
      <c r="C997" s="362" t="s">
        <v>161</v>
      </c>
      <c r="D997" s="362" t="s">
        <v>166</v>
      </c>
      <c r="E997" s="361" t="s">
        <v>821</v>
      </c>
      <c r="F997" s="361" t="s">
        <v>165</v>
      </c>
      <c r="G997" s="362" t="s">
        <v>596</v>
      </c>
      <c r="H997" s="384">
        <v>1</v>
      </c>
      <c r="I997" s="364"/>
      <c r="J997" s="365">
        <v>1</v>
      </c>
      <c r="K997" s="365"/>
      <c r="L997" s="365"/>
      <c r="M997" s="364" t="s">
        <v>1462</v>
      </c>
      <c r="N997" s="365"/>
      <c r="Q997" s="376"/>
      <c r="R997" s="436" t="str">
        <f>IF(Q997="G",ZTE!$A$6,IF(Q997="L",ZTE!$A$3,IF(JBU!Q1006="C",ZTE!$A$2,IF(JBU!Q1006="U",ZTE!$A$4,IF(JBU!Q1006="I",ZTE!$A$5,"")))))</f>
        <v/>
      </c>
      <c r="S997" s="436">
        <f t="shared" si="30"/>
        <v>1</v>
      </c>
      <c r="U997" s="365" t="str">
        <f t="shared" si="31"/>
        <v>Pass</v>
      </c>
    </row>
    <row r="998" spans="1:21" ht="45" hidden="1">
      <c r="A998" s="360" t="s">
        <v>1228</v>
      </c>
      <c r="B998" s="360" t="s">
        <v>1200</v>
      </c>
      <c r="C998" s="362" t="s">
        <v>161</v>
      </c>
      <c r="D998" s="362" t="s">
        <v>166</v>
      </c>
      <c r="E998" s="361" t="s">
        <v>821</v>
      </c>
      <c r="F998" s="361" t="s">
        <v>165</v>
      </c>
      <c r="G998" s="362" t="s">
        <v>600</v>
      </c>
      <c r="H998" s="384">
        <v>1</v>
      </c>
      <c r="I998" s="364"/>
      <c r="J998" s="365">
        <v>1</v>
      </c>
      <c r="K998" s="365"/>
      <c r="L998" s="365"/>
      <c r="M998" s="364" t="s">
        <v>1462</v>
      </c>
      <c r="N998" s="365"/>
      <c r="Q998" s="376"/>
      <c r="R998" s="436" t="str">
        <f>IF(Q998="G",ZTE!$A$6,IF(Q998="L",ZTE!$A$3,IF(JBU!Q1007="C",ZTE!$A$2,IF(JBU!Q1007="U",ZTE!$A$4,IF(JBU!Q1007="I",ZTE!$A$5,"")))))</f>
        <v/>
      </c>
      <c r="S998" s="436">
        <f t="shared" si="30"/>
        <v>1</v>
      </c>
      <c r="U998" s="365" t="str">
        <f t="shared" si="31"/>
        <v>Pass</v>
      </c>
    </row>
    <row r="999" spans="1:21" ht="45" hidden="1">
      <c r="A999" s="360" t="s">
        <v>1228</v>
      </c>
      <c r="B999" s="360" t="s">
        <v>1200</v>
      </c>
      <c r="C999" s="362" t="s">
        <v>161</v>
      </c>
      <c r="D999" s="362" t="s">
        <v>166</v>
      </c>
      <c r="E999" s="361" t="s">
        <v>821</v>
      </c>
      <c r="F999" s="361" t="s">
        <v>165</v>
      </c>
      <c r="G999" s="362" t="s">
        <v>597</v>
      </c>
      <c r="H999" s="384">
        <v>1</v>
      </c>
      <c r="I999" s="364"/>
      <c r="J999" s="365">
        <v>1</v>
      </c>
      <c r="K999" s="365"/>
      <c r="L999" s="365"/>
      <c r="M999" s="364" t="s">
        <v>1462</v>
      </c>
      <c r="N999" s="365"/>
      <c r="Q999" s="376"/>
      <c r="R999" s="436" t="str">
        <f>IF(Q999="G",ZTE!$A$6,IF(Q999="L",ZTE!$A$3,IF(JBU!Q1008="C",ZTE!$A$2,IF(JBU!Q1008="U",ZTE!$A$4,IF(JBU!Q1008="I",ZTE!$A$5,"")))))</f>
        <v/>
      </c>
      <c r="S999" s="436">
        <f t="shared" si="30"/>
        <v>1</v>
      </c>
      <c r="U999" s="365" t="str">
        <f t="shared" si="31"/>
        <v>Pass</v>
      </c>
    </row>
    <row r="1000" spans="1:21" ht="45" hidden="1">
      <c r="A1000" s="360" t="s">
        <v>1228</v>
      </c>
      <c r="B1000" s="360" t="s">
        <v>1200</v>
      </c>
      <c r="C1000" s="362" t="s">
        <v>161</v>
      </c>
      <c r="D1000" s="362" t="s">
        <v>166</v>
      </c>
      <c r="E1000" s="361" t="s">
        <v>821</v>
      </c>
      <c r="F1000" s="361" t="s">
        <v>165</v>
      </c>
      <c r="G1000" s="362" t="s">
        <v>598</v>
      </c>
      <c r="H1000" s="384">
        <v>1</v>
      </c>
      <c r="I1000" s="364"/>
      <c r="J1000" s="365">
        <v>1</v>
      </c>
      <c r="K1000" s="365"/>
      <c r="L1000" s="365"/>
      <c r="M1000" s="364" t="s">
        <v>1462</v>
      </c>
      <c r="N1000" s="365"/>
      <c r="Q1000" s="376"/>
      <c r="R1000" s="436" t="str">
        <f>IF(Q1000="G",ZTE!$A$6,IF(Q1000="L",ZTE!$A$3,IF(JBU!Q1009="C",ZTE!$A$2,IF(JBU!Q1009="U",ZTE!$A$4,IF(JBU!Q1009="I",ZTE!$A$5,"")))))</f>
        <v/>
      </c>
      <c r="S1000" s="436">
        <f t="shared" si="30"/>
        <v>1</v>
      </c>
      <c r="U1000" s="365" t="str">
        <f t="shared" si="31"/>
        <v>Pass</v>
      </c>
    </row>
    <row r="1001" spans="1:21" ht="60" hidden="1">
      <c r="A1001" s="360" t="s">
        <v>1228</v>
      </c>
      <c r="B1001" s="360" t="s">
        <v>1200</v>
      </c>
      <c r="C1001" s="362" t="s">
        <v>161</v>
      </c>
      <c r="D1001" s="362" t="s">
        <v>166</v>
      </c>
      <c r="E1001" s="362" t="s">
        <v>704</v>
      </c>
      <c r="F1001" s="361" t="s">
        <v>167</v>
      </c>
      <c r="G1001" s="362" t="s">
        <v>590</v>
      </c>
      <c r="H1001" s="384">
        <v>1</v>
      </c>
      <c r="I1001" s="364"/>
      <c r="J1001" s="365"/>
      <c r="K1001" s="365"/>
      <c r="L1001" s="365">
        <v>1</v>
      </c>
      <c r="M1001" s="364" t="s">
        <v>1157</v>
      </c>
      <c r="N1001" s="365"/>
      <c r="O1001" s="366" t="s">
        <v>1047</v>
      </c>
      <c r="Q1001" s="376" t="s">
        <v>1226</v>
      </c>
      <c r="R1001" s="436" t="str">
        <f>IF(Q1001="G",ZTE!$A$6,IF(Q1001="L",ZTE!$A$3,IF(JBU!Q1010="C",ZTE!$A$2,IF(JBU!Q1010="U",ZTE!$A$4,IF(JBU!Q1010="I",ZTE!$A$5,"")))))</f>
        <v>Location: We can not find the requested criteria in your documents. Please confirm that your bid is compliant with this criteria and show us the reference in your submitted documents.</v>
      </c>
      <c r="S1001" s="436">
        <f t="shared" si="30"/>
        <v>1</v>
      </c>
      <c r="U1001" s="365" t="str">
        <f t="shared" si="31"/>
        <v>Open</v>
      </c>
    </row>
    <row r="1002" spans="1:21" ht="45" hidden="1">
      <c r="A1002" s="360" t="s">
        <v>1228</v>
      </c>
      <c r="B1002" s="360" t="s">
        <v>1200</v>
      </c>
      <c r="C1002" s="362" t="s">
        <v>161</v>
      </c>
      <c r="D1002" s="362" t="s">
        <v>166</v>
      </c>
      <c r="E1002" s="362" t="s">
        <v>704</v>
      </c>
      <c r="F1002" s="361" t="s">
        <v>167</v>
      </c>
      <c r="G1002" s="362" t="s">
        <v>215</v>
      </c>
      <c r="H1002" s="384">
        <v>1</v>
      </c>
      <c r="I1002" s="364"/>
      <c r="J1002" s="365">
        <v>1</v>
      </c>
      <c r="K1002" s="365"/>
      <c r="L1002" s="365"/>
      <c r="M1002" s="364" t="s">
        <v>1462</v>
      </c>
      <c r="N1002" s="365"/>
      <c r="O1002" s="366" t="s">
        <v>1047</v>
      </c>
      <c r="Q1002" s="376"/>
      <c r="R1002" s="436" t="str">
        <f>IF(Q1002="G",ZTE!$A$6,IF(Q1002="L",ZTE!$A$3,IF(JBU!Q1011="C",ZTE!$A$2,IF(JBU!Q1011="U",ZTE!$A$4,IF(JBU!Q1011="I",ZTE!$A$5,"")))))</f>
        <v/>
      </c>
      <c r="S1002" s="436">
        <f t="shared" si="30"/>
        <v>1</v>
      </c>
      <c r="U1002" s="365" t="str">
        <f t="shared" si="31"/>
        <v>Pass</v>
      </c>
    </row>
    <row r="1003" spans="1:21" ht="45" hidden="1">
      <c r="A1003" s="360" t="s">
        <v>1228</v>
      </c>
      <c r="B1003" s="360" t="s">
        <v>1200</v>
      </c>
      <c r="C1003" s="362" t="s">
        <v>161</v>
      </c>
      <c r="D1003" s="362" t="s">
        <v>166</v>
      </c>
      <c r="E1003" s="362" t="s">
        <v>704</v>
      </c>
      <c r="F1003" s="361" t="s">
        <v>167</v>
      </c>
      <c r="G1003" s="362" t="s">
        <v>601</v>
      </c>
      <c r="H1003" s="384">
        <v>1</v>
      </c>
      <c r="I1003" s="364"/>
      <c r="J1003" s="365">
        <v>1</v>
      </c>
      <c r="K1003" s="365"/>
      <c r="L1003" s="365"/>
      <c r="M1003" s="364" t="s">
        <v>1462</v>
      </c>
      <c r="N1003" s="365"/>
      <c r="O1003" s="366" t="s">
        <v>1047</v>
      </c>
      <c r="Q1003" s="376"/>
      <c r="R1003" s="436" t="str">
        <f>IF(Q1003="G",ZTE!$A$6,IF(Q1003="L",ZTE!$A$3,IF(JBU!Q1012="C",ZTE!$A$2,IF(JBU!Q1012="U",ZTE!$A$4,IF(JBU!Q1012="I",ZTE!$A$5,"")))))</f>
        <v/>
      </c>
      <c r="S1003" s="436">
        <f t="shared" si="30"/>
        <v>1</v>
      </c>
      <c r="U1003" s="365" t="str">
        <f t="shared" si="31"/>
        <v>Pass</v>
      </c>
    </row>
    <row r="1004" spans="1:21" ht="45" hidden="1">
      <c r="A1004" s="360" t="s">
        <v>1228</v>
      </c>
      <c r="B1004" s="360" t="s">
        <v>1200</v>
      </c>
      <c r="C1004" s="362" t="s">
        <v>730</v>
      </c>
      <c r="D1004" s="362" t="s">
        <v>730</v>
      </c>
      <c r="E1004" s="362" t="s">
        <v>1009</v>
      </c>
      <c r="F1004" s="361" t="s">
        <v>168</v>
      </c>
      <c r="G1004" s="362" t="s">
        <v>735</v>
      </c>
      <c r="H1004" s="384">
        <v>1</v>
      </c>
      <c r="I1004" s="364"/>
      <c r="J1004" s="365">
        <v>1</v>
      </c>
      <c r="K1004" s="365"/>
      <c r="L1004" s="365"/>
      <c r="M1004" s="364" t="s">
        <v>1462</v>
      </c>
      <c r="N1004" s="365"/>
      <c r="Q1004" s="376"/>
      <c r="R1004" s="436" t="str">
        <f>IF(Q1004="G",ZTE!$A$6,IF(Q1004="L",ZTE!$A$3,IF(JBU!Q1013="C",ZTE!$A$2,IF(JBU!Q1013="U",ZTE!$A$4,IF(JBU!Q1013="I",ZTE!$A$5,"")))))</f>
        <v/>
      </c>
      <c r="S1004" s="436">
        <f t="shared" si="30"/>
        <v>1</v>
      </c>
      <c r="U1004" s="365" t="str">
        <f t="shared" si="31"/>
        <v>Pass</v>
      </c>
    </row>
    <row r="1005" spans="1:21" ht="45" hidden="1">
      <c r="A1005" s="360" t="s">
        <v>1228</v>
      </c>
      <c r="B1005" s="360" t="s">
        <v>1200</v>
      </c>
      <c r="C1005" s="362" t="s">
        <v>730</v>
      </c>
      <c r="D1005" s="362" t="s">
        <v>730</v>
      </c>
      <c r="E1005" s="362" t="s">
        <v>1009</v>
      </c>
      <c r="F1005" s="361" t="s">
        <v>168</v>
      </c>
      <c r="G1005" s="362" t="s">
        <v>613</v>
      </c>
      <c r="H1005" s="384">
        <v>1</v>
      </c>
      <c r="I1005" s="364"/>
      <c r="J1005" s="365"/>
      <c r="K1005" s="365"/>
      <c r="L1005" s="365">
        <v>1</v>
      </c>
      <c r="M1005" s="364" t="s">
        <v>1158</v>
      </c>
      <c r="N1005" s="365"/>
      <c r="Q1005" s="376" t="s">
        <v>1276</v>
      </c>
      <c r="R1005" s="436" t="str">
        <f>IF(Q1005="G",ZTE!$A$6,IF(Q1005="L",ZTE!$A$3,IF(JBU!Q1014="C",ZTE!$A$2,IF(JBU!Q1014="U",ZTE!$A$4,IF(JBU!Q1014="I",ZTE!$A$5,"")))))</f>
        <v/>
      </c>
      <c r="S1005" s="436">
        <f t="shared" si="30"/>
        <v>1</v>
      </c>
      <c r="U1005" s="365" t="str">
        <f t="shared" si="31"/>
        <v>Open</v>
      </c>
    </row>
    <row r="1006" spans="1:21" ht="45" hidden="1">
      <c r="A1006" s="360" t="s">
        <v>1228</v>
      </c>
      <c r="B1006" s="360" t="s">
        <v>1200</v>
      </c>
      <c r="C1006" s="362" t="s">
        <v>730</v>
      </c>
      <c r="D1006" s="362" t="s">
        <v>730</v>
      </c>
      <c r="E1006" s="362" t="s">
        <v>1009</v>
      </c>
      <c r="F1006" s="361" t="s">
        <v>168</v>
      </c>
      <c r="G1006" s="362" t="s">
        <v>614</v>
      </c>
      <c r="H1006" s="384">
        <v>1</v>
      </c>
      <c r="I1006" s="364"/>
      <c r="J1006" s="365"/>
      <c r="K1006" s="365"/>
      <c r="L1006" s="365">
        <v>1</v>
      </c>
      <c r="M1006" s="364" t="s">
        <v>1158</v>
      </c>
      <c r="N1006" s="365"/>
      <c r="Q1006" s="376" t="s">
        <v>1276</v>
      </c>
      <c r="R1006" s="436" t="str">
        <f>IF(Q1006="G",ZTE!$A$6,IF(Q1006="L",ZTE!$A$3,IF(JBU!Q1015="C",ZTE!$A$2,IF(JBU!Q1015="U",ZTE!$A$4,IF(JBU!Q1015="I",ZTE!$A$5,"")))))</f>
        <v/>
      </c>
      <c r="S1006" s="436">
        <f t="shared" si="30"/>
        <v>1</v>
      </c>
      <c r="U1006" s="365" t="str">
        <f t="shared" si="31"/>
        <v>Open</v>
      </c>
    </row>
    <row r="1007" spans="1:21" ht="45" hidden="1">
      <c r="A1007" s="360" t="s">
        <v>1228</v>
      </c>
      <c r="B1007" s="360" t="s">
        <v>1200</v>
      </c>
      <c r="C1007" s="362" t="s">
        <v>730</v>
      </c>
      <c r="D1007" s="362" t="s">
        <v>730</v>
      </c>
      <c r="E1007" s="362" t="s">
        <v>1009</v>
      </c>
      <c r="F1007" s="361" t="s">
        <v>168</v>
      </c>
      <c r="G1007" s="362" t="s">
        <v>619</v>
      </c>
      <c r="H1007" s="384">
        <v>1</v>
      </c>
      <c r="I1007" s="364"/>
      <c r="J1007" s="365"/>
      <c r="K1007" s="365"/>
      <c r="L1007" s="365">
        <v>1</v>
      </c>
      <c r="M1007" s="364" t="s">
        <v>1158</v>
      </c>
      <c r="N1007" s="365"/>
      <c r="Q1007" s="376" t="s">
        <v>1276</v>
      </c>
      <c r="R1007" s="436" t="str">
        <f>IF(Q1007="G",ZTE!$A$6,IF(Q1007="L",ZTE!$A$3,IF(JBU!Q1016="C",ZTE!$A$2,IF(JBU!Q1016="U",ZTE!$A$4,IF(JBU!Q1016="I",ZTE!$A$5,"")))))</f>
        <v/>
      </c>
      <c r="S1007" s="436">
        <f t="shared" si="30"/>
        <v>1</v>
      </c>
      <c r="U1007" s="365" t="str">
        <f t="shared" si="31"/>
        <v>Open</v>
      </c>
    </row>
    <row r="1008" spans="1:21" ht="45" hidden="1">
      <c r="A1008" s="360" t="s">
        <v>1228</v>
      </c>
      <c r="B1008" s="360" t="s">
        <v>1200</v>
      </c>
      <c r="C1008" s="362" t="s">
        <v>730</v>
      </c>
      <c r="D1008" s="362" t="s">
        <v>730</v>
      </c>
      <c r="E1008" s="362" t="s">
        <v>1009</v>
      </c>
      <c r="F1008" s="361" t="s">
        <v>168</v>
      </c>
      <c r="G1008" s="362" t="s">
        <v>620</v>
      </c>
      <c r="H1008" s="384">
        <v>1</v>
      </c>
      <c r="I1008" s="364"/>
      <c r="J1008" s="365"/>
      <c r="K1008" s="365"/>
      <c r="L1008" s="365">
        <v>1</v>
      </c>
      <c r="M1008" s="364" t="s">
        <v>1156</v>
      </c>
      <c r="N1008" s="365"/>
      <c r="Q1008" s="376" t="s">
        <v>1271</v>
      </c>
      <c r="R1008" s="436" t="str">
        <f>IF(Q1008="G",ZTE!$A$6,IF(Q1008="L",ZTE!$A$3,IF(JBU!Q1017="C",ZTE!$A$2,IF(JBU!Q1017="U",ZTE!$A$4,IF(JBU!Q1017="I",ZTE!$A$5,"")))))</f>
        <v/>
      </c>
      <c r="S1008" s="436">
        <f t="shared" si="30"/>
        <v>1</v>
      </c>
      <c r="U1008" s="365" t="str">
        <f t="shared" si="31"/>
        <v>Open</v>
      </c>
    </row>
    <row r="1009" spans="1:21" ht="45" hidden="1">
      <c r="A1009" s="360" t="s">
        <v>1302</v>
      </c>
      <c r="B1009" s="360" t="s">
        <v>1200</v>
      </c>
      <c r="C1009" s="362" t="s">
        <v>151</v>
      </c>
      <c r="D1009" s="362" t="s">
        <v>151</v>
      </c>
      <c r="E1009" s="361" t="s">
        <v>821</v>
      </c>
      <c r="F1009" s="361" t="s">
        <v>152</v>
      </c>
      <c r="G1009" s="362" t="s">
        <v>532</v>
      </c>
      <c r="H1009" s="384">
        <v>1</v>
      </c>
      <c r="I1009" s="364"/>
      <c r="J1009" s="365">
        <v>1</v>
      </c>
      <c r="K1009" s="365"/>
      <c r="L1009" s="365"/>
      <c r="M1009" s="364" t="s">
        <v>1462</v>
      </c>
      <c r="N1009" s="365"/>
      <c r="Q1009" s="376"/>
      <c r="R1009" s="436" t="str">
        <f>IF(Q1009="G",ZTE!$A$6,IF(Q1009="L",ZTE!$A$3,IF(JBU!Q1018="C",ZTE!$A$2,IF(JBU!Q1018="U",ZTE!$A$4,IF(JBU!Q1018="I",ZTE!$A$5,"")))))</f>
        <v/>
      </c>
      <c r="S1009" s="436">
        <f t="shared" si="30"/>
        <v>1</v>
      </c>
      <c r="U1009" s="365" t="str">
        <f t="shared" si="31"/>
        <v>Pass</v>
      </c>
    </row>
    <row r="1010" spans="1:21" ht="45" hidden="1">
      <c r="A1010" s="360" t="s">
        <v>1302</v>
      </c>
      <c r="B1010" s="360" t="s">
        <v>1200</v>
      </c>
      <c r="C1010" s="362" t="s">
        <v>151</v>
      </c>
      <c r="D1010" s="362" t="s">
        <v>151</v>
      </c>
      <c r="E1010" s="361" t="s">
        <v>821</v>
      </c>
      <c r="F1010" s="361" t="s">
        <v>152</v>
      </c>
      <c r="G1010" s="362" t="s">
        <v>533</v>
      </c>
      <c r="H1010" s="384">
        <v>1</v>
      </c>
      <c r="I1010" s="364"/>
      <c r="J1010" s="365">
        <v>1</v>
      </c>
      <c r="K1010" s="365"/>
      <c r="L1010" s="365"/>
      <c r="M1010" s="364" t="s">
        <v>1462</v>
      </c>
      <c r="N1010" s="365"/>
      <c r="O1010" s="366" t="s">
        <v>1066</v>
      </c>
      <c r="P1010" s="366" t="s">
        <v>1145</v>
      </c>
      <c r="Q1010" s="376"/>
      <c r="R1010" s="436" t="str">
        <f>IF(Q1010="G",ZTE!$A$6,IF(Q1010="L",ZTE!$A$3,IF(JBU!Q1019="C",ZTE!$A$2,IF(JBU!Q1019="U",ZTE!$A$4,IF(JBU!Q1019="I",ZTE!$A$5,"")))))</f>
        <v/>
      </c>
      <c r="S1010" s="436">
        <f t="shared" si="30"/>
        <v>1</v>
      </c>
      <c r="U1010" s="365" t="str">
        <f t="shared" si="31"/>
        <v>Pass</v>
      </c>
    </row>
    <row r="1011" spans="1:21" ht="45" hidden="1">
      <c r="A1011" s="360" t="s">
        <v>1302</v>
      </c>
      <c r="B1011" s="360" t="s">
        <v>1200</v>
      </c>
      <c r="C1011" s="362" t="s">
        <v>151</v>
      </c>
      <c r="D1011" s="362" t="s">
        <v>151</v>
      </c>
      <c r="E1011" s="361" t="s">
        <v>821</v>
      </c>
      <c r="F1011" s="361" t="s">
        <v>152</v>
      </c>
      <c r="G1011" s="362" t="s">
        <v>538</v>
      </c>
      <c r="H1011" s="384">
        <v>1</v>
      </c>
      <c r="I1011" s="364"/>
      <c r="J1011" s="365">
        <v>1</v>
      </c>
      <c r="K1011" s="365"/>
      <c r="L1011" s="365"/>
      <c r="M1011" s="364" t="s">
        <v>1462</v>
      </c>
      <c r="N1011" s="365"/>
      <c r="Q1011" s="376"/>
      <c r="R1011" s="436" t="str">
        <f>IF(Q1011="G",ZTE!$A$6,IF(Q1011="L",ZTE!$A$3,IF(JBU!Q1020="C",ZTE!$A$2,IF(JBU!Q1020="U",ZTE!$A$4,IF(JBU!Q1020="I",ZTE!$A$5,"")))))</f>
        <v/>
      </c>
      <c r="S1011" s="436">
        <f t="shared" si="30"/>
        <v>1</v>
      </c>
      <c r="U1011" s="365" t="str">
        <f t="shared" si="31"/>
        <v>Pass</v>
      </c>
    </row>
    <row r="1012" spans="1:21" ht="45" hidden="1">
      <c r="A1012" s="360" t="s">
        <v>1302</v>
      </c>
      <c r="B1012" s="360" t="s">
        <v>1200</v>
      </c>
      <c r="C1012" s="362" t="s">
        <v>151</v>
      </c>
      <c r="D1012" s="362" t="s">
        <v>151</v>
      </c>
      <c r="E1012" s="361" t="s">
        <v>821</v>
      </c>
      <c r="F1012" s="361" t="s">
        <v>152</v>
      </c>
      <c r="G1012" s="362" t="s">
        <v>190</v>
      </c>
      <c r="H1012" s="384">
        <v>1</v>
      </c>
      <c r="I1012" s="364"/>
      <c r="J1012" s="365">
        <v>1</v>
      </c>
      <c r="K1012" s="365"/>
      <c r="L1012" s="365"/>
      <c r="M1012" s="364" t="s">
        <v>1462</v>
      </c>
      <c r="N1012" s="365"/>
      <c r="Q1012" s="376"/>
      <c r="R1012" s="436" t="str">
        <f>IF(Q1012="G",ZTE!$A$6,IF(Q1012="L",ZTE!$A$3,IF(JBU!Q1021="C",ZTE!$A$2,IF(JBU!Q1021="U",ZTE!$A$4,IF(JBU!Q1021="I",ZTE!$A$5,"")))))</f>
        <v/>
      </c>
      <c r="S1012" s="436">
        <f t="shared" si="30"/>
        <v>1</v>
      </c>
      <c r="U1012" s="365" t="str">
        <f t="shared" si="31"/>
        <v>Pass</v>
      </c>
    </row>
    <row r="1013" spans="1:21" ht="45" hidden="1">
      <c r="A1013" s="360" t="s">
        <v>1302</v>
      </c>
      <c r="B1013" s="360" t="s">
        <v>1200</v>
      </c>
      <c r="C1013" s="362" t="s">
        <v>151</v>
      </c>
      <c r="D1013" s="362" t="s">
        <v>151</v>
      </c>
      <c r="E1013" s="361" t="s">
        <v>821</v>
      </c>
      <c r="F1013" s="361" t="s">
        <v>152</v>
      </c>
      <c r="G1013" s="362" t="s">
        <v>540</v>
      </c>
      <c r="H1013" s="384">
        <v>1</v>
      </c>
      <c r="I1013" s="364"/>
      <c r="J1013" s="365">
        <v>1</v>
      </c>
      <c r="K1013" s="365"/>
      <c r="L1013" s="365"/>
      <c r="M1013" s="364" t="s">
        <v>1462</v>
      </c>
      <c r="N1013" s="365"/>
      <c r="Q1013" s="376"/>
      <c r="R1013" s="436" t="str">
        <f>IF(Q1013="G",ZTE!$A$6,IF(Q1013="L",ZTE!$A$3,IF(JBU!Q1022="C",ZTE!$A$2,IF(JBU!Q1022="U",ZTE!$A$4,IF(JBU!Q1022="I",ZTE!$A$5,"")))))</f>
        <v/>
      </c>
      <c r="S1013" s="436">
        <f t="shared" si="30"/>
        <v>1</v>
      </c>
      <c r="U1013" s="365" t="str">
        <f t="shared" si="31"/>
        <v>Pass</v>
      </c>
    </row>
    <row r="1014" spans="1:21" ht="60" hidden="1">
      <c r="A1014" s="360" t="s">
        <v>1302</v>
      </c>
      <c r="B1014" s="360" t="s">
        <v>1200</v>
      </c>
      <c r="C1014" s="362" t="s">
        <v>151</v>
      </c>
      <c r="D1014" s="362" t="s">
        <v>151</v>
      </c>
      <c r="E1014" s="361" t="s">
        <v>821</v>
      </c>
      <c r="F1014" s="361" t="s">
        <v>152</v>
      </c>
      <c r="G1014" s="362" t="s">
        <v>545</v>
      </c>
      <c r="H1014" s="384">
        <v>1</v>
      </c>
      <c r="I1014" s="364"/>
      <c r="J1014" s="365"/>
      <c r="K1014" s="365"/>
      <c r="L1014" s="365">
        <v>1</v>
      </c>
      <c r="M1014" s="364" t="s">
        <v>1157</v>
      </c>
      <c r="N1014" s="365"/>
      <c r="Q1014" s="376" t="s">
        <v>1226</v>
      </c>
      <c r="R1014" s="436" t="str">
        <f>IF(Q1014="G",ZTE!$A$6,IF(Q1014="L",ZTE!$A$3,IF(JBU!Q1023="C",ZTE!$A$2,IF(JBU!Q1023="U",ZTE!$A$4,IF(JBU!Q1023="I",ZTE!$A$5,"")))))</f>
        <v>Location: We can not find the requested criteria in your documents. Please confirm that your bid is compliant with this criteria and show us the reference in your submitted documents.</v>
      </c>
      <c r="S1014" s="436">
        <f t="shared" si="30"/>
        <v>1</v>
      </c>
      <c r="U1014" s="365" t="str">
        <f t="shared" si="31"/>
        <v>Open</v>
      </c>
    </row>
    <row r="1015" spans="1:21" ht="45" hidden="1">
      <c r="A1015" s="360" t="s">
        <v>1302</v>
      </c>
      <c r="B1015" s="360" t="s">
        <v>1200</v>
      </c>
      <c r="C1015" s="362" t="s">
        <v>151</v>
      </c>
      <c r="D1015" s="362" t="s">
        <v>151</v>
      </c>
      <c r="E1015" s="361" t="s">
        <v>821</v>
      </c>
      <c r="F1015" s="361" t="s">
        <v>152</v>
      </c>
      <c r="G1015" s="362" t="s">
        <v>427</v>
      </c>
      <c r="H1015" s="384">
        <v>1</v>
      </c>
      <c r="I1015" s="364"/>
      <c r="J1015" s="365">
        <v>1</v>
      </c>
      <c r="K1015" s="365"/>
      <c r="L1015" s="365"/>
      <c r="M1015" s="364" t="s">
        <v>1462</v>
      </c>
      <c r="N1015" s="365"/>
      <c r="Q1015" s="376"/>
      <c r="R1015" s="436" t="str">
        <f>IF(Q1015="G",ZTE!$A$6,IF(Q1015="L",ZTE!$A$3,IF(JBU!Q1024="C",ZTE!$A$2,IF(JBU!Q1024="U",ZTE!$A$4,IF(JBU!Q1024="I",ZTE!$A$5,"")))))</f>
        <v/>
      </c>
      <c r="S1015" s="436">
        <f t="shared" si="30"/>
        <v>1</v>
      </c>
      <c r="U1015" s="365" t="str">
        <f t="shared" si="31"/>
        <v>Pass</v>
      </c>
    </row>
    <row r="1016" spans="1:21" ht="60" hidden="1">
      <c r="A1016" s="360" t="s">
        <v>1302</v>
      </c>
      <c r="B1016" s="360" t="s">
        <v>1200</v>
      </c>
      <c r="C1016" s="362" t="s">
        <v>151</v>
      </c>
      <c r="D1016" s="362" t="s">
        <v>151</v>
      </c>
      <c r="E1016" s="361" t="s">
        <v>821</v>
      </c>
      <c r="F1016" s="361" t="s">
        <v>152</v>
      </c>
      <c r="G1016" s="362" t="s">
        <v>546</v>
      </c>
      <c r="H1016" s="384">
        <v>1</v>
      </c>
      <c r="I1016" s="364"/>
      <c r="J1016" s="365"/>
      <c r="K1016" s="365"/>
      <c r="L1016" s="365">
        <v>1</v>
      </c>
      <c r="M1016" s="364" t="s">
        <v>1157</v>
      </c>
      <c r="N1016" s="365"/>
      <c r="Q1016" s="376" t="s">
        <v>1226</v>
      </c>
      <c r="R1016" s="436" t="str">
        <f>IF(Q1016="G",ZTE!$A$6,IF(Q1016="L",ZTE!$A$3,IF(JBU!Q1025="C",ZTE!$A$2,IF(JBU!Q1025="U",ZTE!$A$4,IF(JBU!Q1025="I",ZTE!$A$5,"")))))</f>
        <v>Location: We can not find the requested criteria in your documents. Please confirm that your bid is compliant with this criteria and show us the reference in your submitted documents.</v>
      </c>
      <c r="S1016" s="436">
        <f t="shared" si="30"/>
        <v>1</v>
      </c>
      <c r="U1016" s="365" t="str">
        <f t="shared" si="31"/>
        <v>Open</v>
      </c>
    </row>
    <row r="1017" spans="1:21" ht="60" hidden="1">
      <c r="A1017" s="360" t="s">
        <v>1302</v>
      </c>
      <c r="B1017" s="360" t="s">
        <v>1200</v>
      </c>
      <c r="C1017" s="362" t="s">
        <v>151</v>
      </c>
      <c r="D1017" s="362" t="s">
        <v>151</v>
      </c>
      <c r="E1017" s="361" t="s">
        <v>821</v>
      </c>
      <c r="F1017" s="361" t="s">
        <v>152</v>
      </c>
      <c r="G1017" s="362" t="s">
        <v>547</v>
      </c>
      <c r="H1017" s="384">
        <v>1</v>
      </c>
      <c r="I1017" s="364"/>
      <c r="J1017" s="365"/>
      <c r="K1017" s="365"/>
      <c r="L1017" s="365">
        <v>1</v>
      </c>
      <c r="M1017" s="364" t="s">
        <v>1157</v>
      </c>
      <c r="N1017" s="365"/>
      <c r="Q1017" s="376" t="s">
        <v>1226</v>
      </c>
      <c r="R1017" s="436" t="str">
        <f>IF(Q1017="G",ZTE!$A$6,IF(Q1017="L",ZTE!$A$3,IF(JBU!Q1026="C",ZTE!$A$2,IF(JBU!Q1026="U",ZTE!$A$4,IF(JBU!Q1026="I",ZTE!$A$5,"")))))</f>
        <v>Location: We can not find the requested criteria in your documents. Please confirm that your bid is compliant with this criteria and show us the reference in your submitted documents.</v>
      </c>
      <c r="S1017" s="436">
        <f t="shared" si="30"/>
        <v>1</v>
      </c>
      <c r="U1017" s="365" t="str">
        <f t="shared" si="31"/>
        <v>Open</v>
      </c>
    </row>
    <row r="1018" spans="1:21" ht="45" hidden="1">
      <c r="A1018" s="360" t="s">
        <v>1302</v>
      </c>
      <c r="B1018" s="360" t="s">
        <v>1200</v>
      </c>
      <c r="C1018" s="362" t="s">
        <v>151</v>
      </c>
      <c r="D1018" s="362" t="s">
        <v>151</v>
      </c>
      <c r="E1018" s="362" t="s">
        <v>704</v>
      </c>
      <c r="F1018" s="361" t="s">
        <v>153</v>
      </c>
      <c r="G1018" s="362" t="s">
        <v>154</v>
      </c>
      <c r="H1018" s="384">
        <v>1</v>
      </c>
      <c r="I1018" s="364"/>
      <c r="J1018" s="365">
        <v>1</v>
      </c>
      <c r="K1018" s="365"/>
      <c r="L1018" s="365"/>
      <c r="M1018" s="364" t="s">
        <v>1462</v>
      </c>
      <c r="N1018" s="365"/>
      <c r="O1018" s="366" t="s">
        <v>1047</v>
      </c>
      <c r="Q1018" s="376"/>
      <c r="R1018" s="436" t="str">
        <f>IF(Q1018="G",ZTE!$A$6,IF(Q1018="L",ZTE!$A$3,IF(JBU!Q1027="C",ZTE!$A$2,IF(JBU!Q1027="U",ZTE!$A$4,IF(JBU!Q1027="I",ZTE!$A$5,"")))))</f>
        <v/>
      </c>
      <c r="S1018" s="436">
        <f t="shared" ref="S1018:S1081" si="32">SUM(J1018:L1018)</f>
        <v>1</v>
      </c>
      <c r="U1018" s="365" t="str">
        <f t="shared" si="31"/>
        <v>Pass</v>
      </c>
    </row>
    <row r="1019" spans="1:21" ht="60" hidden="1">
      <c r="A1019" s="360" t="s">
        <v>1302</v>
      </c>
      <c r="B1019" s="360" t="s">
        <v>1200</v>
      </c>
      <c r="C1019" s="362" t="s">
        <v>151</v>
      </c>
      <c r="D1019" s="362" t="s">
        <v>151</v>
      </c>
      <c r="E1019" s="362" t="s">
        <v>704</v>
      </c>
      <c r="F1019" s="361" t="s">
        <v>153</v>
      </c>
      <c r="G1019" s="362" t="s">
        <v>155</v>
      </c>
      <c r="H1019" s="384">
        <v>1</v>
      </c>
      <c r="I1019" s="364"/>
      <c r="J1019" s="365"/>
      <c r="K1019" s="365"/>
      <c r="L1019" s="365">
        <v>1</v>
      </c>
      <c r="M1019" s="364" t="s">
        <v>1157</v>
      </c>
      <c r="N1019" s="365"/>
      <c r="O1019" s="366" t="s">
        <v>1047</v>
      </c>
      <c r="Q1019" s="376" t="s">
        <v>1226</v>
      </c>
      <c r="R1019" s="436" t="str">
        <f>IF(Q1019="G",ZTE!$A$6,IF(Q1019="L",ZTE!$A$3,IF(JBU!Q1028="C",ZTE!$A$2,IF(JBU!Q1028="U",ZTE!$A$4,IF(JBU!Q1028="I",ZTE!$A$5,"")))))</f>
        <v>Location: We can not find the requested criteria in your documents. Please confirm that your bid is compliant with this criteria and show us the reference in your submitted documents.</v>
      </c>
      <c r="S1019" s="436">
        <f t="shared" si="32"/>
        <v>1</v>
      </c>
      <c r="U1019" s="365" t="str">
        <f t="shared" si="31"/>
        <v>Open</v>
      </c>
    </row>
    <row r="1020" spans="1:21" ht="60" hidden="1">
      <c r="A1020" s="360" t="s">
        <v>1302</v>
      </c>
      <c r="B1020" s="360" t="s">
        <v>1200</v>
      </c>
      <c r="C1020" s="362" t="s">
        <v>151</v>
      </c>
      <c r="D1020" s="362" t="s">
        <v>151</v>
      </c>
      <c r="E1020" s="362" t="s">
        <v>704</v>
      </c>
      <c r="F1020" s="361" t="s">
        <v>153</v>
      </c>
      <c r="G1020" s="362" t="s">
        <v>156</v>
      </c>
      <c r="H1020" s="384">
        <v>1</v>
      </c>
      <c r="I1020" s="364"/>
      <c r="J1020" s="365"/>
      <c r="K1020" s="365"/>
      <c r="L1020" s="365">
        <v>1</v>
      </c>
      <c r="M1020" s="364" t="s">
        <v>1157</v>
      </c>
      <c r="N1020" s="365"/>
      <c r="O1020" s="366" t="s">
        <v>1047</v>
      </c>
      <c r="Q1020" s="376" t="s">
        <v>1226</v>
      </c>
      <c r="R1020" s="436" t="str">
        <f>IF(Q1020="G",ZTE!$A$6,IF(Q1020="L",ZTE!$A$3,IF(JBU!Q1029="C",ZTE!$A$2,IF(JBU!Q1029="U",ZTE!$A$4,IF(JBU!Q1029="I",ZTE!$A$5,"")))))</f>
        <v>Location: We can not find the requested criteria in your documents. Please confirm that your bid is compliant with this criteria and show us the reference in your submitted documents.</v>
      </c>
      <c r="S1020" s="436">
        <f t="shared" si="32"/>
        <v>1</v>
      </c>
      <c r="U1020" s="365" t="str">
        <f t="shared" si="31"/>
        <v>Open</v>
      </c>
    </row>
    <row r="1021" spans="1:21" ht="60" hidden="1">
      <c r="A1021" s="360" t="s">
        <v>1302</v>
      </c>
      <c r="B1021" s="360" t="s">
        <v>1200</v>
      </c>
      <c r="C1021" s="362" t="s">
        <v>151</v>
      </c>
      <c r="D1021" s="362" t="s">
        <v>151</v>
      </c>
      <c r="E1021" s="362" t="s">
        <v>704</v>
      </c>
      <c r="F1021" s="361" t="s">
        <v>153</v>
      </c>
      <c r="G1021" s="362" t="s">
        <v>157</v>
      </c>
      <c r="H1021" s="384">
        <v>1</v>
      </c>
      <c r="I1021" s="364"/>
      <c r="J1021" s="365"/>
      <c r="K1021" s="365"/>
      <c r="L1021" s="365">
        <v>1</v>
      </c>
      <c r="M1021" s="364" t="s">
        <v>1157</v>
      </c>
      <c r="N1021" s="365"/>
      <c r="O1021" s="366" t="s">
        <v>1047</v>
      </c>
      <c r="Q1021" s="376" t="s">
        <v>1226</v>
      </c>
      <c r="R1021" s="436" t="str">
        <f>IF(Q1021="G",ZTE!$A$6,IF(Q1021="L",ZTE!$A$3,IF(JBU!Q1030="C",ZTE!$A$2,IF(JBU!Q1030="U",ZTE!$A$4,IF(JBU!Q1030="I",ZTE!$A$5,"")))))</f>
        <v>Location: We can not find the requested criteria in your documents. Please confirm that your bid is compliant with this criteria and show us the reference in your submitted documents.</v>
      </c>
      <c r="S1021" s="436">
        <f t="shared" si="32"/>
        <v>1</v>
      </c>
      <c r="U1021" s="365" t="str">
        <f t="shared" si="31"/>
        <v>Open</v>
      </c>
    </row>
    <row r="1022" spans="1:21" ht="45" hidden="1">
      <c r="A1022" s="360" t="s">
        <v>1302</v>
      </c>
      <c r="B1022" s="360" t="s">
        <v>1200</v>
      </c>
      <c r="C1022" s="362" t="s">
        <v>151</v>
      </c>
      <c r="D1022" s="362" t="s">
        <v>151</v>
      </c>
      <c r="E1022" s="361" t="s">
        <v>1009</v>
      </c>
      <c r="F1022" s="361" t="s">
        <v>158</v>
      </c>
      <c r="G1022" s="362" t="s">
        <v>716</v>
      </c>
      <c r="H1022" s="384">
        <v>1</v>
      </c>
      <c r="I1022" s="364"/>
      <c r="J1022" s="365">
        <v>1</v>
      </c>
      <c r="K1022" s="365"/>
      <c r="L1022" s="365"/>
      <c r="M1022" s="364" t="s">
        <v>1462</v>
      </c>
      <c r="N1022" s="365"/>
      <c r="O1022" s="366" t="s">
        <v>717</v>
      </c>
      <c r="P1022" s="366" t="s">
        <v>1146</v>
      </c>
      <c r="Q1022" s="376"/>
      <c r="R1022" s="436" t="str">
        <f>IF(Q1022="G",ZTE!$A$6,IF(Q1022="L",ZTE!$A$3,IF(JBU!Q1031="C",ZTE!$A$2,IF(JBU!Q1031="U",ZTE!$A$4,IF(JBU!Q1031="I",ZTE!$A$5,"")))))</f>
        <v/>
      </c>
      <c r="S1022" s="436">
        <f t="shared" si="32"/>
        <v>1</v>
      </c>
      <c r="U1022" s="365" t="str">
        <f t="shared" si="31"/>
        <v>Pass</v>
      </c>
    </row>
    <row r="1023" spans="1:21" ht="45" hidden="1">
      <c r="A1023" s="360" t="s">
        <v>1302</v>
      </c>
      <c r="B1023" s="360" t="s">
        <v>1200</v>
      </c>
      <c r="C1023" s="362" t="s">
        <v>841</v>
      </c>
      <c r="D1023" s="362" t="s">
        <v>841</v>
      </c>
      <c r="E1023" s="361" t="s">
        <v>821</v>
      </c>
      <c r="F1023" s="361" t="s">
        <v>159</v>
      </c>
      <c r="G1023" s="362" t="s">
        <v>190</v>
      </c>
      <c r="H1023" s="384">
        <v>1</v>
      </c>
      <c r="I1023" s="364"/>
      <c r="J1023" s="365">
        <v>1</v>
      </c>
      <c r="K1023" s="365"/>
      <c r="L1023" s="365"/>
      <c r="M1023" s="364" t="s">
        <v>1462</v>
      </c>
      <c r="N1023" s="365" t="s">
        <v>1338</v>
      </c>
      <c r="Q1023" s="376"/>
      <c r="R1023" s="436" t="str">
        <f>IF(Q1023="G",ZTE!$A$6,IF(Q1023="L",ZTE!$A$3,IF(JBU!Q1032="C",ZTE!$A$2,IF(JBU!Q1032="U",ZTE!$A$4,IF(JBU!Q1032="I",ZTE!$A$5,"")))))</f>
        <v/>
      </c>
      <c r="S1023" s="436">
        <f t="shared" si="32"/>
        <v>1</v>
      </c>
      <c r="U1023" s="365" t="str">
        <f t="shared" si="31"/>
        <v>Pass</v>
      </c>
    </row>
    <row r="1024" spans="1:21" ht="45" hidden="1">
      <c r="A1024" s="360" t="s">
        <v>1302</v>
      </c>
      <c r="B1024" s="360" t="s">
        <v>1200</v>
      </c>
      <c r="C1024" s="362" t="s">
        <v>841</v>
      </c>
      <c r="D1024" s="362" t="s">
        <v>841</v>
      </c>
      <c r="E1024" s="361" t="s">
        <v>821</v>
      </c>
      <c r="F1024" s="361" t="s">
        <v>159</v>
      </c>
      <c r="G1024" s="362" t="s">
        <v>549</v>
      </c>
      <c r="H1024" s="384">
        <v>1</v>
      </c>
      <c r="I1024" s="364"/>
      <c r="J1024" s="365">
        <v>1</v>
      </c>
      <c r="K1024" s="365"/>
      <c r="L1024" s="365"/>
      <c r="M1024" s="364" t="s">
        <v>1462</v>
      </c>
      <c r="N1024" s="365" t="s">
        <v>1338</v>
      </c>
      <c r="Q1024" s="376"/>
      <c r="R1024" s="436" t="str">
        <f>IF(Q1024="G",ZTE!$A$6,IF(Q1024="L",ZTE!$A$3,IF(JBU!Q1033="C",ZTE!$A$2,IF(JBU!Q1033="U",ZTE!$A$4,IF(JBU!Q1033="I",ZTE!$A$5,"")))))</f>
        <v/>
      </c>
      <c r="S1024" s="436">
        <f t="shared" si="32"/>
        <v>1</v>
      </c>
      <c r="U1024" s="365" t="str">
        <f t="shared" si="31"/>
        <v>Pass</v>
      </c>
    </row>
    <row r="1025" spans="1:21" ht="45" hidden="1">
      <c r="A1025" s="360" t="s">
        <v>1302</v>
      </c>
      <c r="B1025" s="360" t="s">
        <v>1200</v>
      </c>
      <c r="C1025" s="362" t="s">
        <v>841</v>
      </c>
      <c r="D1025" s="362" t="s">
        <v>841</v>
      </c>
      <c r="E1025" s="361" t="s">
        <v>821</v>
      </c>
      <c r="F1025" s="361" t="s">
        <v>159</v>
      </c>
      <c r="G1025" s="362" t="s">
        <v>550</v>
      </c>
      <c r="H1025" s="384">
        <v>1</v>
      </c>
      <c r="I1025" s="364"/>
      <c r="J1025" s="365">
        <v>1</v>
      </c>
      <c r="K1025" s="365"/>
      <c r="L1025" s="365"/>
      <c r="M1025" s="364" t="s">
        <v>1462</v>
      </c>
      <c r="N1025" s="365" t="s">
        <v>1338</v>
      </c>
      <c r="Q1025" s="376"/>
      <c r="R1025" s="436" t="str">
        <f>IF(Q1025="G",ZTE!$A$6,IF(Q1025="L",ZTE!$A$3,IF(JBU!Q1034="C",ZTE!$A$2,IF(JBU!Q1034="U",ZTE!$A$4,IF(JBU!Q1034="I",ZTE!$A$5,"")))))</f>
        <v/>
      </c>
      <c r="S1025" s="436">
        <f t="shared" si="32"/>
        <v>1</v>
      </c>
      <c r="U1025" s="365" t="str">
        <f t="shared" si="31"/>
        <v>Pass</v>
      </c>
    </row>
    <row r="1026" spans="1:21" ht="45" hidden="1">
      <c r="A1026" s="360" t="s">
        <v>1302</v>
      </c>
      <c r="B1026" s="360" t="s">
        <v>1200</v>
      </c>
      <c r="C1026" s="362" t="s">
        <v>841</v>
      </c>
      <c r="D1026" s="362" t="s">
        <v>841</v>
      </c>
      <c r="E1026" s="361" t="s">
        <v>821</v>
      </c>
      <c r="F1026" s="361" t="s">
        <v>159</v>
      </c>
      <c r="G1026" s="362" t="s">
        <v>436</v>
      </c>
      <c r="H1026" s="384">
        <v>1</v>
      </c>
      <c r="I1026" s="364"/>
      <c r="J1026" s="365">
        <v>1</v>
      </c>
      <c r="K1026" s="365"/>
      <c r="L1026" s="365"/>
      <c r="M1026" s="364" t="s">
        <v>1462</v>
      </c>
      <c r="N1026" s="365" t="s">
        <v>1338</v>
      </c>
      <c r="Q1026" s="376"/>
      <c r="R1026" s="436" t="str">
        <f>IF(Q1026="G",ZTE!$A$6,IF(Q1026="L",ZTE!$A$3,IF(JBU!Q1035="C",ZTE!$A$2,IF(JBU!Q1035="U",ZTE!$A$4,IF(JBU!Q1035="I",ZTE!$A$5,"")))))</f>
        <v/>
      </c>
      <c r="S1026" s="436">
        <f t="shared" si="32"/>
        <v>1</v>
      </c>
      <c r="U1026" s="365" t="str">
        <f t="shared" ref="U1026:U1089" si="33">IF(J1026=1,"Pass",IF(K1026=1,"Fail","Open"))</f>
        <v>Pass</v>
      </c>
    </row>
    <row r="1027" spans="1:21" ht="45" hidden="1">
      <c r="A1027" s="360" t="s">
        <v>1302</v>
      </c>
      <c r="B1027" s="360" t="s">
        <v>1200</v>
      </c>
      <c r="C1027" s="362" t="s">
        <v>841</v>
      </c>
      <c r="D1027" s="362" t="s">
        <v>841</v>
      </c>
      <c r="E1027" s="361" t="s">
        <v>821</v>
      </c>
      <c r="F1027" s="361" t="s">
        <v>159</v>
      </c>
      <c r="G1027" s="362" t="s">
        <v>554</v>
      </c>
      <c r="H1027" s="384">
        <v>1</v>
      </c>
      <c r="I1027" s="364"/>
      <c r="J1027" s="365">
        <v>1</v>
      </c>
      <c r="K1027" s="365"/>
      <c r="L1027" s="365"/>
      <c r="M1027" s="364" t="s">
        <v>1462</v>
      </c>
      <c r="N1027" s="365" t="s">
        <v>1338</v>
      </c>
      <c r="Q1027" s="376"/>
      <c r="R1027" s="436" t="str">
        <f>IF(Q1027="G",ZTE!$A$6,IF(Q1027="L",ZTE!$A$3,IF(JBU!Q1036="C",ZTE!$A$2,IF(JBU!Q1036="U",ZTE!$A$4,IF(JBU!Q1036="I",ZTE!$A$5,"")))))</f>
        <v/>
      </c>
      <c r="S1027" s="436">
        <f t="shared" si="32"/>
        <v>1</v>
      </c>
      <c r="U1027" s="365" t="str">
        <f t="shared" si="33"/>
        <v>Pass</v>
      </c>
    </row>
    <row r="1028" spans="1:21" ht="45" hidden="1">
      <c r="A1028" s="360" t="s">
        <v>1302</v>
      </c>
      <c r="B1028" s="360" t="s">
        <v>1200</v>
      </c>
      <c r="C1028" s="362" t="s">
        <v>841</v>
      </c>
      <c r="D1028" s="362" t="s">
        <v>841</v>
      </c>
      <c r="E1028" s="361" t="s">
        <v>821</v>
      </c>
      <c r="F1028" s="361" t="s">
        <v>159</v>
      </c>
      <c r="G1028" s="362" t="s">
        <v>718</v>
      </c>
      <c r="H1028" s="384">
        <v>1</v>
      </c>
      <c r="I1028" s="364"/>
      <c r="J1028" s="365">
        <v>1</v>
      </c>
      <c r="K1028" s="365"/>
      <c r="L1028" s="365"/>
      <c r="M1028" s="364" t="s">
        <v>1462</v>
      </c>
      <c r="N1028" s="365" t="s">
        <v>1338</v>
      </c>
      <c r="Q1028" s="376"/>
      <c r="R1028" s="436" t="str">
        <f>IF(Q1028="G",ZTE!$A$6,IF(Q1028="L",ZTE!$A$3,IF(JBU!Q1037="C",ZTE!$A$2,IF(JBU!Q1037="U",ZTE!$A$4,IF(JBU!Q1037="I",ZTE!$A$5,"")))))</f>
        <v/>
      </c>
      <c r="S1028" s="436">
        <f t="shared" si="32"/>
        <v>1</v>
      </c>
      <c r="U1028" s="365" t="str">
        <f t="shared" si="33"/>
        <v>Pass</v>
      </c>
    </row>
    <row r="1029" spans="1:21" ht="45" hidden="1">
      <c r="A1029" s="360" t="s">
        <v>1302</v>
      </c>
      <c r="B1029" s="360" t="s">
        <v>1200</v>
      </c>
      <c r="C1029" s="362" t="s">
        <v>841</v>
      </c>
      <c r="D1029" s="362" t="s">
        <v>841</v>
      </c>
      <c r="E1029" s="361" t="s">
        <v>821</v>
      </c>
      <c r="F1029" s="361" t="s">
        <v>159</v>
      </c>
      <c r="G1029" s="362" t="s">
        <v>721</v>
      </c>
      <c r="H1029" s="384">
        <v>1</v>
      </c>
      <c r="I1029" s="364"/>
      <c r="J1029" s="365">
        <v>1</v>
      </c>
      <c r="K1029" s="365"/>
      <c r="L1029" s="365"/>
      <c r="M1029" s="364" t="s">
        <v>1462</v>
      </c>
      <c r="N1029" s="365" t="s">
        <v>1338</v>
      </c>
      <c r="Q1029" s="376"/>
      <c r="R1029" s="436" t="str">
        <f>IF(Q1029="G",ZTE!$A$6,IF(Q1029="L",ZTE!$A$3,IF(JBU!Q1038="C",ZTE!$A$2,IF(JBU!Q1038="U",ZTE!$A$4,IF(JBU!Q1038="I",ZTE!$A$5,"")))))</f>
        <v/>
      </c>
      <c r="S1029" s="436">
        <f t="shared" si="32"/>
        <v>1</v>
      </c>
      <c r="U1029" s="365" t="str">
        <f t="shared" si="33"/>
        <v>Pass</v>
      </c>
    </row>
    <row r="1030" spans="1:21" ht="45" hidden="1">
      <c r="A1030" s="360" t="s">
        <v>1302</v>
      </c>
      <c r="B1030" s="360" t="s">
        <v>1200</v>
      </c>
      <c r="C1030" s="362" t="s">
        <v>841</v>
      </c>
      <c r="D1030" s="362" t="s">
        <v>841</v>
      </c>
      <c r="E1030" s="361" t="s">
        <v>821</v>
      </c>
      <c r="F1030" s="361" t="s">
        <v>159</v>
      </c>
      <c r="G1030" s="362" t="s">
        <v>726</v>
      </c>
      <c r="H1030" s="384">
        <v>1</v>
      </c>
      <c r="I1030" s="364"/>
      <c r="J1030" s="365">
        <v>1</v>
      </c>
      <c r="K1030" s="365"/>
      <c r="L1030" s="365"/>
      <c r="M1030" s="364" t="s">
        <v>1462</v>
      </c>
      <c r="N1030" s="365" t="s">
        <v>1338</v>
      </c>
      <c r="Q1030" s="376"/>
      <c r="R1030" s="436" t="str">
        <f>IF(Q1030="G",ZTE!$A$6,IF(Q1030="L",ZTE!$A$3,IF(JBU!Q1039="C",ZTE!$A$2,IF(JBU!Q1039="U",ZTE!$A$4,IF(JBU!Q1039="I",ZTE!$A$5,"")))))</f>
        <v/>
      </c>
      <c r="S1030" s="436">
        <f t="shared" si="32"/>
        <v>1</v>
      </c>
      <c r="U1030" s="365" t="str">
        <f t="shared" si="33"/>
        <v>Pass</v>
      </c>
    </row>
    <row r="1031" spans="1:21" ht="30" hidden="1">
      <c r="A1031" s="360" t="s">
        <v>1302</v>
      </c>
      <c r="B1031" s="360" t="s">
        <v>1200</v>
      </c>
      <c r="C1031" s="362" t="s">
        <v>841</v>
      </c>
      <c r="D1031" s="362" t="s">
        <v>841</v>
      </c>
      <c r="E1031" s="362" t="s">
        <v>704</v>
      </c>
      <c r="F1031" s="361" t="s">
        <v>160</v>
      </c>
      <c r="G1031" s="362" t="s">
        <v>565</v>
      </c>
      <c r="H1031" s="384">
        <v>1</v>
      </c>
      <c r="I1031" s="364"/>
      <c r="J1031" s="365">
        <v>1</v>
      </c>
      <c r="K1031" s="365"/>
      <c r="L1031" s="365"/>
      <c r="M1031" s="364" t="s">
        <v>1462</v>
      </c>
      <c r="N1031" s="365" t="s">
        <v>1338</v>
      </c>
      <c r="Q1031" s="376"/>
      <c r="R1031" s="436" t="str">
        <f>IF(Q1031="G",ZTE!$A$6,IF(Q1031="L",ZTE!$A$3,IF(JBU!Q1040="C",ZTE!$A$2,IF(JBU!Q1040="U",ZTE!$A$4,IF(JBU!Q1040="I",ZTE!$A$5,"")))))</f>
        <v/>
      </c>
      <c r="S1031" s="436">
        <f t="shared" si="32"/>
        <v>1</v>
      </c>
      <c r="U1031" s="365" t="str">
        <f t="shared" si="33"/>
        <v>Pass</v>
      </c>
    </row>
    <row r="1032" spans="1:21" ht="45" hidden="1">
      <c r="A1032" s="360" t="s">
        <v>1302</v>
      </c>
      <c r="B1032" s="360" t="s">
        <v>1200</v>
      </c>
      <c r="C1032" s="362" t="s">
        <v>841</v>
      </c>
      <c r="D1032" s="362" t="s">
        <v>841</v>
      </c>
      <c r="E1032" s="362" t="s">
        <v>704</v>
      </c>
      <c r="F1032" s="361" t="s">
        <v>160</v>
      </c>
      <c r="G1032" s="362" t="s">
        <v>566</v>
      </c>
      <c r="H1032" s="384">
        <v>1</v>
      </c>
      <c r="I1032" s="364"/>
      <c r="J1032" s="365">
        <v>1</v>
      </c>
      <c r="K1032" s="365"/>
      <c r="L1032" s="365"/>
      <c r="M1032" s="364" t="s">
        <v>1462</v>
      </c>
      <c r="N1032" s="365" t="s">
        <v>1338</v>
      </c>
      <c r="O1032" s="366" t="s">
        <v>1047</v>
      </c>
      <c r="Q1032" s="376"/>
      <c r="R1032" s="436" t="str">
        <f>IF(Q1032="G",ZTE!$A$6,IF(Q1032="L",ZTE!$A$3,IF(JBU!Q1041="C",ZTE!$A$2,IF(JBU!Q1041="U",ZTE!$A$4,IF(JBU!Q1041="I",ZTE!$A$5,"")))))</f>
        <v/>
      </c>
      <c r="S1032" s="436">
        <f t="shared" si="32"/>
        <v>1</v>
      </c>
      <c r="U1032" s="365" t="str">
        <f t="shared" si="33"/>
        <v>Pass</v>
      </c>
    </row>
    <row r="1033" spans="1:21" ht="60" hidden="1">
      <c r="A1033" s="360" t="s">
        <v>1302</v>
      </c>
      <c r="B1033" s="360" t="s">
        <v>1200</v>
      </c>
      <c r="C1033" s="362" t="s">
        <v>161</v>
      </c>
      <c r="D1033" s="362" t="s">
        <v>161</v>
      </c>
      <c r="E1033" s="361" t="s">
        <v>1004</v>
      </c>
      <c r="F1033" s="361" t="s">
        <v>162</v>
      </c>
      <c r="G1033" s="362" t="s">
        <v>729</v>
      </c>
      <c r="H1033" s="384">
        <v>1</v>
      </c>
      <c r="I1033" s="364"/>
      <c r="J1033" s="365"/>
      <c r="K1033" s="365"/>
      <c r="L1033" s="365">
        <v>1</v>
      </c>
      <c r="M1033" s="364" t="s">
        <v>1157</v>
      </c>
      <c r="N1033" s="365"/>
      <c r="Q1033" s="376" t="s">
        <v>1226</v>
      </c>
      <c r="R1033" s="436" t="str">
        <f>IF(Q1033="G",ZTE!$A$6,IF(Q1033="L",ZTE!$A$3,IF(JBU!Q1042="C",ZTE!$A$2,IF(JBU!Q1042="U",ZTE!$A$4,IF(JBU!Q1042="I",ZTE!$A$5,"")))))</f>
        <v>Location: We can not find the requested criteria in your documents. Please confirm that your bid is compliant with this criteria and show us the reference in your submitted documents.</v>
      </c>
      <c r="S1033" s="436">
        <f t="shared" si="32"/>
        <v>1</v>
      </c>
      <c r="U1033" s="365" t="str">
        <f t="shared" si="33"/>
        <v>Open</v>
      </c>
    </row>
    <row r="1034" spans="1:21" ht="45" hidden="1">
      <c r="A1034" s="360" t="s">
        <v>1302</v>
      </c>
      <c r="B1034" s="360" t="s">
        <v>1200</v>
      </c>
      <c r="C1034" s="362" t="s">
        <v>161</v>
      </c>
      <c r="D1034" s="361" t="s">
        <v>843</v>
      </c>
      <c r="E1034" s="361" t="s">
        <v>821</v>
      </c>
      <c r="F1034" s="361" t="s">
        <v>163</v>
      </c>
      <c r="G1034" s="362" t="s">
        <v>567</v>
      </c>
      <c r="H1034" s="384">
        <v>1</v>
      </c>
      <c r="I1034" s="364"/>
      <c r="J1034" s="365">
        <v>1</v>
      </c>
      <c r="K1034" s="365"/>
      <c r="L1034" s="365"/>
      <c r="M1034" s="364" t="s">
        <v>1462</v>
      </c>
      <c r="N1034" s="365"/>
      <c r="Q1034" s="376"/>
      <c r="R1034" s="436" t="str">
        <f>IF(Q1034="G",ZTE!$A$6,IF(Q1034="L",ZTE!$A$3,IF(JBU!Q1043="C",ZTE!$A$2,IF(JBU!Q1043="U",ZTE!$A$4,IF(JBU!Q1043="I",ZTE!$A$5,"")))))</f>
        <v/>
      </c>
      <c r="S1034" s="436">
        <f t="shared" si="32"/>
        <v>1</v>
      </c>
      <c r="U1034" s="365" t="str">
        <f t="shared" si="33"/>
        <v>Pass</v>
      </c>
    </row>
    <row r="1035" spans="1:21" ht="45" hidden="1">
      <c r="A1035" s="360" t="s">
        <v>1302</v>
      </c>
      <c r="B1035" s="360" t="s">
        <v>1200</v>
      </c>
      <c r="C1035" s="362" t="s">
        <v>161</v>
      </c>
      <c r="D1035" s="361" t="s">
        <v>843</v>
      </c>
      <c r="E1035" s="361" t="s">
        <v>821</v>
      </c>
      <c r="F1035" s="361" t="s">
        <v>163</v>
      </c>
      <c r="G1035" s="362" t="s">
        <v>569</v>
      </c>
      <c r="H1035" s="384">
        <v>1</v>
      </c>
      <c r="I1035" s="364"/>
      <c r="J1035" s="365">
        <v>1</v>
      </c>
      <c r="K1035" s="365"/>
      <c r="L1035" s="365"/>
      <c r="M1035" s="364" t="s">
        <v>1462</v>
      </c>
      <c r="N1035" s="365"/>
      <c r="Q1035" s="376"/>
      <c r="R1035" s="436" t="str">
        <f>IF(Q1035="G",ZTE!$A$6,IF(Q1035="L",ZTE!$A$3,IF(JBU!Q1044="C",ZTE!$A$2,IF(JBU!Q1044="U",ZTE!$A$4,IF(JBU!Q1044="I",ZTE!$A$5,"")))))</f>
        <v/>
      </c>
      <c r="S1035" s="436">
        <f t="shared" si="32"/>
        <v>1</v>
      </c>
      <c r="U1035" s="365" t="str">
        <f t="shared" si="33"/>
        <v>Pass</v>
      </c>
    </row>
    <row r="1036" spans="1:21" ht="45" hidden="1">
      <c r="A1036" s="360" t="s">
        <v>1302</v>
      </c>
      <c r="B1036" s="360" t="s">
        <v>1200</v>
      </c>
      <c r="C1036" s="362" t="s">
        <v>161</v>
      </c>
      <c r="D1036" s="361" t="s">
        <v>843</v>
      </c>
      <c r="E1036" s="361" t="s">
        <v>821</v>
      </c>
      <c r="F1036" s="361" t="s">
        <v>163</v>
      </c>
      <c r="G1036" s="362" t="s">
        <v>570</v>
      </c>
      <c r="H1036" s="384">
        <v>1</v>
      </c>
      <c r="I1036" s="364"/>
      <c r="J1036" s="365">
        <v>1</v>
      </c>
      <c r="K1036" s="365"/>
      <c r="L1036" s="365"/>
      <c r="M1036" s="364" t="s">
        <v>1462</v>
      </c>
      <c r="N1036" s="365"/>
      <c r="Q1036" s="376"/>
      <c r="R1036" s="436" t="str">
        <f>IF(Q1036="G",ZTE!$A$6,IF(Q1036="L",ZTE!$A$3,IF(JBU!Q1045="C",ZTE!$A$2,IF(JBU!Q1045="U",ZTE!$A$4,IF(JBU!Q1045="I",ZTE!$A$5,"")))))</f>
        <v/>
      </c>
      <c r="S1036" s="436">
        <f t="shared" si="32"/>
        <v>1</v>
      </c>
      <c r="U1036" s="365" t="str">
        <f t="shared" si="33"/>
        <v>Pass</v>
      </c>
    </row>
    <row r="1037" spans="1:21" ht="45" hidden="1">
      <c r="A1037" s="360" t="s">
        <v>1302</v>
      </c>
      <c r="B1037" s="360" t="s">
        <v>1200</v>
      </c>
      <c r="C1037" s="362" t="s">
        <v>161</v>
      </c>
      <c r="D1037" s="361" t="s">
        <v>843</v>
      </c>
      <c r="E1037" s="361" t="s">
        <v>821</v>
      </c>
      <c r="F1037" s="361" t="s">
        <v>163</v>
      </c>
      <c r="G1037" s="362" t="s">
        <v>571</v>
      </c>
      <c r="H1037" s="384">
        <v>1</v>
      </c>
      <c r="I1037" s="364"/>
      <c r="J1037" s="365">
        <v>1</v>
      </c>
      <c r="K1037" s="365"/>
      <c r="L1037" s="365"/>
      <c r="M1037" s="364" t="s">
        <v>1462</v>
      </c>
      <c r="N1037" s="365"/>
      <c r="Q1037" s="376"/>
      <c r="R1037" s="436" t="str">
        <f>IF(Q1037="G",ZTE!$A$6,IF(Q1037="L",ZTE!$A$3,IF(JBU!Q1046="C",ZTE!$A$2,IF(JBU!Q1046="U",ZTE!$A$4,IF(JBU!Q1046="I",ZTE!$A$5,"")))))</f>
        <v/>
      </c>
      <c r="S1037" s="436">
        <f t="shared" si="32"/>
        <v>1</v>
      </c>
      <c r="U1037" s="365" t="str">
        <f t="shared" si="33"/>
        <v>Pass</v>
      </c>
    </row>
    <row r="1038" spans="1:21" ht="45" hidden="1">
      <c r="A1038" s="360" t="s">
        <v>1302</v>
      </c>
      <c r="B1038" s="360" t="s">
        <v>1200</v>
      </c>
      <c r="C1038" s="362" t="s">
        <v>161</v>
      </c>
      <c r="D1038" s="361" t="s">
        <v>843</v>
      </c>
      <c r="E1038" s="361" t="s">
        <v>821</v>
      </c>
      <c r="F1038" s="361" t="s">
        <v>163</v>
      </c>
      <c r="G1038" s="362" t="s">
        <v>572</v>
      </c>
      <c r="H1038" s="384">
        <v>1</v>
      </c>
      <c r="I1038" s="364"/>
      <c r="J1038" s="365">
        <v>1</v>
      </c>
      <c r="K1038" s="365"/>
      <c r="L1038" s="365"/>
      <c r="M1038" s="364" t="s">
        <v>1462</v>
      </c>
      <c r="N1038" s="365"/>
      <c r="Q1038" s="376"/>
      <c r="R1038" s="436" t="str">
        <f>IF(Q1038="G",ZTE!$A$6,IF(Q1038="L",ZTE!$A$3,IF(JBU!Q1047="C",ZTE!$A$2,IF(JBU!Q1047="U",ZTE!$A$4,IF(JBU!Q1047="I",ZTE!$A$5,"")))))</f>
        <v/>
      </c>
      <c r="S1038" s="436">
        <f t="shared" si="32"/>
        <v>1</v>
      </c>
      <c r="U1038" s="365" t="str">
        <f t="shared" si="33"/>
        <v>Pass</v>
      </c>
    </row>
    <row r="1039" spans="1:21" ht="45" hidden="1">
      <c r="A1039" s="360" t="s">
        <v>1302</v>
      </c>
      <c r="B1039" s="360" t="s">
        <v>1200</v>
      </c>
      <c r="C1039" s="362" t="s">
        <v>161</v>
      </c>
      <c r="D1039" s="361" t="s">
        <v>843</v>
      </c>
      <c r="E1039" s="361" t="s">
        <v>821</v>
      </c>
      <c r="F1039" s="361" t="s">
        <v>163</v>
      </c>
      <c r="G1039" s="362" t="s">
        <v>573</v>
      </c>
      <c r="H1039" s="384">
        <v>1</v>
      </c>
      <c r="I1039" s="364"/>
      <c r="J1039" s="365">
        <v>1</v>
      </c>
      <c r="K1039" s="365"/>
      <c r="L1039" s="365"/>
      <c r="M1039" s="364" t="s">
        <v>1462</v>
      </c>
      <c r="N1039" s="365"/>
      <c r="Q1039" s="376"/>
      <c r="R1039" s="436" t="str">
        <f>IF(Q1039="G",ZTE!$A$6,IF(Q1039="L",ZTE!$A$3,IF(JBU!Q1048="C",ZTE!$A$2,IF(JBU!Q1048="U",ZTE!$A$4,IF(JBU!Q1048="I",ZTE!$A$5,"")))))</f>
        <v/>
      </c>
      <c r="S1039" s="436">
        <f t="shared" si="32"/>
        <v>1</v>
      </c>
      <c r="U1039" s="365" t="str">
        <f t="shared" si="33"/>
        <v>Pass</v>
      </c>
    </row>
    <row r="1040" spans="1:21" ht="45" hidden="1">
      <c r="A1040" s="360" t="s">
        <v>1302</v>
      </c>
      <c r="B1040" s="360" t="s">
        <v>1200</v>
      </c>
      <c r="C1040" s="362" t="s">
        <v>161</v>
      </c>
      <c r="D1040" s="361" t="s">
        <v>843</v>
      </c>
      <c r="E1040" s="361" t="s">
        <v>821</v>
      </c>
      <c r="F1040" s="361" t="s">
        <v>163</v>
      </c>
      <c r="G1040" s="362" t="s">
        <v>575</v>
      </c>
      <c r="H1040" s="384">
        <v>1</v>
      </c>
      <c r="I1040" s="364"/>
      <c r="J1040" s="365">
        <v>1</v>
      </c>
      <c r="K1040" s="365"/>
      <c r="L1040" s="365"/>
      <c r="M1040" s="364" t="s">
        <v>1462</v>
      </c>
      <c r="N1040" s="365"/>
      <c r="Q1040" s="376"/>
      <c r="R1040" s="436" t="str">
        <f>IF(Q1040="G",ZTE!$A$6,IF(Q1040="L",ZTE!$A$3,IF(JBU!Q1049="C",ZTE!$A$2,IF(JBU!Q1049="U",ZTE!$A$4,IF(JBU!Q1049="I",ZTE!$A$5,"")))))</f>
        <v/>
      </c>
      <c r="S1040" s="436">
        <f t="shared" si="32"/>
        <v>1</v>
      </c>
      <c r="U1040" s="365" t="str">
        <f t="shared" si="33"/>
        <v>Pass</v>
      </c>
    </row>
    <row r="1041" spans="1:21" ht="45" hidden="1">
      <c r="A1041" s="360" t="s">
        <v>1302</v>
      </c>
      <c r="B1041" s="360" t="s">
        <v>1200</v>
      </c>
      <c r="C1041" s="362" t="s">
        <v>161</v>
      </c>
      <c r="D1041" s="361" t="s">
        <v>843</v>
      </c>
      <c r="E1041" s="361" t="s">
        <v>821</v>
      </c>
      <c r="F1041" s="361" t="s">
        <v>163</v>
      </c>
      <c r="G1041" s="362" t="s">
        <v>577</v>
      </c>
      <c r="H1041" s="384">
        <v>1</v>
      </c>
      <c r="I1041" s="364"/>
      <c r="J1041" s="365">
        <v>1</v>
      </c>
      <c r="K1041" s="365"/>
      <c r="L1041" s="365"/>
      <c r="M1041" s="364" t="s">
        <v>1462</v>
      </c>
      <c r="N1041" s="365"/>
      <c r="Q1041" s="376"/>
      <c r="R1041" s="436" t="str">
        <f>IF(Q1041="G",ZTE!$A$6,IF(Q1041="L",ZTE!$A$3,IF(JBU!Q1050="C",ZTE!$A$2,IF(JBU!Q1050="U",ZTE!$A$4,IF(JBU!Q1050="I",ZTE!$A$5,"")))))</f>
        <v/>
      </c>
      <c r="S1041" s="436">
        <f t="shared" si="32"/>
        <v>1</v>
      </c>
      <c r="U1041" s="365" t="str">
        <f t="shared" si="33"/>
        <v>Pass</v>
      </c>
    </row>
    <row r="1042" spans="1:21" ht="45" hidden="1">
      <c r="A1042" s="360" t="s">
        <v>1302</v>
      </c>
      <c r="B1042" s="360" t="s">
        <v>1200</v>
      </c>
      <c r="C1042" s="362" t="s">
        <v>161</v>
      </c>
      <c r="D1042" s="361" t="s">
        <v>843</v>
      </c>
      <c r="E1042" s="361" t="s">
        <v>821</v>
      </c>
      <c r="F1042" s="361" t="s">
        <v>163</v>
      </c>
      <c r="G1042" s="362" t="s">
        <v>579</v>
      </c>
      <c r="H1042" s="384">
        <v>1</v>
      </c>
      <c r="I1042" s="364"/>
      <c r="J1042" s="365">
        <v>1</v>
      </c>
      <c r="K1042" s="365"/>
      <c r="L1042" s="365"/>
      <c r="M1042" s="364" t="s">
        <v>1462</v>
      </c>
      <c r="N1042" s="365"/>
      <c r="Q1042" s="376"/>
      <c r="R1042" s="436" t="str">
        <f>IF(Q1042="G",ZTE!$A$6,IF(Q1042="L",ZTE!$A$3,IF(JBU!Q1051="C",ZTE!$A$2,IF(JBU!Q1051="U",ZTE!$A$4,IF(JBU!Q1051="I",ZTE!$A$5,"")))))</f>
        <v/>
      </c>
      <c r="S1042" s="436">
        <f t="shared" si="32"/>
        <v>1</v>
      </c>
      <c r="U1042" s="365" t="str">
        <f t="shared" si="33"/>
        <v>Pass</v>
      </c>
    </row>
    <row r="1043" spans="1:21" ht="45" hidden="1">
      <c r="A1043" s="360" t="s">
        <v>1302</v>
      </c>
      <c r="B1043" s="360" t="s">
        <v>1200</v>
      </c>
      <c r="C1043" s="362" t="s">
        <v>161</v>
      </c>
      <c r="D1043" s="361" t="s">
        <v>843</v>
      </c>
      <c r="E1043" s="361" t="s">
        <v>821</v>
      </c>
      <c r="F1043" s="361" t="s">
        <v>163</v>
      </c>
      <c r="G1043" s="362" t="s">
        <v>580</v>
      </c>
      <c r="H1043" s="384">
        <v>1</v>
      </c>
      <c r="I1043" s="364"/>
      <c r="J1043" s="365">
        <v>1</v>
      </c>
      <c r="K1043" s="365"/>
      <c r="L1043" s="365"/>
      <c r="M1043" s="364" t="s">
        <v>1462</v>
      </c>
      <c r="N1043" s="365"/>
      <c r="Q1043" s="376"/>
      <c r="R1043" s="436" t="str">
        <f>IF(Q1043="G",ZTE!$A$6,IF(Q1043="L",ZTE!$A$3,IF(JBU!Q1052="C",ZTE!$A$2,IF(JBU!Q1052="U",ZTE!$A$4,IF(JBU!Q1052="I",ZTE!$A$5,"")))))</f>
        <v/>
      </c>
      <c r="S1043" s="436">
        <f t="shared" si="32"/>
        <v>1</v>
      </c>
      <c r="U1043" s="365" t="str">
        <f t="shared" si="33"/>
        <v>Pass</v>
      </c>
    </row>
    <row r="1044" spans="1:21" ht="45" hidden="1">
      <c r="A1044" s="360" t="s">
        <v>1302</v>
      </c>
      <c r="B1044" s="360" t="s">
        <v>1200</v>
      </c>
      <c r="C1044" s="362" t="s">
        <v>161</v>
      </c>
      <c r="D1044" s="361" t="s">
        <v>843</v>
      </c>
      <c r="E1044" s="361" t="s">
        <v>821</v>
      </c>
      <c r="F1044" s="361" t="s">
        <v>163</v>
      </c>
      <c r="G1044" s="362" t="s">
        <v>208</v>
      </c>
      <c r="H1044" s="384">
        <v>1</v>
      </c>
      <c r="I1044" s="364"/>
      <c r="J1044" s="365">
        <v>1</v>
      </c>
      <c r="K1044" s="365"/>
      <c r="L1044" s="365"/>
      <c r="M1044" s="364" t="s">
        <v>1462</v>
      </c>
      <c r="N1044" s="365"/>
      <c r="Q1044" s="376"/>
      <c r="R1044" s="436" t="str">
        <f>IF(Q1044="G",ZTE!$A$6,IF(Q1044="L",ZTE!$A$3,IF(JBU!Q1053="C",ZTE!$A$2,IF(JBU!Q1053="U",ZTE!$A$4,IF(JBU!Q1053="I",ZTE!$A$5,"")))))</f>
        <v/>
      </c>
      <c r="S1044" s="436">
        <f t="shared" si="32"/>
        <v>1</v>
      </c>
      <c r="U1044" s="365" t="str">
        <f t="shared" si="33"/>
        <v>Pass</v>
      </c>
    </row>
    <row r="1045" spans="1:21" ht="45" hidden="1">
      <c r="A1045" s="360" t="s">
        <v>1302</v>
      </c>
      <c r="B1045" s="360" t="s">
        <v>1200</v>
      </c>
      <c r="C1045" s="362" t="s">
        <v>161</v>
      </c>
      <c r="D1045" s="361" t="s">
        <v>843</v>
      </c>
      <c r="E1045" s="361" t="s">
        <v>821</v>
      </c>
      <c r="F1045" s="361" t="s">
        <v>163</v>
      </c>
      <c r="G1045" s="362" t="s">
        <v>581</v>
      </c>
      <c r="H1045" s="384">
        <v>1</v>
      </c>
      <c r="I1045" s="364"/>
      <c r="J1045" s="365">
        <v>1</v>
      </c>
      <c r="K1045" s="365"/>
      <c r="L1045" s="365"/>
      <c r="M1045" s="364" t="s">
        <v>1462</v>
      </c>
      <c r="N1045" s="365"/>
      <c r="Q1045" s="376"/>
      <c r="R1045" s="436" t="str">
        <f>IF(Q1045="G",ZTE!$A$6,IF(Q1045="L",ZTE!$A$3,IF(JBU!Q1054="C",ZTE!$A$2,IF(JBU!Q1054="U",ZTE!$A$4,IF(JBU!Q1054="I",ZTE!$A$5,"")))))</f>
        <v/>
      </c>
      <c r="S1045" s="436">
        <f t="shared" si="32"/>
        <v>1</v>
      </c>
      <c r="U1045" s="365" t="str">
        <f t="shared" si="33"/>
        <v>Pass</v>
      </c>
    </row>
    <row r="1046" spans="1:21" ht="45" hidden="1">
      <c r="A1046" s="360" t="s">
        <v>1302</v>
      </c>
      <c r="B1046" s="360" t="s">
        <v>1200</v>
      </c>
      <c r="C1046" s="362" t="s">
        <v>161</v>
      </c>
      <c r="D1046" s="361" t="s">
        <v>843</v>
      </c>
      <c r="E1046" s="361" t="s">
        <v>821</v>
      </c>
      <c r="F1046" s="361" t="s">
        <v>163</v>
      </c>
      <c r="G1046" s="362" t="s">
        <v>513</v>
      </c>
      <c r="H1046" s="384">
        <v>1</v>
      </c>
      <c r="I1046" s="364"/>
      <c r="J1046" s="365">
        <v>1</v>
      </c>
      <c r="K1046" s="365"/>
      <c r="L1046" s="365"/>
      <c r="M1046" s="364" t="s">
        <v>1462</v>
      </c>
      <c r="N1046" s="365"/>
      <c r="Q1046" s="376"/>
      <c r="R1046" s="436" t="str">
        <f>IF(Q1046="G",ZTE!$A$6,IF(Q1046="L",ZTE!$A$3,IF(JBU!Q1055="C",ZTE!$A$2,IF(JBU!Q1055="U",ZTE!$A$4,IF(JBU!Q1055="I",ZTE!$A$5,"")))))</f>
        <v/>
      </c>
      <c r="S1046" s="436">
        <f t="shared" si="32"/>
        <v>1</v>
      </c>
      <c r="U1046" s="365" t="str">
        <f t="shared" si="33"/>
        <v>Pass</v>
      </c>
    </row>
    <row r="1047" spans="1:21" ht="45" hidden="1">
      <c r="A1047" s="360" t="s">
        <v>1302</v>
      </c>
      <c r="B1047" s="360" t="s">
        <v>1200</v>
      </c>
      <c r="C1047" s="362" t="s">
        <v>161</v>
      </c>
      <c r="D1047" s="361" t="s">
        <v>843</v>
      </c>
      <c r="E1047" s="361" t="s">
        <v>821</v>
      </c>
      <c r="F1047" s="361" t="s">
        <v>163</v>
      </c>
      <c r="G1047" s="362" t="s">
        <v>510</v>
      </c>
      <c r="H1047" s="384">
        <v>1</v>
      </c>
      <c r="I1047" s="364"/>
      <c r="J1047" s="365">
        <v>1</v>
      </c>
      <c r="K1047" s="365"/>
      <c r="L1047" s="365"/>
      <c r="M1047" s="364" t="s">
        <v>1462</v>
      </c>
      <c r="N1047" s="365"/>
      <c r="Q1047" s="376"/>
      <c r="R1047" s="436" t="str">
        <f>IF(Q1047="G",ZTE!$A$6,IF(Q1047="L",ZTE!$A$3,IF(JBU!Q1056="C",ZTE!$A$2,IF(JBU!Q1056="U",ZTE!$A$4,IF(JBU!Q1056="I",ZTE!$A$5,"")))))</f>
        <v/>
      </c>
      <c r="S1047" s="436">
        <f t="shared" si="32"/>
        <v>1</v>
      </c>
      <c r="U1047" s="365" t="str">
        <f t="shared" si="33"/>
        <v>Pass</v>
      </c>
    </row>
    <row r="1048" spans="1:21" ht="45" hidden="1">
      <c r="A1048" s="360" t="s">
        <v>1302</v>
      </c>
      <c r="B1048" s="360" t="s">
        <v>1200</v>
      </c>
      <c r="C1048" s="362" t="s">
        <v>161</v>
      </c>
      <c r="D1048" s="361" t="s">
        <v>843</v>
      </c>
      <c r="E1048" s="361" t="s">
        <v>821</v>
      </c>
      <c r="F1048" s="361" t="s">
        <v>163</v>
      </c>
      <c r="G1048" s="362" t="s">
        <v>583</v>
      </c>
      <c r="H1048" s="384">
        <v>1</v>
      </c>
      <c r="I1048" s="364"/>
      <c r="J1048" s="365">
        <v>1</v>
      </c>
      <c r="K1048" s="365"/>
      <c r="L1048" s="365"/>
      <c r="M1048" s="364" t="s">
        <v>1462</v>
      </c>
      <c r="N1048" s="365"/>
      <c r="Q1048" s="376"/>
      <c r="R1048" s="436" t="str">
        <f>IF(Q1048="G",ZTE!$A$6,IF(Q1048="L",ZTE!$A$3,IF(JBU!Q1057="C",ZTE!$A$2,IF(JBU!Q1057="U",ZTE!$A$4,IF(JBU!Q1057="I",ZTE!$A$5,"")))))</f>
        <v/>
      </c>
      <c r="S1048" s="436">
        <f t="shared" si="32"/>
        <v>1</v>
      </c>
      <c r="U1048" s="365" t="str">
        <f t="shared" si="33"/>
        <v>Pass</v>
      </c>
    </row>
    <row r="1049" spans="1:21" ht="45" hidden="1">
      <c r="A1049" s="360" t="s">
        <v>1302</v>
      </c>
      <c r="B1049" s="360" t="s">
        <v>1200</v>
      </c>
      <c r="C1049" s="362" t="s">
        <v>161</v>
      </c>
      <c r="D1049" s="361" t="s">
        <v>843</v>
      </c>
      <c r="E1049" s="361" t="s">
        <v>821</v>
      </c>
      <c r="F1049" s="361" t="s">
        <v>163</v>
      </c>
      <c r="G1049" s="362" t="s">
        <v>588</v>
      </c>
      <c r="H1049" s="384">
        <v>1</v>
      </c>
      <c r="I1049" s="364"/>
      <c r="J1049" s="365"/>
      <c r="K1049" s="365"/>
      <c r="L1049" s="365">
        <v>1</v>
      </c>
      <c r="M1049" s="364" t="s">
        <v>1156</v>
      </c>
      <c r="N1049" s="365"/>
      <c r="Q1049" s="376" t="s">
        <v>1271</v>
      </c>
      <c r="R1049" s="436" t="str">
        <f>IF(Q1049="G",ZTE!$A$6,IF(Q1049="L",ZTE!$A$3,IF(JBU!Q1058="C",ZTE!$A$2,IF(JBU!Q1058="U",ZTE!$A$4,IF(JBU!Q1058="I",ZTE!$A$5,"")))))</f>
        <v/>
      </c>
      <c r="S1049" s="436">
        <f t="shared" si="32"/>
        <v>1</v>
      </c>
      <c r="U1049" s="365" t="str">
        <f t="shared" si="33"/>
        <v>Open</v>
      </c>
    </row>
    <row r="1050" spans="1:21" ht="45" hidden="1">
      <c r="A1050" s="360" t="s">
        <v>1302</v>
      </c>
      <c r="B1050" s="360" t="s">
        <v>1200</v>
      </c>
      <c r="C1050" s="362" t="s">
        <v>161</v>
      </c>
      <c r="D1050" s="361" t="s">
        <v>843</v>
      </c>
      <c r="E1050" s="362" t="s">
        <v>704</v>
      </c>
      <c r="F1050" s="361" t="s">
        <v>164</v>
      </c>
      <c r="G1050" s="362" t="s">
        <v>590</v>
      </c>
      <c r="H1050" s="384">
        <v>1</v>
      </c>
      <c r="I1050" s="364"/>
      <c r="J1050" s="365"/>
      <c r="K1050" s="365"/>
      <c r="L1050" s="365">
        <v>1</v>
      </c>
      <c r="M1050" s="364" t="s">
        <v>1156</v>
      </c>
      <c r="N1050" s="365"/>
      <c r="O1050" s="366" t="s">
        <v>1047</v>
      </c>
      <c r="Q1050" s="376" t="s">
        <v>1271</v>
      </c>
      <c r="R1050" s="436" t="str">
        <f>IF(Q1050="G",ZTE!$A$6,IF(Q1050="L",ZTE!$A$3,IF(JBU!Q1059="C",ZTE!$A$2,IF(JBU!Q1059="U",ZTE!$A$4,IF(JBU!Q1059="I",ZTE!$A$5,"")))))</f>
        <v/>
      </c>
      <c r="S1050" s="436">
        <f t="shared" si="32"/>
        <v>1</v>
      </c>
      <c r="U1050" s="365" t="str">
        <f t="shared" si="33"/>
        <v>Open</v>
      </c>
    </row>
    <row r="1051" spans="1:21" ht="45" hidden="1">
      <c r="A1051" s="360" t="s">
        <v>1302</v>
      </c>
      <c r="B1051" s="360" t="s">
        <v>1200</v>
      </c>
      <c r="C1051" s="362" t="s">
        <v>161</v>
      </c>
      <c r="D1051" s="361" t="s">
        <v>843</v>
      </c>
      <c r="E1051" s="362" t="s">
        <v>704</v>
      </c>
      <c r="F1051" s="361" t="s">
        <v>164</v>
      </c>
      <c r="G1051" s="362" t="s">
        <v>591</v>
      </c>
      <c r="H1051" s="384">
        <v>1</v>
      </c>
      <c r="I1051" s="364"/>
      <c r="J1051" s="365">
        <v>1</v>
      </c>
      <c r="K1051" s="365"/>
      <c r="L1051" s="365"/>
      <c r="M1051" s="364" t="s">
        <v>1462</v>
      </c>
      <c r="N1051" s="365"/>
      <c r="O1051" s="366" t="s">
        <v>1047</v>
      </c>
      <c r="Q1051" s="376"/>
      <c r="R1051" s="436" t="str">
        <f>IF(Q1051="G",ZTE!$A$6,IF(Q1051="L",ZTE!$A$3,IF(JBU!Q1060="C",ZTE!$A$2,IF(JBU!Q1060="U",ZTE!$A$4,IF(JBU!Q1060="I",ZTE!$A$5,"")))))</f>
        <v/>
      </c>
      <c r="S1051" s="436">
        <f t="shared" si="32"/>
        <v>1</v>
      </c>
      <c r="U1051" s="365" t="str">
        <f t="shared" si="33"/>
        <v>Pass</v>
      </c>
    </row>
    <row r="1052" spans="1:21" ht="60" hidden="1">
      <c r="A1052" s="360" t="s">
        <v>1302</v>
      </c>
      <c r="B1052" s="360" t="s">
        <v>1200</v>
      </c>
      <c r="C1052" s="362" t="s">
        <v>161</v>
      </c>
      <c r="D1052" s="361" t="s">
        <v>843</v>
      </c>
      <c r="E1052" s="362" t="s">
        <v>704</v>
      </c>
      <c r="F1052" s="361" t="s">
        <v>164</v>
      </c>
      <c r="G1052" s="362" t="s">
        <v>592</v>
      </c>
      <c r="H1052" s="384">
        <v>1</v>
      </c>
      <c r="I1052" s="364"/>
      <c r="J1052" s="365"/>
      <c r="K1052" s="365"/>
      <c r="L1052" s="365">
        <v>1</v>
      </c>
      <c r="M1052" s="364" t="s">
        <v>1157</v>
      </c>
      <c r="N1052" s="365"/>
      <c r="O1052" s="366" t="s">
        <v>1047</v>
      </c>
      <c r="Q1052" s="376" t="s">
        <v>1226</v>
      </c>
      <c r="R1052" s="436" t="str">
        <f>IF(Q1052="G",ZTE!$A$6,IF(Q1052="L",ZTE!$A$3,IF(JBU!Q1061="C",ZTE!$A$2,IF(JBU!Q1061="U",ZTE!$A$4,IF(JBU!Q1061="I",ZTE!$A$5,"")))))</f>
        <v>Location: We can not find the requested criteria in your documents. Please confirm that your bid is compliant with this criteria and show us the reference in your submitted documents.</v>
      </c>
      <c r="S1052" s="436">
        <f t="shared" si="32"/>
        <v>1</v>
      </c>
      <c r="U1052" s="365" t="str">
        <f t="shared" si="33"/>
        <v>Open</v>
      </c>
    </row>
    <row r="1053" spans="1:21" ht="60" hidden="1">
      <c r="A1053" s="360" t="s">
        <v>1302</v>
      </c>
      <c r="B1053" s="360" t="s">
        <v>1200</v>
      </c>
      <c r="C1053" s="362" t="s">
        <v>161</v>
      </c>
      <c r="D1053" s="361" t="s">
        <v>843</v>
      </c>
      <c r="E1053" s="362" t="s">
        <v>704</v>
      </c>
      <c r="F1053" s="361" t="s">
        <v>164</v>
      </c>
      <c r="G1053" s="362" t="s">
        <v>593</v>
      </c>
      <c r="H1053" s="384">
        <v>1</v>
      </c>
      <c r="I1053" s="364"/>
      <c r="J1053" s="365"/>
      <c r="K1053" s="365"/>
      <c r="L1053" s="365">
        <v>1</v>
      </c>
      <c r="M1053" s="364" t="s">
        <v>1157</v>
      </c>
      <c r="N1053" s="365"/>
      <c r="O1053" s="366" t="s">
        <v>1047</v>
      </c>
      <c r="Q1053" s="376" t="s">
        <v>1226</v>
      </c>
      <c r="R1053" s="436" t="str">
        <f>IF(Q1053="G",ZTE!$A$6,IF(Q1053="L",ZTE!$A$3,IF(JBU!Q1062="C",ZTE!$A$2,IF(JBU!Q1062="U",ZTE!$A$4,IF(JBU!Q1062="I",ZTE!$A$5,"")))))</f>
        <v>Location: We can not find the requested criteria in your documents. Please confirm that your bid is compliant with this criteria and show us the reference in your submitted documents.</v>
      </c>
      <c r="S1053" s="436">
        <f t="shared" si="32"/>
        <v>1</v>
      </c>
      <c r="U1053" s="365" t="str">
        <f t="shared" si="33"/>
        <v>Open</v>
      </c>
    </row>
    <row r="1054" spans="1:21" ht="60" hidden="1">
      <c r="A1054" s="360" t="s">
        <v>1302</v>
      </c>
      <c r="B1054" s="360" t="s">
        <v>1200</v>
      </c>
      <c r="C1054" s="362" t="s">
        <v>161</v>
      </c>
      <c r="D1054" s="361" t="s">
        <v>843</v>
      </c>
      <c r="E1054" s="362" t="s">
        <v>704</v>
      </c>
      <c r="F1054" s="361" t="s">
        <v>164</v>
      </c>
      <c r="G1054" s="362" t="s">
        <v>594</v>
      </c>
      <c r="H1054" s="384">
        <v>1</v>
      </c>
      <c r="I1054" s="364"/>
      <c r="J1054" s="365"/>
      <c r="K1054" s="365"/>
      <c r="L1054" s="365">
        <v>1</v>
      </c>
      <c r="M1054" s="364" t="s">
        <v>1157</v>
      </c>
      <c r="N1054" s="365"/>
      <c r="O1054" s="366" t="s">
        <v>1047</v>
      </c>
      <c r="Q1054" s="376" t="s">
        <v>1226</v>
      </c>
      <c r="R1054" s="436" t="str">
        <f>IF(Q1054="G",ZTE!$A$6,IF(Q1054="L",ZTE!$A$3,IF(JBU!Q1063="C",ZTE!$A$2,IF(JBU!Q1063="U",ZTE!$A$4,IF(JBU!Q1063="I",ZTE!$A$5,"")))))</f>
        <v>Location: We can not find the requested criteria in your documents. Please confirm that your bid is compliant with this criteria and show us the reference in your submitted documents.</v>
      </c>
      <c r="S1054" s="436">
        <f t="shared" si="32"/>
        <v>1</v>
      </c>
      <c r="U1054" s="365" t="str">
        <f t="shared" si="33"/>
        <v>Open</v>
      </c>
    </row>
    <row r="1055" spans="1:21" ht="75" hidden="1">
      <c r="A1055" s="360" t="s">
        <v>1302</v>
      </c>
      <c r="B1055" s="360" t="s">
        <v>1200</v>
      </c>
      <c r="C1055" s="362" t="s">
        <v>161</v>
      </c>
      <c r="D1055" s="361" t="s">
        <v>999</v>
      </c>
      <c r="E1055" s="361" t="s">
        <v>1002</v>
      </c>
      <c r="F1055" s="361" t="s">
        <v>164</v>
      </c>
      <c r="G1055" s="362" t="s">
        <v>731</v>
      </c>
      <c r="H1055" s="384">
        <v>1</v>
      </c>
      <c r="I1055" s="364"/>
      <c r="J1055" s="365"/>
      <c r="K1055" s="365"/>
      <c r="L1055" s="365">
        <v>1</v>
      </c>
      <c r="M1055" s="364" t="s">
        <v>1157</v>
      </c>
      <c r="N1055" s="365"/>
      <c r="Q1055" s="376" t="s">
        <v>1226</v>
      </c>
      <c r="R1055" s="436" t="str">
        <f>IF(Q1055="G",ZTE!$A$6,IF(Q1055="L",ZTE!$A$3,IF(JBU!Q1064="C",ZTE!$A$2,IF(JBU!Q1064="U",ZTE!$A$4,IF(JBU!Q1064="I",ZTE!$A$5,"")))))</f>
        <v>Location: We can not find the requested criteria in your documents. Please confirm that your bid is compliant with this criteria and show us the reference in your submitted documents.</v>
      </c>
      <c r="S1055" s="436">
        <f t="shared" si="32"/>
        <v>1</v>
      </c>
      <c r="U1055" s="365" t="str">
        <f t="shared" si="33"/>
        <v>Open</v>
      </c>
    </row>
    <row r="1056" spans="1:21" ht="60" hidden="1">
      <c r="A1056" s="360" t="s">
        <v>1302</v>
      </c>
      <c r="B1056" s="360" t="s">
        <v>1200</v>
      </c>
      <c r="C1056" s="362" t="s">
        <v>161</v>
      </c>
      <c r="D1056" s="362" t="s">
        <v>166</v>
      </c>
      <c r="E1056" s="362" t="s">
        <v>1009</v>
      </c>
      <c r="F1056" s="361" t="s">
        <v>165</v>
      </c>
      <c r="G1056" s="362" t="s">
        <v>732</v>
      </c>
      <c r="H1056" s="384">
        <v>1</v>
      </c>
      <c r="I1056" s="364"/>
      <c r="J1056" s="365"/>
      <c r="K1056" s="365"/>
      <c r="L1056" s="365">
        <v>1</v>
      </c>
      <c r="M1056" s="364" t="s">
        <v>1157</v>
      </c>
      <c r="N1056" s="365"/>
      <c r="Q1056" s="376" t="s">
        <v>1226</v>
      </c>
      <c r="R1056" s="436" t="str">
        <f>IF(Q1056="G",ZTE!$A$6,IF(Q1056="L",ZTE!$A$3,IF(JBU!Q1065="C",ZTE!$A$2,IF(JBU!Q1065="U",ZTE!$A$4,IF(JBU!Q1065="I",ZTE!$A$5,"")))))</f>
        <v>Location: We can not find the requested criteria in your documents. Please confirm that your bid is compliant with this criteria and show us the reference in your submitted documents.</v>
      </c>
      <c r="S1056" s="436">
        <f t="shared" si="32"/>
        <v>1</v>
      </c>
      <c r="U1056" s="365" t="str">
        <f t="shared" si="33"/>
        <v>Open</v>
      </c>
    </row>
    <row r="1057" spans="1:21" ht="60" hidden="1">
      <c r="A1057" s="360" t="s">
        <v>1302</v>
      </c>
      <c r="B1057" s="360" t="s">
        <v>1200</v>
      </c>
      <c r="C1057" s="362" t="s">
        <v>161</v>
      </c>
      <c r="D1057" s="362" t="s">
        <v>166</v>
      </c>
      <c r="E1057" s="362" t="s">
        <v>1009</v>
      </c>
      <c r="F1057" s="361" t="s">
        <v>165</v>
      </c>
      <c r="G1057" s="362" t="s">
        <v>733</v>
      </c>
      <c r="H1057" s="384">
        <v>1</v>
      </c>
      <c r="I1057" s="364"/>
      <c r="J1057" s="365"/>
      <c r="K1057" s="365"/>
      <c r="L1057" s="365">
        <v>1</v>
      </c>
      <c r="M1057" s="364" t="s">
        <v>1157</v>
      </c>
      <c r="N1057" s="365"/>
      <c r="O1057" s="366" t="s">
        <v>1062</v>
      </c>
      <c r="Q1057" s="376" t="s">
        <v>1226</v>
      </c>
      <c r="R1057" s="436" t="str">
        <f>IF(Q1057="G",ZTE!$A$6,IF(Q1057="L",ZTE!$A$3,IF(JBU!Q1066="C",ZTE!$A$2,IF(JBU!Q1066="U",ZTE!$A$4,IF(JBU!Q1066="I",ZTE!$A$5,"")))))</f>
        <v>Location: We can not find the requested criteria in your documents. Please confirm that your bid is compliant with this criteria and show us the reference in your submitted documents.</v>
      </c>
      <c r="S1057" s="436">
        <f t="shared" si="32"/>
        <v>1</v>
      </c>
      <c r="U1057" s="365" t="str">
        <f t="shared" si="33"/>
        <v>Open</v>
      </c>
    </row>
    <row r="1058" spans="1:21" ht="60" hidden="1">
      <c r="A1058" s="360" t="s">
        <v>1302</v>
      </c>
      <c r="B1058" s="360" t="s">
        <v>1200</v>
      </c>
      <c r="C1058" s="362" t="s">
        <v>161</v>
      </c>
      <c r="D1058" s="362" t="s">
        <v>166</v>
      </c>
      <c r="E1058" s="362" t="s">
        <v>1009</v>
      </c>
      <c r="F1058" s="361" t="s">
        <v>165</v>
      </c>
      <c r="G1058" s="362" t="s">
        <v>734</v>
      </c>
      <c r="H1058" s="384">
        <v>1</v>
      </c>
      <c r="I1058" s="364"/>
      <c r="J1058" s="365"/>
      <c r="K1058" s="365"/>
      <c r="L1058" s="365">
        <v>1</v>
      </c>
      <c r="M1058" s="364" t="s">
        <v>1157</v>
      </c>
      <c r="N1058" s="365"/>
      <c r="Q1058" s="376" t="s">
        <v>1226</v>
      </c>
      <c r="R1058" s="436" t="str">
        <f>IF(Q1058="G",ZTE!$A$6,IF(Q1058="L",ZTE!$A$3,IF(JBU!Q1067="C",ZTE!$A$2,IF(JBU!Q1067="U",ZTE!$A$4,IF(JBU!Q1067="I",ZTE!$A$5,"")))))</f>
        <v>Location: We can not find the requested criteria in your documents. Please confirm that your bid is compliant with this criteria and show us the reference in your submitted documents.</v>
      </c>
      <c r="S1058" s="436">
        <f t="shared" si="32"/>
        <v>1</v>
      </c>
      <c r="U1058" s="365" t="str">
        <f t="shared" si="33"/>
        <v>Open</v>
      </c>
    </row>
    <row r="1059" spans="1:21" ht="45" hidden="1">
      <c r="A1059" s="360" t="s">
        <v>1302</v>
      </c>
      <c r="B1059" s="360" t="s">
        <v>1200</v>
      </c>
      <c r="C1059" s="362" t="s">
        <v>161</v>
      </c>
      <c r="D1059" s="362" t="s">
        <v>166</v>
      </c>
      <c r="E1059" s="361" t="s">
        <v>821</v>
      </c>
      <c r="F1059" s="361" t="s">
        <v>165</v>
      </c>
      <c r="G1059" s="362" t="s">
        <v>595</v>
      </c>
      <c r="H1059" s="384">
        <v>1</v>
      </c>
      <c r="I1059" s="364"/>
      <c r="J1059" s="365">
        <v>1</v>
      </c>
      <c r="K1059" s="365"/>
      <c r="L1059" s="365"/>
      <c r="M1059" s="364" t="s">
        <v>1462</v>
      </c>
      <c r="N1059" s="365"/>
      <c r="Q1059" s="376"/>
      <c r="R1059" s="436" t="str">
        <f>IF(Q1059="G",ZTE!$A$6,IF(Q1059="L",ZTE!$A$3,IF(JBU!Q1068="C",ZTE!$A$2,IF(JBU!Q1068="U",ZTE!$A$4,IF(JBU!Q1068="I",ZTE!$A$5,"")))))</f>
        <v/>
      </c>
      <c r="S1059" s="436">
        <f t="shared" si="32"/>
        <v>1</v>
      </c>
      <c r="U1059" s="365" t="str">
        <f t="shared" si="33"/>
        <v>Pass</v>
      </c>
    </row>
    <row r="1060" spans="1:21" ht="45" hidden="1">
      <c r="A1060" s="360" t="s">
        <v>1302</v>
      </c>
      <c r="B1060" s="360" t="s">
        <v>1200</v>
      </c>
      <c r="C1060" s="362" t="s">
        <v>161</v>
      </c>
      <c r="D1060" s="362" t="s">
        <v>166</v>
      </c>
      <c r="E1060" s="361" t="s">
        <v>821</v>
      </c>
      <c r="F1060" s="361" t="s">
        <v>165</v>
      </c>
      <c r="G1060" s="362" t="s">
        <v>596</v>
      </c>
      <c r="H1060" s="384">
        <v>1</v>
      </c>
      <c r="I1060" s="364"/>
      <c r="J1060" s="365">
        <v>1</v>
      </c>
      <c r="K1060" s="365"/>
      <c r="L1060" s="365"/>
      <c r="M1060" s="364" t="s">
        <v>1462</v>
      </c>
      <c r="N1060" s="365"/>
      <c r="Q1060" s="376"/>
      <c r="R1060" s="436" t="str">
        <f>IF(Q1060="G",ZTE!$A$6,IF(Q1060="L",ZTE!$A$3,IF(JBU!Q1069="C",ZTE!$A$2,IF(JBU!Q1069="U",ZTE!$A$4,IF(JBU!Q1069="I",ZTE!$A$5,"")))))</f>
        <v/>
      </c>
      <c r="S1060" s="436">
        <f t="shared" si="32"/>
        <v>1</v>
      </c>
      <c r="U1060" s="365" t="str">
        <f t="shared" si="33"/>
        <v>Pass</v>
      </c>
    </row>
    <row r="1061" spans="1:21" ht="45" hidden="1">
      <c r="A1061" s="360" t="s">
        <v>1302</v>
      </c>
      <c r="B1061" s="360" t="s">
        <v>1200</v>
      </c>
      <c r="C1061" s="362" t="s">
        <v>161</v>
      </c>
      <c r="D1061" s="362" t="s">
        <v>166</v>
      </c>
      <c r="E1061" s="361" t="s">
        <v>821</v>
      </c>
      <c r="F1061" s="361" t="s">
        <v>165</v>
      </c>
      <c r="G1061" s="362" t="s">
        <v>600</v>
      </c>
      <c r="H1061" s="384">
        <v>1</v>
      </c>
      <c r="I1061" s="364"/>
      <c r="J1061" s="365">
        <v>1</v>
      </c>
      <c r="K1061" s="365"/>
      <c r="L1061" s="365"/>
      <c r="M1061" s="364" t="s">
        <v>1462</v>
      </c>
      <c r="N1061" s="365"/>
      <c r="Q1061" s="376"/>
      <c r="R1061" s="436" t="str">
        <f>IF(Q1061="G",ZTE!$A$6,IF(Q1061="L",ZTE!$A$3,IF(JBU!Q1070="C",ZTE!$A$2,IF(JBU!Q1070="U",ZTE!$A$4,IF(JBU!Q1070="I",ZTE!$A$5,"")))))</f>
        <v/>
      </c>
      <c r="S1061" s="436">
        <f t="shared" si="32"/>
        <v>1</v>
      </c>
      <c r="U1061" s="365" t="str">
        <f t="shared" si="33"/>
        <v>Pass</v>
      </c>
    </row>
    <row r="1062" spans="1:21" ht="45" hidden="1">
      <c r="A1062" s="360" t="s">
        <v>1302</v>
      </c>
      <c r="B1062" s="360" t="s">
        <v>1200</v>
      </c>
      <c r="C1062" s="362" t="s">
        <v>161</v>
      </c>
      <c r="D1062" s="362" t="s">
        <v>166</v>
      </c>
      <c r="E1062" s="361" t="s">
        <v>821</v>
      </c>
      <c r="F1062" s="361" t="s">
        <v>165</v>
      </c>
      <c r="G1062" s="362" t="s">
        <v>597</v>
      </c>
      <c r="H1062" s="384">
        <v>1</v>
      </c>
      <c r="I1062" s="364"/>
      <c r="J1062" s="365">
        <v>1</v>
      </c>
      <c r="K1062" s="365"/>
      <c r="L1062" s="365"/>
      <c r="M1062" s="364" t="s">
        <v>1462</v>
      </c>
      <c r="N1062" s="365"/>
      <c r="Q1062" s="376"/>
      <c r="R1062" s="436" t="str">
        <f>IF(Q1062="G",ZTE!$A$6,IF(Q1062="L",ZTE!$A$3,IF(JBU!Q1071="C",ZTE!$A$2,IF(JBU!Q1071="U",ZTE!$A$4,IF(JBU!Q1071="I",ZTE!$A$5,"")))))</f>
        <v/>
      </c>
      <c r="S1062" s="436">
        <f t="shared" si="32"/>
        <v>1</v>
      </c>
      <c r="U1062" s="365" t="str">
        <f t="shared" si="33"/>
        <v>Pass</v>
      </c>
    </row>
    <row r="1063" spans="1:21" ht="45" hidden="1">
      <c r="A1063" s="360" t="s">
        <v>1302</v>
      </c>
      <c r="B1063" s="360" t="s">
        <v>1200</v>
      </c>
      <c r="C1063" s="362" t="s">
        <v>161</v>
      </c>
      <c r="D1063" s="362" t="s">
        <v>166</v>
      </c>
      <c r="E1063" s="361" t="s">
        <v>821</v>
      </c>
      <c r="F1063" s="361" t="s">
        <v>165</v>
      </c>
      <c r="G1063" s="362" t="s">
        <v>598</v>
      </c>
      <c r="H1063" s="384">
        <v>1</v>
      </c>
      <c r="I1063" s="364"/>
      <c r="J1063" s="365">
        <v>1</v>
      </c>
      <c r="K1063" s="365"/>
      <c r="L1063" s="365"/>
      <c r="M1063" s="364" t="s">
        <v>1462</v>
      </c>
      <c r="N1063" s="365"/>
      <c r="Q1063" s="376"/>
      <c r="R1063" s="436" t="str">
        <f>IF(Q1063="G",ZTE!$A$6,IF(Q1063="L",ZTE!$A$3,IF(JBU!Q1072="C",ZTE!$A$2,IF(JBU!Q1072="U",ZTE!$A$4,IF(JBU!Q1072="I",ZTE!$A$5,"")))))</f>
        <v/>
      </c>
      <c r="S1063" s="436">
        <f t="shared" si="32"/>
        <v>1</v>
      </c>
      <c r="U1063" s="365" t="str">
        <f t="shared" si="33"/>
        <v>Pass</v>
      </c>
    </row>
    <row r="1064" spans="1:21" ht="60" hidden="1">
      <c r="A1064" s="360" t="s">
        <v>1302</v>
      </c>
      <c r="B1064" s="360" t="s">
        <v>1200</v>
      </c>
      <c r="C1064" s="362" t="s">
        <v>161</v>
      </c>
      <c r="D1064" s="362" t="s">
        <v>166</v>
      </c>
      <c r="E1064" s="362" t="s">
        <v>704</v>
      </c>
      <c r="F1064" s="361" t="s">
        <v>167</v>
      </c>
      <c r="G1064" s="362" t="s">
        <v>590</v>
      </c>
      <c r="H1064" s="384">
        <v>1</v>
      </c>
      <c r="I1064" s="364"/>
      <c r="J1064" s="365"/>
      <c r="K1064" s="365"/>
      <c r="L1064" s="365">
        <v>1</v>
      </c>
      <c r="M1064" s="364" t="s">
        <v>1157</v>
      </c>
      <c r="N1064" s="365"/>
      <c r="O1064" s="366" t="s">
        <v>1047</v>
      </c>
      <c r="Q1064" s="376" t="s">
        <v>1226</v>
      </c>
      <c r="R1064" s="436" t="str">
        <f>IF(Q1064="G",ZTE!$A$6,IF(Q1064="L",ZTE!$A$3,IF(JBU!Q1073="C",ZTE!$A$2,IF(JBU!Q1073="U",ZTE!$A$4,IF(JBU!Q1073="I",ZTE!$A$5,"")))))</f>
        <v>Location: We can not find the requested criteria in your documents. Please confirm that your bid is compliant with this criteria and show us the reference in your submitted documents.</v>
      </c>
      <c r="S1064" s="436">
        <f t="shared" si="32"/>
        <v>1</v>
      </c>
      <c r="U1064" s="365" t="str">
        <f t="shared" si="33"/>
        <v>Open</v>
      </c>
    </row>
    <row r="1065" spans="1:21" ht="60" hidden="1">
      <c r="A1065" s="360" t="s">
        <v>1302</v>
      </c>
      <c r="B1065" s="360" t="s">
        <v>1200</v>
      </c>
      <c r="C1065" s="362" t="s">
        <v>161</v>
      </c>
      <c r="D1065" s="362" t="s">
        <v>166</v>
      </c>
      <c r="E1065" s="362" t="s">
        <v>704</v>
      </c>
      <c r="F1065" s="361" t="s">
        <v>167</v>
      </c>
      <c r="G1065" s="362" t="s">
        <v>215</v>
      </c>
      <c r="H1065" s="384">
        <v>1</v>
      </c>
      <c r="I1065" s="364"/>
      <c r="J1065" s="365"/>
      <c r="K1065" s="365"/>
      <c r="L1065" s="365">
        <v>1</v>
      </c>
      <c r="M1065" s="364" t="s">
        <v>1157</v>
      </c>
      <c r="N1065" s="365"/>
      <c r="O1065" s="366" t="s">
        <v>1047</v>
      </c>
      <c r="Q1065" s="376" t="s">
        <v>1226</v>
      </c>
      <c r="R1065" s="436" t="str">
        <f>IF(Q1065="G",ZTE!$A$6,IF(Q1065="L",ZTE!$A$3,IF(JBU!Q1074="C",ZTE!$A$2,IF(JBU!Q1074="U",ZTE!$A$4,IF(JBU!Q1074="I",ZTE!$A$5,"")))))</f>
        <v>Location: We can not find the requested criteria in your documents. Please confirm that your bid is compliant with this criteria and show us the reference in your submitted documents.</v>
      </c>
      <c r="S1065" s="436">
        <f t="shared" si="32"/>
        <v>1</v>
      </c>
      <c r="U1065" s="365" t="str">
        <f t="shared" si="33"/>
        <v>Open</v>
      </c>
    </row>
    <row r="1066" spans="1:21" ht="60" hidden="1">
      <c r="A1066" s="360" t="s">
        <v>1302</v>
      </c>
      <c r="B1066" s="360" t="s">
        <v>1200</v>
      </c>
      <c r="C1066" s="362" t="s">
        <v>161</v>
      </c>
      <c r="D1066" s="362" t="s">
        <v>166</v>
      </c>
      <c r="E1066" s="362" t="s">
        <v>704</v>
      </c>
      <c r="F1066" s="361" t="s">
        <v>167</v>
      </c>
      <c r="G1066" s="362" t="s">
        <v>601</v>
      </c>
      <c r="H1066" s="384">
        <v>1</v>
      </c>
      <c r="I1066" s="364"/>
      <c r="J1066" s="365"/>
      <c r="K1066" s="365"/>
      <c r="L1066" s="365">
        <v>1</v>
      </c>
      <c r="M1066" s="364" t="s">
        <v>1157</v>
      </c>
      <c r="N1066" s="365"/>
      <c r="O1066" s="366" t="s">
        <v>1047</v>
      </c>
      <c r="Q1066" s="376" t="s">
        <v>1226</v>
      </c>
      <c r="R1066" s="436" t="str">
        <f>IF(Q1066="G",ZTE!$A$6,IF(Q1066="L",ZTE!$A$3,IF(JBU!Q1075="C",ZTE!$A$2,IF(JBU!Q1075="U",ZTE!$A$4,IF(JBU!Q1075="I",ZTE!$A$5,"")))))</f>
        <v>Location: We can not find the requested criteria in your documents. Please confirm that your bid is compliant with this criteria and show us the reference in your submitted documents.</v>
      </c>
      <c r="S1066" s="436">
        <f t="shared" si="32"/>
        <v>1</v>
      </c>
      <c r="U1066" s="365" t="str">
        <f t="shared" si="33"/>
        <v>Open</v>
      </c>
    </row>
    <row r="1067" spans="1:21" ht="60" hidden="1">
      <c r="A1067" s="360" t="s">
        <v>1302</v>
      </c>
      <c r="B1067" s="360" t="s">
        <v>1200</v>
      </c>
      <c r="C1067" s="362" t="s">
        <v>730</v>
      </c>
      <c r="D1067" s="362" t="s">
        <v>730</v>
      </c>
      <c r="E1067" s="362" t="s">
        <v>1009</v>
      </c>
      <c r="F1067" s="361" t="s">
        <v>168</v>
      </c>
      <c r="G1067" s="362" t="s">
        <v>735</v>
      </c>
      <c r="H1067" s="384">
        <v>1</v>
      </c>
      <c r="I1067" s="364"/>
      <c r="J1067" s="365"/>
      <c r="K1067" s="365"/>
      <c r="L1067" s="365">
        <v>1</v>
      </c>
      <c r="M1067" s="364" t="s">
        <v>1157</v>
      </c>
      <c r="N1067" s="365"/>
      <c r="Q1067" s="376" t="s">
        <v>1226</v>
      </c>
      <c r="R1067" s="436" t="str">
        <f>IF(Q1067="G",ZTE!$A$6,IF(Q1067="L",ZTE!$A$3,IF(JBU!Q1076="C",ZTE!$A$2,IF(JBU!Q1076="U",ZTE!$A$4,IF(JBU!Q1076="I",ZTE!$A$5,"")))))</f>
        <v>Location: We can not find the requested criteria in your documents. Please confirm that your bid is compliant with this criteria and show us the reference in your submitted documents.</v>
      </c>
      <c r="S1067" s="436">
        <f t="shared" si="32"/>
        <v>1</v>
      </c>
      <c r="U1067" s="365" t="str">
        <f t="shared" si="33"/>
        <v>Open</v>
      </c>
    </row>
    <row r="1068" spans="1:21" ht="60" hidden="1">
      <c r="A1068" s="360" t="s">
        <v>1302</v>
      </c>
      <c r="B1068" s="360" t="s">
        <v>1200</v>
      </c>
      <c r="C1068" s="362" t="s">
        <v>730</v>
      </c>
      <c r="D1068" s="362" t="s">
        <v>730</v>
      </c>
      <c r="E1068" s="362" t="s">
        <v>1009</v>
      </c>
      <c r="F1068" s="361" t="s">
        <v>168</v>
      </c>
      <c r="G1068" s="362" t="s">
        <v>613</v>
      </c>
      <c r="H1068" s="384">
        <v>1</v>
      </c>
      <c r="I1068" s="364"/>
      <c r="J1068" s="365"/>
      <c r="K1068" s="365"/>
      <c r="L1068" s="365">
        <v>1</v>
      </c>
      <c r="M1068" s="364" t="s">
        <v>1157</v>
      </c>
      <c r="N1068" s="365"/>
      <c r="Q1068" s="376" t="s">
        <v>1226</v>
      </c>
      <c r="R1068" s="436" t="str">
        <f>IF(Q1068="G",ZTE!$A$6,IF(Q1068="L",ZTE!$A$3,IF(JBU!Q1077="C",ZTE!$A$2,IF(JBU!Q1077="U",ZTE!$A$4,IF(JBU!Q1077="I",ZTE!$A$5,"")))))</f>
        <v>Location: We can not find the requested criteria in your documents. Please confirm that your bid is compliant with this criteria and show us the reference in your submitted documents.</v>
      </c>
      <c r="S1068" s="436">
        <f t="shared" si="32"/>
        <v>1</v>
      </c>
      <c r="U1068" s="365" t="str">
        <f t="shared" si="33"/>
        <v>Open</v>
      </c>
    </row>
    <row r="1069" spans="1:21" ht="60" hidden="1">
      <c r="A1069" s="360" t="s">
        <v>1302</v>
      </c>
      <c r="B1069" s="360" t="s">
        <v>1200</v>
      </c>
      <c r="C1069" s="362" t="s">
        <v>730</v>
      </c>
      <c r="D1069" s="362" t="s">
        <v>730</v>
      </c>
      <c r="E1069" s="362" t="s">
        <v>1009</v>
      </c>
      <c r="F1069" s="361" t="s">
        <v>168</v>
      </c>
      <c r="G1069" s="362" t="s">
        <v>614</v>
      </c>
      <c r="H1069" s="384">
        <v>1</v>
      </c>
      <c r="I1069" s="364"/>
      <c r="J1069" s="365"/>
      <c r="K1069" s="365"/>
      <c r="L1069" s="365">
        <v>1</v>
      </c>
      <c r="M1069" s="364" t="s">
        <v>1157</v>
      </c>
      <c r="N1069" s="365"/>
      <c r="Q1069" s="376" t="s">
        <v>1226</v>
      </c>
      <c r="R1069" s="436" t="str">
        <f>IF(Q1069="G",ZTE!$A$6,IF(Q1069="L",ZTE!$A$3,IF(JBU!Q1078="C",ZTE!$A$2,IF(JBU!Q1078="U",ZTE!$A$4,IF(JBU!Q1078="I",ZTE!$A$5,"")))))</f>
        <v>Location: We can not find the requested criteria in your documents. Please confirm that your bid is compliant with this criteria and show us the reference in your submitted documents.</v>
      </c>
      <c r="S1069" s="436">
        <f t="shared" si="32"/>
        <v>1</v>
      </c>
      <c r="U1069" s="365" t="str">
        <f t="shared" si="33"/>
        <v>Open</v>
      </c>
    </row>
    <row r="1070" spans="1:21" ht="60" hidden="1">
      <c r="A1070" s="360" t="s">
        <v>1302</v>
      </c>
      <c r="B1070" s="360" t="s">
        <v>1200</v>
      </c>
      <c r="C1070" s="362" t="s">
        <v>730</v>
      </c>
      <c r="D1070" s="362" t="s">
        <v>730</v>
      </c>
      <c r="E1070" s="362" t="s">
        <v>1009</v>
      </c>
      <c r="F1070" s="361" t="s">
        <v>168</v>
      </c>
      <c r="G1070" s="362" t="s">
        <v>619</v>
      </c>
      <c r="H1070" s="384">
        <v>1</v>
      </c>
      <c r="I1070" s="364"/>
      <c r="J1070" s="365"/>
      <c r="K1070" s="365"/>
      <c r="L1070" s="365">
        <v>1</v>
      </c>
      <c r="M1070" s="364" t="s">
        <v>1157</v>
      </c>
      <c r="N1070" s="365"/>
      <c r="Q1070" s="376" t="s">
        <v>1226</v>
      </c>
      <c r="R1070" s="436" t="str">
        <f>IF(Q1070="G",ZTE!$A$6,IF(Q1070="L",ZTE!$A$3,IF(JBU!Q1079="C",ZTE!$A$2,IF(JBU!Q1079="U",ZTE!$A$4,IF(JBU!Q1079="I",ZTE!$A$5,"")))))</f>
        <v>Location: We can not find the requested criteria in your documents. Please confirm that your bid is compliant with this criteria and show us the reference in your submitted documents.</v>
      </c>
      <c r="S1070" s="436">
        <f t="shared" si="32"/>
        <v>1</v>
      </c>
      <c r="U1070" s="365" t="str">
        <f t="shared" si="33"/>
        <v>Open</v>
      </c>
    </row>
    <row r="1071" spans="1:21" ht="60" hidden="1">
      <c r="A1071" s="360" t="s">
        <v>1302</v>
      </c>
      <c r="B1071" s="360" t="s">
        <v>1200</v>
      </c>
      <c r="C1071" s="362" t="s">
        <v>730</v>
      </c>
      <c r="D1071" s="362" t="s">
        <v>730</v>
      </c>
      <c r="E1071" s="362" t="s">
        <v>1009</v>
      </c>
      <c r="F1071" s="361" t="s">
        <v>168</v>
      </c>
      <c r="G1071" s="362" t="s">
        <v>620</v>
      </c>
      <c r="H1071" s="384">
        <v>1</v>
      </c>
      <c r="I1071" s="364"/>
      <c r="J1071" s="365"/>
      <c r="K1071" s="365"/>
      <c r="L1071" s="365">
        <v>1</v>
      </c>
      <c r="M1071" s="364" t="s">
        <v>1157</v>
      </c>
      <c r="N1071" s="365"/>
      <c r="Q1071" s="376" t="s">
        <v>1226</v>
      </c>
      <c r="R1071" s="436" t="str">
        <f>IF(Q1071="G",ZTE!$A$6,IF(Q1071="L",ZTE!$A$3,IF(JBU!Q1080="C",ZTE!$A$2,IF(JBU!Q1080="U",ZTE!$A$4,IF(JBU!Q1080="I",ZTE!$A$5,"")))))</f>
        <v>Location: We can not find the requested criteria in your documents. Please confirm that your bid is compliant with this criteria and show us the reference in your submitted documents.</v>
      </c>
      <c r="S1071" s="436">
        <f t="shared" si="32"/>
        <v>1</v>
      </c>
      <c r="U1071" s="365" t="str">
        <f t="shared" si="33"/>
        <v>Open</v>
      </c>
    </row>
    <row r="1072" spans="1:21" ht="45" hidden="1">
      <c r="A1072" s="360" t="s">
        <v>1413</v>
      </c>
      <c r="B1072" s="360" t="s">
        <v>1200</v>
      </c>
      <c r="C1072" s="362" t="s">
        <v>151</v>
      </c>
      <c r="D1072" s="362" t="s">
        <v>151</v>
      </c>
      <c r="E1072" s="361" t="s">
        <v>821</v>
      </c>
      <c r="F1072" s="361" t="s">
        <v>152</v>
      </c>
      <c r="G1072" s="362" t="s">
        <v>532</v>
      </c>
      <c r="H1072" s="384">
        <v>1</v>
      </c>
      <c r="I1072" s="364"/>
      <c r="J1072" s="365">
        <v>1</v>
      </c>
      <c r="K1072" s="365"/>
      <c r="L1072" s="365"/>
      <c r="M1072" s="364" t="s">
        <v>1462</v>
      </c>
      <c r="N1072" s="365"/>
      <c r="Q1072" s="376"/>
      <c r="R1072" s="436" t="str">
        <f>IF(Q1072="G",ZTE!$A$6,IF(Q1072="L",ZTE!$A$3,IF(JBU!Q1081="C",ZTE!$A$2,IF(JBU!Q1081="U",ZTE!$A$4,IF(JBU!Q1081="I",ZTE!$A$5,"")))))</f>
        <v/>
      </c>
      <c r="S1072" s="436">
        <f t="shared" si="32"/>
        <v>1</v>
      </c>
      <c r="U1072" s="365" t="str">
        <f t="shared" si="33"/>
        <v>Pass</v>
      </c>
    </row>
    <row r="1073" spans="1:21" ht="45" hidden="1">
      <c r="A1073" s="360" t="s">
        <v>1413</v>
      </c>
      <c r="B1073" s="360" t="s">
        <v>1200</v>
      </c>
      <c r="C1073" s="362" t="s">
        <v>151</v>
      </c>
      <c r="D1073" s="362" t="s">
        <v>151</v>
      </c>
      <c r="E1073" s="361" t="s">
        <v>821</v>
      </c>
      <c r="F1073" s="361" t="s">
        <v>152</v>
      </c>
      <c r="G1073" s="362" t="s">
        <v>533</v>
      </c>
      <c r="H1073" s="384">
        <v>1</v>
      </c>
      <c r="I1073" s="364"/>
      <c r="J1073" s="365">
        <v>1</v>
      </c>
      <c r="K1073" s="365"/>
      <c r="L1073" s="365"/>
      <c r="M1073" s="364" t="s">
        <v>1462</v>
      </c>
      <c r="N1073" s="365"/>
      <c r="O1073" s="366" t="s">
        <v>1066</v>
      </c>
      <c r="P1073" s="366" t="s">
        <v>1145</v>
      </c>
      <c r="Q1073" s="376"/>
      <c r="R1073" s="436" t="str">
        <f>IF(Q1073="G",ZTE!$A$6,IF(Q1073="L",ZTE!$A$3,IF(JBU!Q1082="C",ZTE!$A$2,IF(JBU!Q1082="U",ZTE!$A$4,IF(JBU!Q1082="I",ZTE!$A$5,"")))))</f>
        <v/>
      </c>
      <c r="S1073" s="436">
        <f t="shared" si="32"/>
        <v>1</v>
      </c>
      <c r="U1073" s="365" t="str">
        <f t="shared" si="33"/>
        <v>Pass</v>
      </c>
    </row>
    <row r="1074" spans="1:21" ht="45" hidden="1">
      <c r="A1074" s="360" t="s">
        <v>1413</v>
      </c>
      <c r="B1074" s="360" t="s">
        <v>1200</v>
      </c>
      <c r="C1074" s="362" t="s">
        <v>151</v>
      </c>
      <c r="D1074" s="362" t="s">
        <v>151</v>
      </c>
      <c r="E1074" s="361" t="s">
        <v>821</v>
      </c>
      <c r="F1074" s="361" t="s">
        <v>152</v>
      </c>
      <c r="G1074" s="362" t="s">
        <v>538</v>
      </c>
      <c r="H1074" s="384">
        <v>1</v>
      </c>
      <c r="I1074" s="364"/>
      <c r="J1074" s="365"/>
      <c r="K1074" s="365"/>
      <c r="L1074" s="365">
        <v>1</v>
      </c>
      <c r="M1074" s="364" t="s">
        <v>1462</v>
      </c>
      <c r="N1074" s="365" t="s">
        <v>1226</v>
      </c>
      <c r="Q1074" s="376"/>
      <c r="R1074" s="436" t="str">
        <f>IF(Q1074="G",ZTE!$A$6,IF(Q1074="L",ZTE!$A$3,IF(JBU!Q1083="C",ZTE!$A$2,IF(JBU!Q1083="U",ZTE!$A$4,IF(JBU!Q1083="I",ZTE!$A$5,"")))))</f>
        <v/>
      </c>
      <c r="S1074" s="436">
        <f t="shared" si="32"/>
        <v>1</v>
      </c>
      <c r="U1074" s="365" t="str">
        <f t="shared" si="33"/>
        <v>Open</v>
      </c>
    </row>
    <row r="1075" spans="1:21" ht="45" hidden="1">
      <c r="A1075" s="360" t="s">
        <v>1413</v>
      </c>
      <c r="B1075" s="360" t="s">
        <v>1200</v>
      </c>
      <c r="C1075" s="362" t="s">
        <v>151</v>
      </c>
      <c r="D1075" s="362" t="s">
        <v>151</v>
      </c>
      <c r="E1075" s="361" t="s">
        <v>821</v>
      </c>
      <c r="F1075" s="361" t="s">
        <v>152</v>
      </c>
      <c r="G1075" s="362" t="s">
        <v>190</v>
      </c>
      <c r="H1075" s="384">
        <v>1</v>
      </c>
      <c r="I1075" s="364"/>
      <c r="J1075" s="365"/>
      <c r="K1075" s="365"/>
      <c r="L1075" s="365">
        <v>1</v>
      </c>
      <c r="M1075" s="364" t="s">
        <v>1462</v>
      </c>
      <c r="N1075" s="365" t="s">
        <v>1226</v>
      </c>
      <c r="Q1075" s="376"/>
      <c r="R1075" s="436" t="str">
        <f>IF(Q1075="G",ZTE!$A$6,IF(Q1075="L",ZTE!$A$3,IF(JBU!Q1084="C",ZTE!$A$2,IF(JBU!Q1084="U",ZTE!$A$4,IF(JBU!Q1084="I",ZTE!$A$5,"")))))</f>
        <v/>
      </c>
      <c r="S1075" s="436">
        <f t="shared" si="32"/>
        <v>1</v>
      </c>
      <c r="U1075" s="365" t="str">
        <f t="shared" si="33"/>
        <v>Open</v>
      </c>
    </row>
    <row r="1076" spans="1:21" ht="45" hidden="1">
      <c r="A1076" s="360" t="s">
        <v>1413</v>
      </c>
      <c r="B1076" s="360" t="s">
        <v>1200</v>
      </c>
      <c r="C1076" s="362" t="s">
        <v>151</v>
      </c>
      <c r="D1076" s="362" t="s">
        <v>151</v>
      </c>
      <c r="E1076" s="361" t="s">
        <v>821</v>
      </c>
      <c r="F1076" s="361" t="s">
        <v>152</v>
      </c>
      <c r="G1076" s="362" t="s">
        <v>540</v>
      </c>
      <c r="H1076" s="384">
        <v>1</v>
      </c>
      <c r="I1076" s="364"/>
      <c r="J1076" s="365"/>
      <c r="K1076" s="365"/>
      <c r="L1076" s="365">
        <v>1</v>
      </c>
      <c r="M1076" s="364" t="s">
        <v>1462</v>
      </c>
      <c r="N1076" s="365" t="s">
        <v>1226</v>
      </c>
      <c r="Q1076" s="376"/>
      <c r="R1076" s="436" t="str">
        <f>IF(Q1076="G",ZTE!$A$6,IF(Q1076="L",ZTE!$A$3,IF(JBU!Q1085="C",ZTE!$A$2,IF(JBU!Q1085="U",ZTE!$A$4,IF(JBU!Q1085="I",ZTE!$A$5,"")))))</f>
        <v/>
      </c>
      <c r="S1076" s="436">
        <f t="shared" si="32"/>
        <v>1</v>
      </c>
      <c r="U1076" s="365" t="str">
        <f t="shared" si="33"/>
        <v>Open</v>
      </c>
    </row>
    <row r="1077" spans="1:21" ht="45" hidden="1">
      <c r="A1077" s="360" t="s">
        <v>1413</v>
      </c>
      <c r="B1077" s="360" t="s">
        <v>1200</v>
      </c>
      <c r="C1077" s="362" t="s">
        <v>151</v>
      </c>
      <c r="D1077" s="362" t="s">
        <v>151</v>
      </c>
      <c r="E1077" s="361" t="s">
        <v>821</v>
      </c>
      <c r="F1077" s="361" t="s">
        <v>152</v>
      </c>
      <c r="G1077" s="362" t="s">
        <v>545</v>
      </c>
      <c r="H1077" s="384">
        <v>1</v>
      </c>
      <c r="I1077" s="364"/>
      <c r="J1077" s="365"/>
      <c r="K1077" s="365"/>
      <c r="L1077" s="365">
        <v>1</v>
      </c>
      <c r="M1077" s="364" t="s">
        <v>1462</v>
      </c>
      <c r="N1077" s="365" t="s">
        <v>1226</v>
      </c>
      <c r="Q1077" s="376"/>
      <c r="R1077" s="436" t="str">
        <f>IF(Q1077="G",ZTE!$A$6,IF(Q1077="L",ZTE!$A$3,IF(JBU!Q1086="C",ZTE!$A$2,IF(JBU!Q1086="U",ZTE!$A$4,IF(JBU!Q1086="I",ZTE!$A$5,"")))))</f>
        <v/>
      </c>
      <c r="S1077" s="436">
        <f t="shared" si="32"/>
        <v>1</v>
      </c>
      <c r="U1077" s="365" t="str">
        <f t="shared" si="33"/>
        <v>Open</v>
      </c>
    </row>
    <row r="1078" spans="1:21" ht="45" hidden="1">
      <c r="A1078" s="360" t="s">
        <v>1413</v>
      </c>
      <c r="B1078" s="360" t="s">
        <v>1200</v>
      </c>
      <c r="C1078" s="362" t="s">
        <v>151</v>
      </c>
      <c r="D1078" s="362" t="s">
        <v>151</v>
      </c>
      <c r="E1078" s="361" t="s">
        <v>821</v>
      </c>
      <c r="F1078" s="361" t="s">
        <v>152</v>
      </c>
      <c r="G1078" s="362" t="s">
        <v>427</v>
      </c>
      <c r="H1078" s="384">
        <v>1</v>
      </c>
      <c r="I1078" s="364"/>
      <c r="J1078" s="365"/>
      <c r="K1078" s="365"/>
      <c r="L1078" s="365">
        <v>1</v>
      </c>
      <c r="M1078" s="364" t="s">
        <v>1462</v>
      </c>
      <c r="N1078" s="365" t="s">
        <v>1226</v>
      </c>
      <c r="Q1078" s="376"/>
      <c r="R1078" s="436" t="str">
        <f>IF(Q1078="G",ZTE!$A$6,IF(Q1078="L",ZTE!$A$3,IF(JBU!Q1087="C",ZTE!$A$2,IF(JBU!Q1087="U",ZTE!$A$4,IF(JBU!Q1087="I",ZTE!$A$5,"")))))</f>
        <v/>
      </c>
      <c r="S1078" s="436">
        <f t="shared" si="32"/>
        <v>1</v>
      </c>
      <c r="U1078" s="365" t="str">
        <f t="shared" si="33"/>
        <v>Open</v>
      </c>
    </row>
    <row r="1079" spans="1:21" ht="45" hidden="1">
      <c r="A1079" s="360" t="s">
        <v>1413</v>
      </c>
      <c r="B1079" s="360" t="s">
        <v>1200</v>
      </c>
      <c r="C1079" s="362" t="s">
        <v>151</v>
      </c>
      <c r="D1079" s="362" t="s">
        <v>151</v>
      </c>
      <c r="E1079" s="361" t="s">
        <v>821</v>
      </c>
      <c r="F1079" s="361" t="s">
        <v>152</v>
      </c>
      <c r="G1079" s="362" t="s">
        <v>546</v>
      </c>
      <c r="H1079" s="384">
        <v>1</v>
      </c>
      <c r="I1079" s="364"/>
      <c r="J1079" s="365"/>
      <c r="K1079" s="365"/>
      <c r="L1079" s="365">
        <v>1</v>
      </c>
      <c r="M1079" s="364" t="s">
        <v>1462</v>
      </c>
      <c r="N1079" s="365" t="s">
        <v>1226</v>
      </c>
      <c r="Q1079" s="376"/>
      <c r="R1079" s="436" t="str">
        <f>IF(Q1079="G",ZTE!$A$6,IF(Q1079="L",ZTE!$A$3,IF(JBU!Q1088="C",ZTE!$A$2,IF(JBU!Q1088="U",ZTE!$A$4,IF(JBU!Q1088="I",ZTE!$A$5,"")))))</f>
        <v/>
      </c>
      <c r="S1079" s="436">
        <f t="shared" si="32"/>
        <v>1</v>
      </c>
      <c r="U1079" s="365" t="str">
        <f t="shared" si="33"/>
        <v>Open</v>
      </c>
    </row>
    <row r="1080" spans="1:21" ht="45" hidden="1">
      <c r="A1080" s="360" t="s">
        <v>1413</v>
      </c>
      <c r="B1080" s="360" t="s">
        <v>1200</v>
      </c>
      <c r="C1080" s="362" t="s">
        <v>151</v>
      </c>
      <c r="D1080" s="362" t="s">
        <v>151</v>
      </c>
      <c r="E1080" s="361" t="s">
        <v>821</v>
      </c>
      <c r="F1080" s="361" t="s">
        <v>152</v>
      </c>
      <c r="G1080" s="362" t="s">
        <v>547</v>
      </c>
      <c r="H1080" s="384">
        <v>1</v>
      </c>
      <c r="I1080" s="364"/>
      <c r="J1080" s="365"/>
      <c r="K1080" s="365"/>
      <c r="L1080" s="365">
        <v>1</v>
      </c>
      <c r="M1080" s="364" t="s">
        <v>1462</v>
      </c>
      <c r="N1080" s="365" t="s">
        <v>1226</v>
      </c>
      <c r="Q1080" s="376"/>
      <c r="R1080" s="436" t="str">
        <f>IF(Q1080="G",ZTE!$A$6,IF(Q1080="L",ZTE!$A$3,IF(JBU!Q1089="C",ZTE!$A$2,IF(JBU!Q1089="U",ZTE!$A$4,IF(JBU!Q1089="I",ZTE!$A$5,"")))))</f>
        <v/>
      </c>
      <c r="S1080" s="436">
        <f t="shared" si="32"/>
        <v>1</v>
      </c>
      <c r="U1080" s="365" t="str">
        <f t="shared" si="33"/>
        <v>Open</v>
      </c>
    </row>
    <row r="1081" spans="1:21" ht="45" hidden="1">
      <c r="A1081" s="360" t="s">
        <v>1413</v>
      </c>
      <c r="B1081" s="360" t="s">
        <v>1200</v>
      </c>
      <c r="C1081" s="362" t="s">
        <v>151</v>
      </c>
      <c r="D1081" s="362" t="s">
        <v>151</v>
      </c>
      <c r="E1081" s="362" t="s">
        <v>704</v>
      </c>
      <c r="F1081" s="361" t="s">
        <v>153</v>
      </c>
      <c r="G1081" s="362" t="s">
        <v>154</v>
      </c>
      <c r="H1081" s="384">
        <v>1</v>
      </c>
      <c r="I1081" s="364"/>
      <c r="J1081" s="365"/>
      <c r="K1081" s="365"/>
      <c r="L1081" s="365">
        <v>1</v>
      </c>
      <c r="M1081" s="364" t="s">
        <v>1462</v>
      </c>
      <c r="N1081" s="365" t="s">
        <v>1226</v>
      </c>
      <c r="O1081" s="366" t="s">
        <v>1047</v>
      </c>
      <c r="Q1081" s="376"/>
      <c r="R1081" s="436" t="str">
        <f>IF(Q1081="G",ZTE!$A$6,IF(Q1081="L",ZTE!$A$3,IF(JBU!Q1090="C",ZTE!$A$2,IF(JBU!Q1090="U",ZTE!$A$4,IF(JBU!Q1090="I",ZTE!$A$5,"")))))</f>
        <v/>
      </c>
      <c r="S1081" s="436">
        <f t="shared" si="32"/>
        <v>1</v>
      </c>
      <c r="U1081" s="365" t="str">
        <f t="shared" si="33"/>
        <v>Open</v>
      </c>
    </row>
    <row r="1082" spans="1:21" ht="45" hidden="1">
      <c r="A1082" s="360" t="s">
        <v>1413</v>
      </c>
      <c r="B1082" s="360" t="s">
        <v>1200</v>
      </c>
      <c r="C1082" s="362" t="s">
        <v>151</v>
      </c>
      <c r="D1082" s="362" t="s">
        <v>151</v>
      </c>
      <c r="E1082" s="362" t="s">
        <v>704</v>
      </c>
      <c r="F1082" s="361" t="s">
        <v>153</v>
      </c>
      <c r="G1082" s="362" t="s">
        <v>155</v>
      </c>
      <c r="H1082" s="384">
        <v>1</v>
      </c>
      <c r="I1082" s="364"/>
      <c r="J1082" s="365"/>
      <c r="K1082" s="365"/>
      <c r="L1082" s="365">
        <v>1</v>
      </c>
      <c r="M1082" s="364" t="s">
        <v>1462</v>
      </c>
      <c r="N1082" s="365" t="s">
        <v>1226</v>
      </c>
      <c r="O1082" s="366" t="s">
        <v>1047</v>
      </c>
      <c r="Q1082" s="376"/>
      <c r="R1082" s="436" t="str">
        <f>IF(Q1082="G",ZTE!$A$6,IF(Q1082="L",ZTE!$A$3,IF(JBU!Q1091="C",ZTE!$A$2,IF(JBU!Q1091="U",ZTE!$A$4,IF(JBU!Q1091="I",ZTE!$A$5,"")))))</f>
        <v/>
      </c>
      <c r="S1082" s="436">
        <f t="shared" ref="S1082:S1145" si="34">SUM(J1082:L1082)</f>
        <v>1</v>
      </c>
      <c r="U1082" s="365" t="str">
        <f t="shared" si="33"/>
        <v>Open</v>
      </c>
    </row>
    <row r="1083" spans="1:21" ht="45" hidden="1">
      <c r="A1083" s="360" t="s">
        <v>1413</v>
      </c>
      <c r="B1083" s="360" t="s">
        <v>1200</v>
      </c>
      <c r="C1083" s="362" t="s">
        <v>151</v>
      </c>
      <c r="D1083" s="362" t="s">
        <v>151</v>
      </c>
      <c r="E1083" s="362" t="s">
        <v>704</v>
      </c>
      <c r="F1083" s="361" t="s">
        <v>153</v>
      </c>
      <c r="G1083" s="362" t="s">
        <v>156</v>
      </c>
      <c r="H1083" s="384">
        <v>1</v>
      </c>
      <c r="I1083" s="364"/>
      <c r="J1083" s="365"/>
      <c r="K1083" s="365"/>
      <c r="L1083" s="365">
        <v>1</v>
      </c>
      <c r="M1083" s="364" t="s">
        <v>1462</v>
      </c>
      <c r="N1083" s="365" t="s">
        <v>1226</v>
      </c>
      <c r="O1083" s="366" t="s">
        <v>1047</v>
      </c>
      <c r="Q1083" s="376"/>
      <c r="R1083" s="436" t="str">
        <f>IF(Q1083="G",ZTE!$A$6,IF(Q1083="L",ZTE!$A$3,IF(JBU!Q1092="C",ZTE!$A$2,IF(JBU!Q1092="U",ZTE!$A$4,IF(JBU!Q1092="I",ZTE!$A$5,"")))))</f>
        <v/>
      </c>
      <c r="S1083" s="436">
        <f t="shared" si="34"/>
        <v>1</v>
      </c>
      <c r="U1083" s="365" t="str">
        <f t="shared" si="33"/>
        <v>Open</v>
      </c>
    </row>
    <row r="1084" spans="1:21" ht="45" hidden="1">
      <c r="A1084" s="360" t="s">
        <v>1413</v>
      </c>
      <c r="B1084" s="360" t="s">
        <v>1200</v>
      </c>
      <c r="C1084" s="362" t="s">
        <v>151</v>
      </c>
      <c r="D1084" s="362" t="s">
        <v>151</v>
      </c>
      <c r="E1084" s="362" t="s">
        <v>704</v>
      </c>
      <c r="F1084" s="361" t="s">
        <v>153</v>
      </c>
      <c r="G1084" s="362" t="s">
        <v>157</v>
      </c>
      <c r="H1084" s="384">
        <v>1</v>
      </c>
      <c r="I1084" s="364"/>
      <c r="J1084" s="365"/>
      <c r="K1084" s="365"/>
      <c r="L1084" s="365">
        <v>1</v>
      </c>
      <c r="M1084" s="364" t="s">
        <v>1462</v>
      </c>
      <c r="N1084" s="365" t="s">
        <v>1226</v>
      </c>
      <c r="O1084" s="366" t="s">
        <v>1047</v>
      </c>
      <c r="Q1084" s="376"/>
      <c r="R1084" s="436" t="str">
        <f>IF(Q1084="G",ZTE!$A$6,IF(Q1084="L",ZTE!$A$3,IF(JBU!Q1093="C",ZTE!$A$2,IF(JBU!Q1093="U",ZTE!$A$4,IF(JBU!Q1093="I",ZTE!$A$5,"")))))</f>
        <v/>
      </c>
      <c r="S1084" s="436">
        <f t="shared" si="34"/>
        <v>1</v>
      </c>
      <c r="U1084" s="365" t="str">
        <f t="shared" si="33"/>
        <v>Open</v>
      </c>
    </row>
    <row r="1085" spans="1:21" ht="45" hidden="1">
      <c r="A1085" s="360" t="s">
        <v>1413</v>
      </c>
      <c r="B1085" s="360" t="s">
        <v>1200</v>
      </c>
      <c r="C1085" s="362" t="s">
        <v>151</v>
      </c>
      <c r="D1085" s="362" t="s">
        <v>151</v>
      </c>
      <c r="E1085" s="361" t="s">
        <v>1009</v>
      </c>
      <c r="F1085" s="361" t="s">
        <v>158</v>
      </c>
      <c r="G1085" s="362" t="s">
        <v>716</v>
      </c>
      <c r="H1085" s="384">
        <v>1</v>
      </c>
      <c r="I1085" s="364"/>
      <c r="J1085" s="365"/>
      <c r="K1085" s="365"/>
      <c r="L1085" s="365">
        <v>1</v>
      </c>
      <c r="M1085" s="364" t="s">
        <v>1462</v>
      </c>
      <c r="N1085" s="365" t="s">
        <v>1226</v>
      </c>
      <c r="O1085" s="366" t="s">
        <v>717</v>
      </c>
      <c r="P1085" s="366" t="s">
        <v>1146</v>
      </c>
      <c r="Q1085" s="376"/>
      <c r="R1085" s="436" t="str">
        <f>IF(Q1085="G",ZTE!$A$6,IF(Q1085="L",ZTE!$A$3,IF(JBU!Q1094="C",ZTE!$A$2,IF(JBU!Q1094="U",ZTE!$A$4,IF(JBU!Q1094="I",ZTE!$A$5,"")))))</f>
        <v/>
      </c>
      <c r="S1085" s="436">
        <f t="shared" si="34"/>
        <v>1</v>
      </c>
      <c r="U1085" s="365" t="str">
        <f t="shared" si="33"/>
        <v>Open</v>
      </c>
    </row>
    <row r="1086" spans="1:21" ht="45" hidden="1">
      <c r="A1086" s="360" t="s">
        <v>1413</v>
      </c>
      <c r="B1086" s="360" t="s">
        <v>1200</v>
      </c>
      <c r="C1086" s="362" t="s">
        <v>841</v>
      </c>
      <c r="D1086" s="362" t="s">
        <v>841</v>
      </c>
      <c r="E1086" s="361" t="s">
        <v>821</v>
      </c>
      <c r="F1086" s="361" t="s">
        <v>159</v>
      </c>
      <c r="G1086" s="362" t="s">
        <v>190</v>
      </c>
      <c r="H1086" s="384">
        <v>1</v>
      </c>
      <c r="I1086" s="364"/>
      <c r="J1086" s="365">
        <v>1</v>
      </c>
      <c r="K1086" s="365"/>
      <c r="L1086" s="365"/>
      <c r="M1086" s="364" t="s">
        <v>1462</v>
      </c>
      <c r="N1086" s="365" t="s">
        <v>1338</v>
      </c>
      <c r="Q1086" s="376"/>
      <c r="R1086" s="436" t="str">
        <f>IF(Q1086="G",ZTE!$A$6,IF(Q1086="L",ZTE!$A$3,IF(JBU!Q1095="C",ZTE!$A$2,IF(JBU!Q1095="U",ZTE!$A$4,IF(JBU!Q1095="I",ZTE!$A$5,"")))))</f>
        <v/>
      </c>
      <c r="S1086" s="436">
        <f t="shared" si="34"/>
        <v>1</v>
      </c>
      <c r="U1086" s="365" t="str">
        <f t="shared" si="33"/>
        <v>Pass</v>
      </c>
    </row>
    <row r="1087" spans="1:21" ht="45" hidden="1">
      <c r="A1087" s="360" t="s">
        <v>1413</v>
      </c>
      <c r="B1087" s="360" t="s">
        <v>1200</v>
      </c>
      <c r="C1087" s="362" t="s">
        <v>841</v>
      </c>
      <c r="D1087" s="362" t="s">
        <v>841</v>
      </c>
      <c r="E1087" s="361" t="s">
        <v>821</v>
      </c>
      <c r="F1087" s="361" t="s">
        <v>159</v>
      </c>
      <c r="G1087" s="362" t="s">
        <v>549</v>
      </c>
      <c r="H1087" s="384">
        <v>1</v>
      </c>
      <c r="I1087" s="364"/>
      <c r="J1087" s="365">
        <v>1</v>
      </c>
      <c r="K1087" s="365"/>
      <c r="L1087" s="365"/>
      <c r="M1087" s="364" t="s">
        <v>1462</v>
      </c>
      <c r="N1087" s="365" t="s">
        <v>1338</v>
      </c>
      <c r="Q1087" s="376"/>
      <c r="R1087" s="436" t="str">
        <f>IF(Q1087="G",ZTE!$A$6,IF(Q1087="L",ZTE!$A$3,IF(JBU!Q1096="C",ZTE!$A$2,IF(JBU!Q1096="U",ZTE!$A$4,IF(JBU!Q1096="I",ZTE!$A$5,"")))))</f>
        <v/>
      </c>
      <c r="S1087" s="436">
        <f t="shared" si="34"/>
        <v>1</v>
      </c>
      <c r="U1087" s="365" t="str">
        <f t="shared" si="33"/>
        <v>Pass</v>
      </c>
    </row>
    <row r="1088" spans="1:21" ht="45" hidden="1">
      <c r="A1088" s="360" t="s">
        <v>1413</v>
      </c>
      <c r="B1088" s="360" t="s">
        <v>1200</v>
      </c>
      <c r="C1088" s="362" t="s">
        <v>841</v>
      </c>
      <c r="D1088" s="362" t="s">
        <v>841</v>
      </c>
      <c r="E1088" s="361" t="s">
        <v>821</v>
      </c>
      <c r="F1088" s="361" t="s">
        <v>159</v>
      </c>
      <c r="G1088" s="362" t="s">
        <v>550</v>
      </c>
      <c r="H1088" s="384">
        <v>1</v>
      </c>
      <c r="I1088" s="364"/>
      <c r="J1088" s="365">
        <v>1</v>
      </c>
      <c r="K1088" s="365"/>
      <c r="L1088" s="365"/>
      <c r="M1088" s="364" t="s">
        <v>1462</v>
      </c>
      <c r="N1088" s="365" t="s">
        <v>1338</v>
      </c>
      <c r="Q1088" s="376"/>
      <c r="R1088" s="436" t="str">
        <f>IF(Q1088="G",ZTE!$A$6,IF(Q1088="L",ZTE!$A$3,IF(JBU!Q1097="C",ZTE!$A$2,IF(JBU!Q1097="U",ZTE!$A$4,IF(JBU!Q1097="I",ZTE!$A$5,"")))))</f>
        <v/>
      </c>
      <c r="S1088" s="436">
        <f t="shared" si="34"/>
        <v>1</v>
      </c>
      <c r="U1088" s="365" t="str">
        <f t="shared" si="33"/>
        <v>Pass</v>
      </c>
    </row>
    <row r="1089" spans="1:21" ht="45" hidden="1">
      <c r="A1089" s="360" t="s">
        <v>1413</v>
      </c>
      <c r="B1089" s="360" t="s">
        <v>1200</v>
      </c>
      <c r="C1089" s="362" t="s">
        <v>841</v>
      </c>
      <c r="D1089" s="362" t="s">
        <v>841</v>
      </c>
      <c r="E1089" s="361" t="s">
        <v>821</v>
      </c>
      <c r="F1089" s="361" t="s">
        <v>159</v>
      </c>
      <c r="G1089" s="362" t="s">
        <v>436</v>
      </c>
      <c r="H1089" s="384">
        <v>1</v>
      </c>
      <c r="I1089" s="364"/>
      <c r="J1089" s="365">
        <v>1</v>
      </c>
      <c r="K1089" s="365"/>
      <c r="L1089" s="365"/>
      <c r="M1089" s="364" t="s">
        <v>1462</v>
      </c>
      <c r="N1089" s="365" t="s">
        <v>1338</v>
      </c>
      <c r="Q1089" s="376"/>
      <c r="R1089" s="436" t="str">
        <f>IF(Q1089="G",ZTE!$A$6,IF(Q1089="L",ZTE!$A$3,IF(JBU!Q1098="C",ZTE!$A$2,IF(JBU!Q1098="U",ZTE!$A$4,IF(JBU!Q1098="I",ZTE!$A$5,"")))))</f>
        <v/>
      </c>
      <c r="S1089" s="436">
        <f t="shared" si="34"/>
        <v>1</v>
      </c>
      <c r="U1089" s="365" t="str">
        <f t="shared" si="33"/>
        <v>Pass</v>
      </c>
    </row>
    <row r="1090" spans="1:21" ht="45" hidden="1">
      <c r="A1090" s="360" t="s">
        <v>1413</v>
      </c>
      <c r="B1090" s="360" t="s">
        <v>1200</v>
      </c>
      <c r="C1090" s="362" t="s">
        <v>841</v>
      </c>
      <c r="D1090" s="362" t="s">
        <v>841</v>
      </c>
      <c r="E1090" s="361" t="s">
        <v>821</v>
      </c>
      <c r="F1090" s="361" t="s">
        <v>159</v>
      </c>
      <c r="G1090" s="362" t="s">
        <v>554</v>
      </c>
      <c r="H1090" s="384">
        <v>1</v>
      </c>
      <c r="I1090" s="364"/>
      <c r="J1090" s="365">
        <v>1</v>
      </c>
      <c r="K1090" s="365"/>
      <c r="L1090" s="365"/>
      <c r="M1090" s="364" t="s">
        <v>1462</v>
      </c>
      <c r="N1090" s="365" t="s">
        <v>1338</v>
      </c>
      <c r="Q1090" s="376"/>
      <c r="R1090" s="436" t="str">
        <f>IF(Q1090="G",ZTE!$A$6,IF(Q1090="L",ZTE!$A$3,IF(JBU!Q1099="C",ZTE!$A$2,IF(JBU!Q1099="U",ZTE!$A$4,IF(JBU!Q1099="I",ZTE!$A$5,"")))))</f>
        <v/>
      </c>
      <c r="S1090" s="436">
        <f t="shared" si="34"/>
        <v>1</v>
      </c>
      <c r="U1090" s="365" t="str">
        <f t="shared" ref="U1090:U1153" si="35">IF(J1090=1,"Pass",IF(K1090=1,"Fail","Open"))</f>
        <v>Pass</v>
      </c>
    </row>
    <row r="1091" spans="1:21" ht="45" hidden="1">
      <c r="A1091" s="360" t="s">
        <v>1413</v>
      </c>
      <c r="B1091" s="360" t="s">
        <v>1200</v>
      </c>
      <c r="C1091" s="362" t="s">
        <v>841</v>
      </c>
      <c r="D1091" s="362" t="s">
        <v>841</v>
      </c>
      <c r="E1091" s="361" t="s">
        <v>821</v>
      </c>
      <c r="F1091" s="361" t="s">
        <v>159</v>
      </c>
      <c r="G1091" s="362" t="s">
        <v>718</v>
      </c>
      <c r="H1091" s="384">
        <v>1</v>
      </c>
      <c r="I1091" s="364"/>
      <c r="J1091" s="365">
        <v>1</v>
      </c>
      <c r="K1091" s="365"/>
      <c r="L1091" s="365"/>
      <c r="M1091" s="364" t="s">
        <v>1462</v>
      </c>
      <c r="N1091" s="365" t="s">
        <v>1338</v>
      </c>
      <c r="Q1091" s="376"/>
      <c r="R1091" s="436" t="str">
        <f>IF(Q1091="G",ZTE!$A$6,IF(Q1091="L",ZTE!$A$3,IF(JBU!Q1100="C",ZTE!$A$2,IF(JBU!Q1100="U",ZTE!$A$4,IF(JBU!Q1100="I",ZTE!$A$5,"")))))</f>
        <v/>
      </c>
      <c r="S1091" s="436">
        <f t="shared" si="34"/>
        <v>1</v>
      </c>
      <c r="U1091" s="365" t="str">
        <f t="shared" si="35"/>
        <v>Pass</v>
      </c>
    </row>
    <row r="1092" spans="1:21" ht="45" hidden="1">
      <c r="A1092" s="360" t="s">
        <v>1413</v>
      </c>
      <c r="B1092" s="360" t="s">
        <v>1200</v>
      </c>
      <c r="C1092" s="362" t="s">
        <v>841</v>
      </c>
      <c r="D1092" s="362" t="s">
        <v>841</v>
      </c>
      <c r="E1092" s="361" t="s">
        <v>821</v>
      </c>
      <c r="F1092" s="361" t="s">
        <v>159</v>
      </c>
      <c r="G1092" s="362" t="s">
        <v>721</v>
      </c>
      <c r="H1092" s="384">
        <v>1</v>
      </c>
      <c r="I1092" s="364"/>
      <c r="J1092" s="365">
        <v>1</v>
      </c>
      <c r="K1092" s="365"/>
      <c r="L1092" s="365"/>
      <c r="M1092" s="364" t="s">
        <v>1462</v>
      </c>
      <c r="N1092" s="365" t="s">
        <v>1338</v>
      </c>
      <c r="Q1092" s="376"/>
      <c r="R1092" s="436" t="str">
        <f>IF(Q1092="G",ZTE!$A$6,IF(Q1092="L",ZTE!$A$3,IF(JBU!Q1101="C",ZTE!$A$2,IF(JBU!Q1101="U",ZTE!$A$4,IF(JBU!Q1101="I",ZTE!$A$5,"")))))</f>
        <v/>
      </c>
      <c r="S1092" s="436">
        <f t="shared" si="34"/>
        <v>1</v>
      </c>
      <c r="U1092" s="365" t="str">
        <f t="shared" si="35"/>
        <v>Pass</v>
      </c>
    </row>
    <row r="1093" spans="1:21" ht="45" hidden="1">
      <c r="A1093" s="360" t="s">
        <v>1413</v>
      </c>
      <c r="B1093" s="360" t="s">
        <v>1200</v>
      </c>
      <c r="C1093" s="362" t="s">
        <v>841</v>
      </c>
      <c r="D1093" s="362" t="s">
        <v>841</v>
      </c>
      <c r="E1093" s="361" t="s">
        <v>821</v>
      </c>
      <c r="F1093" s="361" t="s">
        <v>159</v>
      </c>
      <c r="G1093" s="362" t="s">
        <v>726</v>
      </c>
      <c r="H1093" s="384">
        <v>1</v>
      </c>
      <c r="I1093" s="364"/>
      <c r="J1093" s="365">
        <v>1</v>
      </c>
      <c r="K1093" s="365"/>
      <c r="L1093" s="365"/>
      <c r="M1093" s="364" t="s">
        <v>1462</v>
      </c>
      <c r="N1093" s="365" t="s">
        <v>1338</v>
      </c>
      <c r="Q1093" s="376"/>
      <c r="R1093" s="436" t="str">
        <f>IF(Q1093="G",ZTE!$A$6,IF(Q1093="L",ZTE!$A$3,IF(JBU!Q1102="C",ZTE!$A$2,IF(JBU!Q1102="U",ZTE!$A$4,IF(JBU!Q1102="I",ZTE!$A$5,"")))))</f>
        <v/>
      </c>
      <c r="S1093" s="436">
        <f t="shared" si="34"/>
        <v>1</v>
      </c>
      <c r="U1093" s="365" t="str">
        <f t="shared" si="35"/>
        <v>Pass</v>
      </c>
    </row>
    <row r="1094" spans="1:21" ht="30" hidden="1">
      <c r="A1094" s="360" t="s">
        <v>1413</v>
      </c>
      <c r="B1094" s="360" t="s">
        <v>1200</v>
      </c>
      <c r="C1094" s="362" t="s">
        <v>841</v>
      </c>
      <c r="D1094" s="362" t="s">
        <v>841</v>
      </c>
      <c r="E1094" s="362" t="s">
        <v>704</v>
      </c>
      <c r="F1094" s="361" t="s">
        <v>160</v>
      </c>
      <c r="G1094" s="362" t="s">
        <v>565</v>
      </c>
      <c r="H1094" s="384">
        <v>1</v>
      </c>
      <c r="I1094" s="364"/>
      <c r="J1094" s="365">
        <v>1</v>
      </c>
      <c r="K1094" s="365"/>
      <c r="L1094" s="365"/>
      <c r="M1094" s="364" t="s">
        <v>1462</v>
      </c>
      <c r="N1094" s="365" t="s">
        <v>1338</v>
      </c>
      <c r="Q1094" s="376"/>
      <c r="R1094" s="436" t="str">
        <f>IF(Q1094="G",ZTE!$A$6,IF(Q1094="L",ZTE!$A$3,IF(JBU!Q1103="C",ZTE!$A$2,IF(JBU!Q1103="U",ZTE!$A$4,IF(JBU!Q1103="I",ZTE!$A$5,"")))))</f>
        <v/>
      </c>
      <c r="S1094" s="436">
        <f t="shared" si="34"/>
        <v>1</v>
      </c>
      <c r="U1094" s="365" t="str">
        <f t="shared" si="35"/>
        <v>Pass</v>
      </c>
    </row>
    <row r="1095" spans="1:21" ht="45" hidden="1">
      <c r="A1095" s="360" t="s">
        <v>1413</v>
      </c>
      <c r="B1095" s="360" t="s">
        <v>1200</v>
      </c>
      <c r="C1095" s="362" t="s">
        <v>841</v>
      </c>
      <c r="D1095" s="362" t="s">
        <v>841</v>
      </c>
      <c r="E1095" s="362" t="s">
        <v>704</v>
      </c>
      <c r="F1095" s="361" t="s">
        <v>160</v>
      </c>
      <c r="G1095" s="362" t="s">
        <v>566</v>
      </c>
      <c r="H1095" s="384">
        <v>1</v>
      </c>
      <c r="I1095" s="364"/>
      <c r="J1095" s="365">
        <v>1</v>
      </c>
      <c r="K1095" s="365"/>
      <c r="L1095" s="365"/>
      <c r="M1095" s="364" t="s">
        <v>1462</v>
      </c>
      <c r="N1095" s="365" t="s">
        <v>1338</v>
      </c>
      <c r="O1095" s="366" t="s">
        <v>1047</v>
      </c>
      <c r="Q1095" s="376"/>
      <c r="R1095" s="436" t="str">
        <f>IF(Q1095="G",ZTE!$A$6,IF(Q1095="L",ZTE!$A$3,IF(JBU!Q1104="C",ZTE!$A$2,IF(JBU!Q1104="U",ZTE!$A$4,IF(JBU!Q1104="I",ZTE!$A$5,"")))))</f>
        <v/>
      </c>
      <c r="S1095" s="436">
        <f t="shared" si="34"/>
        <v>1</v>
      </c>
      <c r="U1095" s="365" t="str">
        <f t="shared" si="35"/>
        <v>Pass</v>
      </c>
    </row>
    <row r="1096" spans="1:21" ht="60" hidden="1">
      <c r="A1096" s="360" t="s">
        <v>1413</v>
      </c>
      <c r="B1096" s="360" t="s">
        <v>1200</v>
      </c>
      <c r="C1096" s="362" t="s">
        <v>161</v>
      </c>
      <c r="D1096" s="362" t="s">
        <v>161</v>
      </c>
      <c r="E1096" s="361" t="s">
        <v>1004</v>
      </c>
      <c r="F1096" s="361" t="s">
        <v>162</v>
      </c>
      <c r="G1096" s="362" t="s">
        <v>729</v>
      </c>
      <c r="H1096" s="384">
        <v>1</v>
      </c>
      <c r="I1096" s="364"/>
      <c r="J1096" s="365"/>
      <c r="K1096" s="365"/>
      <c r="L1096" s="365">
        <v>1</v>
      </c>
      <c r="M1096" s="364" t="s">
        <v>1157</v>
      </c>
      <c r="N1096" s="365"/>
      <c r="Q1096" s="376" t="s">
        <v>1226</v>
      </c>
      <c r="R1096" s="436" t="str">
        <f>IF(Q1096="G",ZTE!$A$6,IF(Q1096="L",ZTE!$A$3,IF(JBU!Q1105="C",ZTE!$A$2,IF(JBU!Q1105="U",ZTE!$A$4,IF(JBU!Q1105="I",ZTE!$A$5,"")))))</f>
        <v>Location: We can not find the requested criteria in your documents. Please confirm that your bid is compliant with this criteria and show us the reference in your submitted documents.</v>
      </c>
      <c r="S1096" s="436">
        <f t="shared" si="34"/>
        <v>1</v>
      </c>
      <c r="U1096" s="365" t="str">
        <f t="shared" si="35"/>
        <v>Open</v>
      </c>
    </row>
    <row r="1097" spans="1:21" ht="45" hidden="1">
      <c r="A1097" s="360" t="s">
        <v>1413</v>
      </c>
      <c r="B1097" s="360" t="s">
        <v>1200</v>
      </c>
      <c r="C1097" s="362" t="s">
        <v>161</v>
      </c>
      <c r="D1097" s="361" t="s">
        <v>843</v>
      </c>
      <c r="E1097" s="361" t="s">
        <v>821</v>
      </c>
      <c r="F1097" s="361" t="s">
        <v>163</v>
      </c>
      <c r="G1097" s="362" t="s">
        <v>567</v>
      </c>
      <c r="H1097" s="384">
        <v>1</v>
      </c>
      <c r="I1097" s="364"/>
      <c r="J1097" s="365">
        <v>1</v>
      </c>
      <c r="K1097" s="365"/>
      <c r="L1097" s="365"/>
      <c r="M1097" s="364" t="s">
        <v>1462</v>
      </c>
      <c r="N1097" s="365"/>
      <c r="Q1097" s="376"/>
      <c r="R1097" s="436" t="str">
        <f>IF(Q1097="G",ZTE!$A$6,IF(Q1097="L",ZTE!$A$3,IF(JBU!Q1106="C",ZTE!$A$2,IF(JBU!Q1106="U",ZTE!$A$4,IF(JBU!Q1106="I",ZTE!$A$5,"")))))</f>
        <v/>
      </c>
      <c r="S1097" s="436">
        <f t="shared" si="34"/>
        <v>1</v>
      </c>
      <c r="U1097" s="365" t="str">
        <f t="shared" si="35"/>
        <v>Pass</v>
      </c>
    </row>
    <row r="1098" spans="1:21" ht="60" hidden="1">
      <c r="A1098" s="360" t="s">
        <v>1413</v>
      </c>
      <c r="B1098" s="360" t="s">
        <v>1200</v>
      </c>
      <c r="C1098" s="362" t="s">
        <v>161</v>
      </c>
      <c r="D1098" s="361" t="s">
        <v>843</v>
      </c>
      <c r="E1098" s="361" t="s">
        <v>821</v>
      </c>
      <c r="F1098" s="361" t="s">
        <v>163</v>
      </c>
      <c r="G1098" s="362" t="s">
        <v>569</v>
      </c>
      <c r="H1098" s="384">
        <v>1</v>
      </c>
      <c r="I1098" s="364"/>
      <c r="J1098" s="365"/>
      <c r="K1098" s="365"/>
      <c r="L1098" s="365">
        <v>1</v>
      </c>
      <c r="M1098" s="364" t="s">
        <v>1157</v>
      </c>
      <c r="N1098" s="365"/>
      <c r="Q1098" s="376" t="s">
        <v>1226</v>
      </c>
      <c r="R1098" s="436" t="str">
        <f>IF(Q1098="G",ZTE!$A$6,IF(Q1098="L",ZTE!$A$3,IF(JBU!Q1107="C",ZTE!$A$2,IF(JBU!Q1107="U",ZTE!$A$4,IF(JBU!Q1107="I",ZTE!$A$5,"")))))</f>
        <v>Location: We can not find the requested criteria in your documents. Please confirm that your bid is compliant with this criteria and show us the reference in your submitted documents.</v>
      </c>
      <c r="S1098" s="436">
        <f t="shared" si="34"/>
        <v>1</v>
      </c>
      <c r="U1098" s="365" t="str">
        <f t="shared" si="35"/>
        <v>Open</v>
      </c>
    </row>
    <row r="1099" spans="1:21" ht="60" hidden="1">
      <c r="A1099" s="360" t="s">
        <v>1413</v>
      </c>
      <c r="B1099" s="360" t="s">
        <v>1200</v>
      </c>
      <c r="C1099" s="362" t="s">
        <v>161</v>
      </c>
      <c r="D1099" s="361" t="s">
        <v>843</v>
      </c>
      <c r="E1099" s="361" t="s">
        <v>821</v>
      </c>
      <c r="F1099" s="361" t="s">
        <v>163</v>
      </c>
      <c r="G1099" s="362" t="s">
        <v>570</v>
      </c>
      <c r="H1099" s="384">
        <v>1</v>
      </c>
      <c r="I1099" s="364"/>
      <c r="J1099" s="365"/>
      <c r="K1099" s="365"/>
      <c r="L1099" s="365">
        <v>1</v>
      </c>
      <c r="M1099" s="364" t="s">
        <v>1157</v>
      </c>
      <c r="N1099" s="365"/>
      <c r="Q1099" s="376" t="s">
        <v>1226</v>
      </c>
      <c r="R1099" s="436" t="str">
        <f>IF(Q1099="G",ZTE!$A$6,IF(Q1099="L",ZTE!$A$3,IF(JBU!Q1108="C",ZTE!$A$2,IF(JBU!Q1108="U",ZTE!$A$4,IF(JBU!Q1108="I",ZTE!$A$5,"")))))</f>
        <v>Location: We can not find the requested criteria in your documents. Please confirm that your bid is compliant with this criteria and show us the reference in your submitted documents.</v>
      </c>
      <c r="S1099" s="436">
        <f t="shared" si="34"/>
        <v>1</v>
      </c>
      <c r="U1099" s="365" t="str">
        <f t="shared" si="35"/>
        <v>Open</v>
      </c>
    </row>
    <row r="1100" spans="1:21" ht="45" hidden="1">
      <c r="A1100" s="360" t="s">
        <v>1413</v>
      </c>
      <c r="B1100" s="360" t="s">
        <v>1200</v>
      </c>
      <c r="C1100" s="362" t="s">
        <v>161</v>
      </c>
      <c r="D1100" s="361" t="s">
        <v>843</v>
      </c>
      <c r="E1100" s="361" t="s">
        <v>821</v>
      </c>
      <c r="F1100" s="361" t="s">
        <v>163</v>
      </c>
      <c r="G1100" s="362" t="s">
        <v>571</v>
      </c>
      <c r="H1100" s="384">
        <v>1</v>
      </c>
      <c r="I1100" s="364"/>
      <c r="J1100" s="365">
        <v>1</v>
      </c>
      <c r="K1100" s="365"/>
      <c r="L1100" s="365"/>
      <c r="M1100" s="364" t="s">
        <v>1462</v>
      </c>
      <c r="N1100" s="365"/>
      <c r="Q1100" s="376"/>
      <c r="R1100" s="436" t="str">
        <f>IF(Q1100="G",ZTE!$A$6,IF(Q1100="L",ZTE!$A$3,IF(JBU!Q1109="C",ZTE!$A$2,IF(JBU!Q1109="U",ZTE!$A$4,IF(JBU!Q1109="I",ZTE!$A$5,"")))))</f>
        <v/>
      </c>
      <c r="S1100" s="436">
        <f t="shared" si="34"/>
        <v>1</v>
      </c>
      <c r="U1100" s="365" t="str">
        <f t="shared" si="35"/>
        <v>Pass</v>
      </c>
    </row>
    <row r="1101" spans="1:21" ht="45" hidden="1">
      <c r="A1101" s="360" t="s">
        <v>1413</v>
      </c>
      <c r="B1101" s="360" t="s">
        <v>1200</v>
      </c>
      <c r="C1101" s="362" t="s">
        <v>161</v>
      </c>
      <c r="D1101" s="361" t="s">
        <v>843</v>
      </c>
      <c r="E1101" s="361" t="s">
        <v>821</v>
      </c>
      <c r="F1101" s="361" t="s">
        <v>163</v>
      </c>
      <c r="G1101" s="362" t="s">
        <v>572</v>
      </c>
      <c r="H1101" s="384">
        <v>1</v>
      </c>
      <c r="I1101" s="364"/>
      <c r="J1101" s="365">
        <v>1</v>
      </c>
      <c r="K1101" s="365"/>
      <c r="L1101" s="365"/>
      <c r="M1101" s="364" t="s">
        <v>1462</v>
      </c>
      <c r="N1101" s="365"/>
      <c r="Q1101" s="376"/>
      <c r="R1101" s="436" t="str">
        <f>IF(Q1101="G",ZTE!$A$6,IF(Q1101="L",ZTE!$A$3,IF(JBU!Q1110="C",ZTE!$A$2,IF(JBU!Q1110="U",ZTE!$A$4,IF(JBU!Q1110="I",ZTE!$A$5,"")))))</f>
        <v/>
      </c>
      <c r="S1101" s="436">
        <f t="shared" si="34"/>
        <v>1</v>
      </c>
      <c r="U1101" s="365" t="str">
        <f t="shared" si="35"/>
        <v>Pass</v>
      </c>
    </row>
    <row r="1102" spans="1:21" ht="45" hidden="1">
      <c r="A1102" s="360" t="s">
        <v>1413</v>
      </c>
      <c r="B1102" s="360" t="s">
        <v>1200</v>
      </c>
      <c r="C1102" s="362" t="s">
        <v>161</v>
      </c>
      <c r="D1102" s="361" t="s">
        <v>843</v>
      </c>
      <c r="E1102" s="361" t="s">
        <v>821</v>
      </c>
      <c r="F1102" s="361" t="s">
        <v>163</v>
      </c>
      <c r="G1102" s="362" t="s">
        <v>573</v>
      </c>
      <c r="H1102" s="384">
        <v>1</v>
      </c>
      <c r="I1102" s="364"/>
      <c r="J1102" s="365">
        <v>1</v>
      </c>
      <c r="K1102" s="365"/>
      <c r="L1102" s="365"/>
      <c r="M1102" s="364" t="s">
        <v>1462</v>
      </c>
      <c r="N1102" s="365"/>
      <c r="Q1102" s="376"/>
      <c r="R1102" s="436" t="str">
        <f>IF(Q1102="G",ZTE!$A$6,IF(Q1102="L",ZTE!$A$3,IF(JBU!Q1111="C",ZTE!$A$2,IF(JBU!Q1111="U",ZTE!$A$4,IF(JBU!Q1111="I",ZTE!$A$5,"")))))</f>
        <v/>
      </c>
      <c r="S1102" s="436">
        <f t="shared" si="34"/>
        <v>1</v>
      </c>
      <c r="U1102" s="365" t="str">
        <f t="shared" si="35"/>
        <v>Pass</v>
      </c>
    </row>
    <row r="1103" spans="1:21" ht="45" hidden="1">
      <c r="A1103" s="360" t="s">
        <v>1413</v>
      </c>
      <c r="B1103" s="360" t="s">
        <v>1200</v>
      </c>
      <c r="C1103" s="362" t="s">
        <v>161</v>
      </c>
      <c r="D1103" s="361" t="s">
        <v>843</v>
      </c>
      <c r="E1103" s="361" t="s">
        <v>821</v>
      </c>
      <c r="F1103" s="361" t="s">
        <v>163</v>
      </c>
      <c r="G1103" s="362" t="s">
        <v>575</v>
      </c>
      <c r="H1103" s="384">
        <v>1</v>
      </c>
      <c r="I1103" s="364"/>
      <c r="J1103" s="365">
        <v>1</v>
      </c>
      <c r="K1103" s="365"/>
      <c r="L1103" s="365"/>
      <c r="M1103" s="364" t="s">
        <v>1462</v>
      </c>
      <c r="N1103" s="365"/>
      <c r="Q1103" s="376"/>
      <c r="R1103" s="436" t="str">
        <f>IF(Q1103="G",ZTE!$A$6,IF(Q1103="L",ZTE!$A$3,IF(JBU!Q1112="C",ZTE!$A$2,IF(JBU!Q1112="U",ZTE!$A$4,IF(JBU!Q1112="I",ZTE!$A$5,"")))))</f>
        <v/>
      </c>
      <c r="S1103" s="436">
        <f t="shared" si="34"/>
        <v>1</v>
      </c>
      <c r="U1103" s="365" t="str">
        <f t="shared" si="35"/>
        <v>Pass</v>
      </c>
    </row>
    <row r="1104" spans="1:21" ht="45" hidden="1">
      <c r="A1104" s="360" t="s">
        <v>1413</v>
      </c>
      <c r="B1104" s="360" t="s">
        <v>1200</v>
      </c>
      <c r="C1104" s="362" t="s">
        <v>161</v>
      </c>
      <c r="D1104" s="361" t="s">
        <v>843</v>
      </c>
      <c r="E1104" s="361" t="s">
        <v>821</v>
      </c>
      <c r="F1104" s="361" t="s">
        <v>163</v>
      </c>
      <c r="G1104" s="362" t="s">
        <v>577</v>
      </c>
      <c r="H1104" s="384">
        <v>1</v>
      </c>
      <c r="I1104" s="364"/>
      <c r="J1104" s="365">
        <v>1</v>
      </c>
      <c r="K1104" s="365"/>
      <c r="L1104" s="365"/>
      <c r="M1104" s="364" t="s">
        <v>1462</v>
      </c>
      <c r="N1104" s="365"/>
      <c r="Q1104" s="376"/>
      <c r="R1104" s="436" t="str">
        <f>IF(Q1104="G",ZTE!$A$6,IF(Q1104="L",ZTE!$A$3,IF(JBU!Q1113="C",ZTE!$A$2,IF(JBU!Q1113="U",ZTE!$A$4,IF(JBU!Q1113="I",ZTE!$A$5,"")))))</f>
        <v/>
      </c>
      <c r="S1104" s="436">
        <f t="shared" si="34"/>
        <v>1</v>
      </c>
      <c r="U1104" s="365" t="str">
        <f t="shared" si="35"/>
        <v>Pass</v>
      </c>
    </row>
    <row r="1105" spans="1:21" ht="60" hidden="1">
      <c r="A1105" s="360" t="s">
        <v>1413</v>
      </c>
      <c r="B1105" s="360" t="s">
        <v>1200</v>
      </c>
      <c r="C1105" s="362" t="s">
        <v>161</v>
      </c>
      <c r="D1105" s="361" t="s">
        <v>843</v>
      </c>
      <c r="E1105" s="361" t="s">
        <v>821</v>
      </c>
      <c r="F1105" s="361" t="s">
        <v>163</v>
      </c>
      <c r="G1105" s="362" t="s">
        <v>579</v>
      </c>
      <c r="H1105" s="384">
        <v>1</v>
      </c>
      <c r="I1105" s="364"/>
      <c r="J1105" s="365"/>
      <c r="K1105" s="365"/>
      <c r="L1105" s="365">
        <v>1</v>
      </c>
      <c r="M1105" s="364" t="s">
        <v>1157</v>
      </c>
      <c r="N1105" s="365"/>
      <c r="Q1105" s="376" t="s">
        <v>1226</v>
      </c>
      <c r="R1105" s="436" t="str">
        <f>IF(Q1105="G",ZTE!$A$6,IF(Q1105="L",ZTE!$A$3,IF(JBU!Q1114="C",ZTE!$A$2,IF(JBU!Q1114="U",ZTE!$A$4,IF(JBU!Q1114="I",ZTE!$A$5,"")))))</f>
        <v>Location: We can not find the requested criteria in your documents. Please confirm that your bid is compliant with this criteria and show us the reference in your submitted documents.</v>
      </c>
      <c r="S1105" s="436">
        <f t="shared" si="34"/>
        <v>1</v>
      </c>
      <c r="U1105" s="365" t="str">
        <f t="shared" si="35"/>
        <v>Open</v>
      </c>
    </row>
    <row r="1106" spans="1:21" ht="105" hidden="1">
      <c r="A1106" s="360" t="s">
        <v>1413</v>
      </c>
      <c r="B1106" s="360" t="s">
        <v>1200</v>
      </c>
      <c r="C1106" s="362" t="s">
        <v>161</v>
      </c>
      <c r="D1106" s="361" t="s">
        <v>843</v>
      </c>
      <c r="E1106" s="361" t="s">
        <v>821</v>
      </c>
      <c r="F1106" s="361" t="s">
        <v>163</v>
      </c>
      <c r="G1106" s="362" t="s">
        <v>580</v>
      </c>
      <c r="H1106" s="384">
        <v>1</v>
      </c>
      <c r="I1106" s="364" t="s">
        <v>1411</v>
      </c>
      <c r="J1106" s="365">
        <v>1</v>
      </c>
      <c r="K1106" s="365"/>
      <c r="L1106" s="365"/>
      <c r="M1106" s="364" t="s">
        <v>1462</v>
      </c>
      <c r="N1106" s="439" t="s">
        <v>1412</v>
      </c>
      <c r="Q1106" s="376"/>
      <c r="R1106" s="436" t="str">
        <f>IF(Q1106="G",ZTE!$A$6,IF(Q1106="L",ZTE!$A$3,IF(JBU!Q1115="C",ZTE!$A$2,IF(JBU!Q1115="U",ZTE!$A$4,IF(JBU!Q1115="I",ZTE!$A$5,"")))))</f>
        <v/>
      </c>
      <c r="S1106" s="436">
        <f t="shared" si="34"/>
        <v>1</v>
      </c>
      <c r="U1106" s="365" t="str">
        <f t="shared" si="35"/>
        <v>Pass</v>
      </c>
    </row>
    <row r="1107" spans="1:21" ht="60" hidden="1">
      <c r="A1107" s="360" t="s">
        <v>1413</v>
      </c>
      <c r="B1107" s="360" t="s">
        <v>1200</v>
      </c>
      <c r="C1107" s="362" t="s">
        <v>161</v>
      </c>
      <c r="D1107" s="361" t="s">
        <v>843</v>
      </c>
      <c r="E1107" s="361" t="s">
        <v>821</v>
      </c>
      <c r="F1107" s="361" t="s">
        <v>163</v>
      </c>
      <c r="G1107" s="362" t="s">
        <v>208</v>
      </c>
      <c r="H1107" s="384">
        <v>1</v>
      </c>
      <c r="I1107" s="364"/>
      <c r="J1107" s="365"/>
      <c r="K1107" s="365"/>
      <c r="L1107" s="365">
        <v>1</v>
      </c>
      <c r="M1107" s="364" t="s">
        <v>1157</v>
      </c>
      <c r="N1107" s="365"/>
      <c r="Q1107" s="376" t="s">
        <v>1226</v>
      </c>
      <c r="R1107" s="436" t="str">
        <f>IF(Q1107="G",ZTE!$A$6,IF(Q1107="L",ZTE!$A$3,IF(JBU!Q1116="C",ZTE!$A$2,IF(JBU!Q1116="U",ZTE!$A$4,IF(JBU!Q1116="I",ZTE!$A$5,"")))))</f>
        <v>Location: We can not find the requested criteria in your documents. Please confirm that your bid is compliant with this criteria and show us the reference in your submitted documents.</v>
      </c>
      <c r="S1107" s="436">
        <f t="shared" si="34"/>
        <v>1</v>
      </c>
      <c r="U1107" s="365" t="str">
        <f t="shared" si="35"/>
        <v>Open</v>
      </c>
    </row>
    <row r="1108" spans="1:21" ht="60" hidden="1">
      <c r="A1108" s="360" t="s">
        <v>1413</v>
      </c>
      <c r="B1108" s="360" t="s">
        <v>1200</v>
      </c>
      <c r="C1108" s="362" t="s">
        <v>161</v>
      </c>
      <c r="D1108" s="361" t="s">
        <v>843</v>
      </c>
      <c r="E1108" s="361" t="s">
        <v>821</v>
      </c>
      <c r="F1108" s="361" t="s">
        <v>163</v>
      </c>
      <c r="G1108" s="362" t="s">
        <v>581</v>
      </c>
      <c r="H1108" s="384">
        <v>1</v>
      </c>
      <c r="I1108" s="364"/>
      <c r="J1108" s="365"/>
      <c r="K1108" s="365"/>
      <c r="L1108" s="365">
        <v>1</v>
      </c>
      <c r="M1108" s="364" t="s">
        <v>1157</v>
      </c>
      <c r="N1108" s="365"/>
      <c r="Q1108" s="376" t="s">
        <v>1226</v>
      </c>
      <c r="R1108" s="436" t="str">
        <f>IF(Q1108="G",ZTE!$A$6,IF(Q1108="L",ZTE!$A$3,IF(JBU!Q1117="C",ZTE!$A$2,IF(JBU!Q1117="U",ZTE!$A$4,IF(JBU!Q1117="I",ZTE!$A$5,"")))))</f>
        <v>Location: We can not find the requested criteria in your documents. Please confirm that your bid is compliant with this criteria and show us the reference in your submitted documents.</v>
      </c>
      <c r="S1108" s="436">
        <f t="shared" si="34"/>
        <v>1</v>
      </c>
      <c r="U1108" s="365" t="str">
        <f t="shared" si="35"/>
        <v>Open</v>
      </c>
    </row>
    <row r="1109" spans="1:21" ht="60" hidden="1">
      <c r="A1109" s="360" t="s">
        <v>1413</v>
      </c>
      <c r="B1109" s="360" t="s">
        <v>1200</v>
      </c>
      <c r="C1109" s="362" t="s">
        <v>161</v>
      </c>
      <c r="D1109" s="361" t="s">
        <v>843</v>
      </c>
      <c r="E1109" s="361" t="s">
        <v>821</v>
      </c>
      <c r="F1109" s="361" t="s">
        <v>163</v>
      </c>
      <c r="G1109" s="362" t="s">
        <v>513</v>
      </c>
      <c r="H1109" s="384">
        <v>1</v>
      </c>
      <c r="I1109" s="364"/>
      <c r="J1109" s="365"/>
      <c r="K1109" s="365"/>
      <c r="L1109" s="365">
        <v>1</v>
      </c>
      <c r="M1109" s="364" t="s">
        <v>1157</v>
      </c>
      <c r="N1109" s="365"/>
      <c r="Q1109" s="376" t="s">
        <v>1226</v>
      </c>
      <c r="R1109" s="436" t="str">
        <f>IF(Q1109="G",ZTE!$A$6,IF(Q1109="L",ZTE!$A$3,IF(JBU!Q1118="C",ZTE!$A$2,IF(JBU!Q1118="U",ZTE!$A$4,IF(JBU!Q1118="I",ZTE!$A$5,"")))))</f>
        <v>Location: We can not find the requested criteria in your documents. Please confirm that your bid is compliant with this criteria and show us the reference in your submitted documents.</v>
      </c>
      <c r="S1109" s="436">
        <f t="shared" si="34"/>
        <v>1</v>
      </c>
      <c r="U1109" s="365" t="str">
        <f t="shared" si="35"/>
        <v>Open</v>
      </c>
    </row>
    <row r="1110" spans="1:21" ht="60" hidden="1">
      <c r="A1110" s="360" t="s">
        <v>1413</v>
      </c>
      <c r="B1110" s="360" t="s">
        <v>1200</v>
      </c>
      <c r="C1110" s="362" t="s">
        <v>161</v>
      </c>
      <c r="D1110" s="361" t="s">
        <v>843</v>
      </c>
      <c r="E1110" s="361" t="s">
        <v>821</v>
      </c>
      <c r="F1110" s="361" t="s">
        <v>163</v>
      </c>
      <c r="G1110" s="362" t="s">
        <v>510</v>
      </c>
      <c r="H1110" s="384">
        <v>1</v>
      </c>
      <c r="I1110" s="364"/>
      <c r="J1110" s="365"/>
      <c r="K1110" s="365"/>
      <c r="L1110" s="365">
        <v>1</v>
      </c>
      <c r="M1110" s="364" t="s">
        <v>1157</v>
      </c>
      <c r="N1110" s="365"/>
      <c r="Q1110" s="376" t="s">
        <v>1226</v>
      </c>
      <c r="R1110" s="436" t="str">
        <f>IF(Q1110="G",ZTE!$A$6,IF(Q1110="L",ZTE!$A$3,IF(JBU!Q1119="C",ZTE!$A$2,IF(JBU!Q1119="U",ZTE!$A$4,IF(JBU!Q1119="I",ZTE!$A$5,"")))))</f>
        <v>Location: We can not find the requested criteria in your documents. Please confirm that your bid is compliant with this criteria and show us the reference in your submitted documents.</v>
      </c>
      <c r="S1110" s="436">
        <f t="shared" si="34"/>
        <v>1</v>
      </c>
      <c r="U1110" s="365" t="str">
        <f t="shared" si="35"/>
        <v>Open</v>
      </c>
    </row>
    <row r="1111" spans="1:21" ht="60" hidden="1">
      <c r="A1111" s="360" t="s">
        <v>1413</v>
      </c>
      <c r="B1111" s="360" t="s">
        <v>1200</v>
      </c>
      <c r="C1111" s="362" t="s">
        <v>161</v>
      </c>
      <c r="D1111" s="361" t="s">
        <v>843</v>
      </c>
      <c r="E1111" s="361" t="s">
        <v>821</v>
      </c>
      <c r="F1111" s="361" t="s">
        <v>163</v>
      </c>
      <c r="G1111" s="362" t="s">
        <v>583</v>
      </c>
      <c r="H1111" s="384">
        <v>1</v>
      </c>
      <c r="I1111" s="364"/>
      <c r="J1111" s="365"/>
      <c r="K1111" s="365"/>
      <c r="L1111" s="365">
        <v>1</v>
      </c>
      <c r="M1111" s="364" t="s">
        <v>1157</v>
      </c>
      <c r="N1111" s="365"/>
      <c r="Q1111" s="376" t="s">
        <v>1226</v>
      </c>
      <c r="R1111" s="436" t="str">
        <f>IF(Q1111="G",ZTE!$A$6,IF(Q1111="L",ZTE!$A$3,IF(JBU!Q1120="C",ZTE!$A$2,IF(JBU!Q1120="U",ZTE!$A$4,IF(JBU!Q1120="I",ZTE!$A$5,"")))))</f>
        <v>Location: We can not find the requested criteria in your documents. Please confirm that your bid is compliant with this criteria and show us the reference in your submitted documents.</v>
      </c>
      <c r="S1111" s="436">
        <f t="shared" si="34"/>
        <v>1</v>
      </c>
      <c r="U1111" s="365" t="str">
        <f t="shared" si="35"/>
        <v>Open</v>
      </c>
    </row>
    <row r="1112" spans="1:21" ht="60" hidden="1">
      <c r="A1112" s="360" t="s">
        <v>1413</v>
      </c>
      <c r="B1112" s="360" t="s">
        <v>1200</v>
      </c>
      <c r="C1112" s="362" t="s">
        <v>161</v>
      </c>
      <c r="D1112" s="361" t="s">
        <v>843</v>
      </c>
      <c r="E1112" s="361" t="s">
        <v>821</v>
      </c>
      <c r="F1112" s="361" t="s">
        <v>163</v>
      </c>
      <c r="G1112" s="362" t="s">
        <v>588</v>
      </c>
      <c r="H1112" s="384">
        <v>1</v>
      </c>
      <c r="I1112" s="364"/>
      <c r="J1112" s="365"/>
      <c r="K1112" s="365"/>
      <c r="L1112" s="365">
        <v>1</v>
      </c>
      <c r="M1112" s="364" t="s">
        <v>1157</v>
      </c>
      <c r="N1112" s="365"/>
      <c r="Q1112" s="376" t="s">
        <v>1226</v>
      </c>
      <c r="R1112" s="436" t="str">
        <f>IF(Q1112="G",ZTE!$A$6,IF(Q1112="L",ZTE!$A$3,IF(JBU!Q1121="C",ZTE!$A$2,IF(JBU!Q1121="U",ZTE!$A$4,IF(JBU!Q1121="I",ZTE!$A$5,"")))))</f>
        <v>Location: We can not find the requested criteria in your documents. Please confirm that your bid is compliant with this criteria and show us the reference in your submitted documents.</v>
      </c>
      <c r="S1112" s="436">
        <f t="shared" si="34"/>
        <v>1</v>
      </c>
      <c r="U1112" s="365" t="str">
        <f t="shared" si="35"/>
        <v>Open</v>
      </c>
    </row>
    <row r="1113" spans="1:21" ht="60" hidden="1">
      <c r="A1113" s="360" t="s">
        <v>1413</v>
      </c>
      <c r="B1113" s="360" t="s">
        <v>1200</v>
      </c>
      <c r="C1113" s="362" t="s">
        <v>161</v>
      </c>
      <c r="D1113" s="361" t="s">
        <v>843</v>
      </c>
      <c r="E1113" s="362" t="s">
        <v>704</v>
      </c>
      <c r="F1113" s="361" t="s">
        <v>164</v>
      </c>
      <c r="G1113" s="362" t="s">
        <v>590</v>
      </c>
      <c r="H1113" s="384">
        <v>1</v>
      </c>
      <c r="I1113" s="364"/>
      <c r="J1113" s="365"/>
      <c r="K1113" s="365"/>
      <c r="L1113" s="365">
        <v>1</v>
      </c>
      <c r="M1113" s="364" t="s">
        <v>1157</v>
      </c>
      <c r="N1113" s="365"/>
      <c r="O1113" s="366" t="s">
        <v>1047</v>
      </c>
      <c r="Q1113" s="376" t="s">
        <v>1226</v>
      </c>
      <c r="R1113" s="436" t="str">
        <f>IF(Q1113="G",ZTE!$A$6,IF(Q1113="L",ZTE!$A$3,IF(JBU!Q1122="C",ZTE!$A$2,IF(JBU!Q1122="U",ZTE!$A$4,IF(JBU!Q1122="I",ZTE!$A$5,"")))))</f>
        <v>Location: We can not find the requested criteria in your documents. Please confirm that your bid is compliant with this criteria and show us the reference in your submitted documents.</v>
      </c>
      <c r="S1113" s="436">
        <f t="shared" si="34"/>
        <v>1</v>
      </c>
      <c r="U1113" s="365" t="str">
        <f t="shared" si="35"/>
        <v>Open</v>
      </c>
    </row>
    <row r="1114" spans="1:21" ht="60" hidden="1">
      <c r="A1114" s="360" t="s">
        <v>1413</v>
      </c>
      <c r="B1114" s="360" t="s">
        <v>1200</v>
      </c>
      <c r="C1114" s="362" t="s">
        <v>161</v>
      </c>
      <c r="D1114" s="361" t="s">
        <v>843</v>
      </c>
      <c r="E1114" s="362" t="s">
        <v>704</v>
      </c>
      <c r="F1114" s="361" t="s">
        <v>164</v>
      </c>
      <c r="G1114" s="362" t="s">
        <v>591</v>
      </c>
      <c r="H1114" s="384">
        <v>1</v>
      </c>
      <c r="I1114" s="364"/>
      <c r="J1114" s="365"/>
      <c r="K1114" s="365"/>
      <c r="L1114" s="365">
        <v>1</v>
      </c>
      <c r="M1114" s="364" t="s">
        <v>1157</v>
      </c>
      <c r="N1114" s="365"/>
      <c r="O1114" s="366" t="s">
        <v>1047</v>
      </c>
      <c r="Q1114" s="376" t="s">
        <v>1226</v>
      </c>
      <c r="R1114" s="436" t="str">
        <f>IF(Q1114="G",ZTE!$A$6,IF(Q1114="L",ZTE!$A$3,IF(JBU!Q1123="C",ZTE!$A$2,IF(JBU!Q1123="U",ZTE!$A$4,IF(JBU!Q1123="I",ZTE!$A$5,"")))))</f>
        <v>Location: We can not find the requested criteria in your documents. Please confirm that your bid is compliant with this criteria and show us the reference in your submitted documents.</v>
      </c>
      <c r="S1114" s="436">
        <f t="shared" si="34"/>
        <v>1</v>
      </c>
      <c r="U1114" s="365" t="str">
        <f t="shared" si="35"/>
        <v>Open</v>
      </c>
    </row>
    <row r="1115" spans="1:21" ht="60" hidden="1">
      <c r="A1115" s="360" t="s">
        <v>1413</v>
      </c>
      <c r="B1115" s="360" t="s">
        <v>1200</v>
      </c>
      <c r="C1115" s="362" t="s">
        <v>161</v>
      </c>
      <c r="D1115" s="361" t="s">
        <v>843</v>
      </c>
      <c r="E1115" s="362" t="s">
        <v>704</v>
      </c>
      <c r="F1115" s="361" t="s">
        <v>164</v>
      </c>
      <c r="G1115" s="362" t="s">
        <v>592</v>
      </c>
      <c r="H1115" s="384">
        <v>1</v>
      </c>
      <c r="I1115" s="364"/>
      <c r="J1115" s="365"/>
      <c r="K1115" s="365"/>
      <c r="L1115" s="365">
        <v>1</v>
      </c>
      <c r="M1115" s="364" t="s">
        <v>1157</v>
      </c>
      <c r="N1115" s="365"/>
      <c r="O1115" s="366" t="s">
        <v>1047</v>
      </c>
      <c r="Q1115" s="376" t="s">
        <v>1226</v>
      </c>
      <c r="R1115" s="436" t="str">
        <f>IF(Q1115="G",ZTE!$A$6,IF(Q1115="L",ZTE!$A$3,IF(JBU!Q1124="C",ZTE!$A$2,IF(JBU!Q1124="U",ZTE!$A$4,IF(JBU!Q1124="I",ZTE!$A$5,"")))))</f>
        <v>Location: We can not find the requested criteria in your documents. Please confirm that your bid is compliant with this criteria and show us the reference in your submitted documents.</v>
      </c>
      <c r="S1115" s="436">
        <f t="shared" si="34"/>
        <v>1</v>
      </c>
      <c r="U1115" s="365" t="str">
        <f t="shared" si="35"/>
        <v>Open</v>
      </c>
    </row>
    <row r="1116" spans="1:21" ht="60" hidden="1">
      <c r="A1116" s="360" t="s">
        <v>1413</v>
      </c>
      <c r="B1116" s="360" t="s">
        <v>1200</v>
      </c>
      <c r="C1116" s="362" t="s">
        <v>161</v>
      </c>
      <c r="D1116" s="361" t="s">
        <v>843</v>
      </c>
      <c r="E1116" s="362" t="s">
        <v>704</v>
      </c>
      <c r="F1116" s="361" t="s">
        <v>164</v>
      </c>
      <c r="G1116" s="362" t="s">
        <v>593</v>
      </c>
      <c r="H1116" s="384">
        <v>1</v>
      </c>
      <c r="I1116" s="364"/>
      <c r="J1116" s="365"/>
      <c r="K1116" s="365"/>
      <c r="L1116" s="365">
        <v>1</v>
      </c>
      <c r="M1116" s="364" t="s">
        <v>1157</v>
      </c>
      <c r="N1116" s="365"/>
      <c r="O1116" s="366" t="s">
        <v>1047</v>
      </c>
      <c r="Q1116" s="376" t="s">
        <v>1226</v>
      </c>
      <c r="R1116" s="436" t="str">
        <f>IF(Q1116="G",ZTE!$A$6,IF(Q1116="L",ZTE!$A$3,IF(JBU!Q1125="C",ZTE!$A$2,IF(JBU!Q1125="U",ZTE!$A$4,IF(JBU!Q1125="I",ZTE!$A$5,"")))))</f>
        <v>Location: We can not find the requested criteria in your documents. Please confirm that your bid is compliant with this criteria and show us the reference in your submitted documents.</v>
      </c>
      <c r="S1116" s="436">
        <f t="shared" si="34"/>
        <v>1</v>
      </c>
      <c r="U1116" s="365" t="str">
        <f t="shared" si="35"/>
        <v>Open</v>
      </c>
    </row>
    <row r="1117" spans="1:21" ht="60" hidden="1">
      <c r="A1117" s="360" t="s">
        <v>1413</v>
      </c>
      <c r="B1117" s="360" t="s">
        <v>1200</v>
      </c>
      <c r="C1117" s="362" t="s">
        <v>161</v>
      </c>
      <c r="D1117" s="361" t="s">
        <v>843</v>
      </c>
      <c r="E1117" s="362" t="s">
        <v>704</v>
      </c>
      <c r="F1117" s="361" t="s">
        <v>164</v>
      </c>
      <c r="G1117" s="362" t="s">
        <v>594</v>
      </c>
      <c r="H1117" s="384">
        <v>1</v>
      </c>
      <c r="I1117" s="364"/>
      <c r="J1117" s="365"/>
      <c r="K1117" s="365"/>
      <c r="L1117" s="365">
        <v>1</v>
      </c>
      <c r="M1117" s="364" t="s">
        <v>1157</v>
      </c>
      <c r="N1117" s="365"/>
      <c r="O1117" s="366" t="s">
        <v>1047</v>
      </c>
      <c r="Q1117" s="376" t="s">
        <v>1226</v>
      </c>
      <c r="R1117" s="436" t="str">
        <f>IF(Q1117="G",ZTE!$A$6,IF(Q1117="L",ZTE!$A$3,IF(JBU!Q1126="C",ZTE!$A$2,IF(JBU!Q1126="U",ZTE!$A$4,IF(JBU!Q1126="I",ZTE!$A$5,"")))))</f>
        <v>Location: We can not find the requested criteria in your documents. Please confirm that your bid is compliant with this criteria and show us the reference in your submitted documents.</v>
      </c>
      <c r="S1117" s="436">
        <f t="shared" si="34"/>
        <v>1</v>
      </c>
      <c r="U1117" s="365" t="str">
        <f t="shared" si="35"/>
        <v>Open</v>
      </c>
    </row>
    <row r="1118" spans="1:21" ht="75" hidden="1">
      <c r="A1118" s="360" t="s">
        <v>1413</v>
      </c>
      <c r="B1118" s="360" t="s">
        <v>1200</v>
      </c>
      <c r="C1118" s="362" t="s">
        <v>161</v>
      </c>
      <c r="D1118" s="361" t="s">
        <v>999</v>
      </c>
      <c r="E1118" s="361" t="s">
        <v>1002</v>
      </c>
      <c r="F1118" s="361" t="s">
        <v>164</v>
      </c>
      <c r="G1118" s="362" t="s">
        <v>731</v>
      </c>
      <c r="H1118" s="384">
        <v>1</v>
      </c>
      <c r="I1118" s="364"/>
      <c r="J1118" s="365"/>
      <c r="K1118" s="365"/>
      <c r="L1118" s="365">
        <v>1</v>
      </c>
      <c r="M1118" s="364" t="s">
        <v>1157</v>
      </c>
      <c r="N1118" s="365"/>
      <c r="Q1118" s="376" t="s">
        <v>1226</v>
      </c>
      <c r="R1118" s="436" t="str">
        <f>IF(Q1118="G",ZTE!$A$6,IF(Q1118="L",ZTE!$A$3,IF(JBU!Q1127="C",ZTE!$A$2,IF(JBU!Q1127="U",ZTE!$A$4,IF(JBU!Q1127="I",ZTE!$A$5,"")))))</f>
        <v>Location: We can not find the requested criteria in your documents. Please confirm that your bid is compliant with this criteria and show us the reference in your submitted documents.</v>
      </c>
      <c r="S1118" s="436">
        <f t="shared" si="34"/>
        <v>1</v>
      </c>
      <c r="U1118" s="365" t="str">
        <f t="shared" si="35"/>
        <v>Open</v>
      </c>
    </row>
    <row r="1119" spans="1:21" ht="45" hidden="1">
      <c r="A1119" s="360" t="s">
        <v>1413</v>
      </c>
      <c r="B1119" s="360" t="s">
        <v>1200</v>
      </c>
      <c r="C1119" s="362" t="s">
        <v>161</v>
      </c>
      <c r="D1119" s="362" t="s">
        <v>166</v>
      </c>
      <c r="E1119" s="362" t="s">
        <v>1009</v>
      </c>
      <c r="F1119" s="361" t="s">
        <v>165</v>
      </c>
      <c r="G1119" s="362" t="s">
        <v>732</v>
      </c>
      <c r="H1119" s="384">
        <v>1</v>
      </c>
      <c r="I1119" s="364"/>
      <c r="J1119" s="365">
        <v>1</v>
      </c>
      <c r="K1119" s="365"/>
      <c r="L1119" s="365"/>
      <c r="M1119" s="364" t="s">
        <v>1462</v>
      </c>
      <c r="N1119" s="365"/>
      <c r="Q1119" s="376"/>
      <c r="R1119" s="436" t="str">
        <f>IF(Q1119="G",ZTE!$A$6,IF(Q1119="L",ZTE!$A$3,IF(JBU!Q1128="C",ZTE!$A$2,IF(JBU!Q1128="U",ZTE!$A$4,IF(JBU!Q1128="I",ZTE!$A$5,"")))))</f>
        <v/>
      </c>
      <c r="S1119" s="436">
        <f t="shared" si="34"/>
        <v>1</v>
      </c>
      <c r="U1119" s="365" t="str">
        <f t="shared" si="35"/>
        <v>Pass</v>
      </c>
    </row>
    <row r="1120" spans="1:21" ht="45" hidden="1">
      <c r="A1120" s="360" t="s">
        <v>1413</v>
      </c>
      <c r="B1120" s="360" t="s">
        <v>1200</v>
      </c>
      <c r="C1120" s="362" t="s">
        <v>161</v>
      </c>
      <c r="D1120" s="362" t="s">
        <v>166</v>
      </c>
      <c r="E1120" s="362" t="s">
        <v>1009</v>
      </c>
      <c r="F1120" s="361" t="s">
        <v>165</v>
      </c>
      <c r="G1120" s="362" t="s">
        <v>733</v>
      </c>
      <c r="H1120" s="384">
        <v>1</v>
      </c>
      <c r="I1120" s="364"/>
      <c r="J1120" s="365">
        <v>1</v>
      </c>
      <c r="K1120" s="365"/>
      <c r="L1120" s="365"/>
      <c r="M1120" s="364" t="s">
        <v>1462</v>
      </c>
      <c r="N1120" s="365"/>
      <c r="O1120" s="366" t="s">
        <v>1062</v>
      </c>
      <c r="Q1120" s="376"/>
      <c r="R1120" s="436" t="str">
        <f>IF(Q1120="G",ZTE!$A$6,IF(Q1120="L",ZTE!$A$3,IF(JBU!Q1129="C",ZTE!$A$2,IF(JBU!Q1129="U",ZTE!$A$4,IF(JBU!Q1129="I",ZTE!$A$5,"")))))</f>
        <v/>
      </c>
      <c r="S1120" s="436">
        <f t="shared" si="34"/>
        <v>1</v>
      </c>
      <c r="U1120" s="365" t="str">
        <f t="shared" si="35"/>
        <v>Pass</v>
      </c>
    </row>
    <row r="1121" spans="1:21" ht="60" hidden="1">
      <c r="A1121" s="360" t="s">
        <v>1413</v>
      </c>
      <c r="B1121" s="360" t="s">
        <v>1200</v>
      </c>
      <c r="C1121" s="362" t="s">
        <v>161</v>
      </c>
      <c r="D1121" s="362" t="s">
        <v>166</v>
      </c>
      <c r="E1121" s="362" t="s">
        <v>1009</v>
      </c>
      <c r="F1121" s="361" t="s">
        <v>165</v>
      </c>
      <c r="G1121" s="362" t="s">
        <v>734</v>
      </c>
      <c r="H1121" s="384">
        <v>1</v>
      </c>
      <c r="I1121" s="364"/>
      <c r="J1121" s="365"/>
      <c r="K1121" s="365"/>
      <c r="L1121" s="365">
        <v>1</v>
      </c>
      <c r="M1121" s="364" t="s">
        <v>1157</v>
      </c>
      <c r="N1121" s="365"/>
      <c r="Q1121" s="376" t="s">
        <v>1226</v>
      </c>
      <c r="R1121" s="436" t="str">
        <f>IF(Q1121="G",ZTE!$A$6,IF(Q1121="L",ZTE!$A$3,IF(JBU!Q1130="C",ZTE!$A$2,IF(JBU!Q1130="U",ZTE!$A$4,IF(JBU!Q1130="I",ZTE!$A$5,"")))))</f>
        <v>Location: We can not find the requested criteria in your documents. Please confirm that your bid is compliant with this criteria and show us the reference in your submitted documents.</v>
      </c>
      <c r="S1121" s="436">
        <f t="shared" si="34"/>
        <v>1</v>
      </c>
      <c r="U1121" s="365" t="str">
        <f t="shared" si="35"/>
        <v>Open</v>
      </c>
    </row>
    <row r="1122" spans="1:21" ht="45" hidden="1">
      <c r="A1122" s="360" t="s">
        <v>1413</v>
      </c>
      <c r="B1122" s="360" t="s">
        <v>1200</v>
      </c>
      <c r="C1122" s="362" t="s">
        <v>161</v>
      </c>
      <c r="D1122" s="362" t="s">
        <v>166</v>
      </c>
      <c r="E1122" s="361" t="s">
        <v>821</v>
      </c>
      <c r="F1122" s="361" t="s">
        <v>165</v>
      </c>
      <c r="G1122" s="362" t="s">
        <v>595</v>
      </c>
      <c r="H1122" s="384">
        <v>1</v>
      </c>
      <c r="I1122" s="364"/>
      <c r="J1122" s="365">
        <v>1</v>
      </c>
      <c r="K1122" s="365"/>
      <c r="L1122" s="365"/>
      <c r="M1122" s="364" t="s">
        <v>1462</v>
      </c>
      <c r="N1122" s="365"/>
      <c r="Q1122" s="376"/>
      <c r="R1122" s="436" t="str">
        <f>IF(Q1122="G",ZTE!$A$6,IF(Q1122="L",ZTE!$A$3,IF(JBU!Q1131="C",ZTE!$A$2,IF(JBU!Q1131="U",ZTE!$A$4,IF(JBU!Q1131="I",ZTE!$A$5,"")))))</f>
        <v/>
      </c>
      <c r="S1122" s="436">
        <f t="shared" si="34"/>
        <v>1</v>
      </c>
      <c r="U1122" s="365" t="str">
        <f t="shared" si="35"/>
        <v>Pass</v>
      </c>
    </row>
    <row r="1123" spans="1:21" ht="45" hidden="1">
      <c r="A1123" s="360" t="s">
        <v>1413</v>
      </c>
      <c r="B1123" s="360" t="s">
        <v>1200</v>
      </c>
      <c r="C1123" s="362" t="s">
        <v>161</v>
      </c>
      <c r="D1123" s="362" t="s">
        <v>166</v>
      </c>
      <c r="E1123" s="361" t="s">
        <v>821</v>
      </c>
      <c r="F1123" s="361" t="s">
        <v>165</v>
      </c>
      <c r="G1123" s="362" t="s">
        <v>596</v>
      </c>
      <c r="H1123" s="384">
        <v>1</v>
      </c>
      <c r="I1123" s="364"/>
      <c r="J1123" s="365">
        <v>1</v>
      </c>
      <c r="K1123" s="365"/>
      <c r="L1123" s="365"/>
      <c r="M1123" s="364" t="s">
        <v>1462</v>
      </c>
      <c r="N1123" s="365"/>
      <c r="Q1123" s="376"/>
      <c r="R1123" s="436" t="str">
        <f>IF(Q1123="G",ZTE!$A$6,IF(Q1123="L",ZTE!$A$3,IF(JBU!Q1132="C",ZTE!$A$2,IF(JBU!Q1132="U",ZTE!$A$4,IF(JBU!Q1132="I",ZTE!$A$5,"")))))</f>
        <v/>
      </c>
      <c r="S1123" s="436">
        <f t="shared" si="34"/>
        <v>1</v>
      </c>
      <c r="U1123" s="365" t="str">
        <f t="shared" si="35"/>
        <v>Pass</v>
      </c>
    </row>
    <row r="1124" spans="1:21" ht="45" hidden="1">
      <c r="A1124" s="360" t="s">
        <v>1413</v>
      </c>
      <c r="B1124" s="360" t="s">
        <v>1200</v>
      </c>
      <c r="C1124" s="362" t="s">
        <v>161</v>
      </c>
      <c r="D1124" s="362" t="s">
        <v>166</v>
      </c>
      <c r="E1124" s="361" t="s">
        <v>821</v>
      </c>
      <c r="F1124" s="361" t="s">
        <v>165</v>
      </c>
      <c r="G1124" s="362" t="s">
        <v>600</v>
      </c>
      <c r="H1124" s="384">
        <v>1</v>
      </c>
      <c r="I1124" s="364"/>
      <c r="J1124" s="365">
        <v>1</v>
      </c>
      <c r="K1124" s="365"/>
      <c r="L1124" s="365"/>
      <c r="M1124" s="364" t="s">
        <v>1462</v>
      </c>
      <c r="N1124" s="365"/>
      <c r="Q1124" s="376"/>
      <c r="R1124" s="436" t="str">
        <f>IF(Q1124="G",ZTE!$A$6,IF(Q1124="L",ZTE!$A$3,IF(JBU!Q1133="C",ZTE!$A$2,IF(JBU!Q1133="U",ZTE!$A$4,IF(JBU!Q1133="I",ZTE!$A$5,"")))))</f>
        <v/>
      </c>
      <c r="S1124" s="436">
        <f t="shared" si="34"/>
        <v>1</v>
      </c>
      <c r="U1124" s="365" t="str">
        <f t="shared" si="35"/>
        <v>Pass</v>
      </c>
    </row>
    <row r="1125" spans="1:21" ht="45" hidden="1">
      <c r="A1125" s="360" t="s">
        <v>1413</v>
      </c>
      <c r="B1125" s="360" t="s">
        <v>1200</v>
      </c>
      <c r="C1125" s="362" t="s">
        <v>161</v>
      </c>
      <c r="D1125" s="362" t="s">
        <v>166</v>
      </c>
      <c r="E1125" s="361" t="s">
        <v>821</v>
      </c>
      <c r="F1125" s="361" t="s">
        <v>165</v>
      </c>
      <c r="G1125" s="362" t="s">
        <v>597</v>
      </c>
      <c r="H1125" s="384">
        <v>1</v>
      </c>
      <c r="I1125" s="364"/>
      <c r="J1125" s="365">
        <v>1</v>
      </c>
      <c r="K1125" s="365"/>
      <c r="L1125" s="365"/>
      <c r="M1125" s="364" t="s">
        <v>1462</v>
      </c>
      <c r="N1125" s="365"/>
      <c r="Q1125" s="376"/>
      <c r="R1125" s="436" t="str">
        <f>IF(Q1125="G",ZTE!$A$6,IF(Q1125="L",ZTE!$A$3,IF(JBU!Q1134="C",ZTE!$A$2,IF(JBU!Q1134="U",ZTE!$A$4,IF(JBU!Q1134="I",ZTE!$A$5,"")))))</f>
        <v/>
      </c>
      <c r="S1125" s="436">
        <f t="shared" si="34"/>
        <v>1</v>
      </c>
      <c r="U1125" s="365" t="str">
        <f t="shared" si="35"/>
        <v>Pass</v>
      </c>
    </row>
    <row r="1126" spans="1:21" ht="45" hidden="1">
      <c r="A1126" s="360" t="s">
        <v>1413</v>
      </c>
      <c r="B1126" s="360" t="s">
        <v>1200</v>
      </c>
      <c r="C1126" s="362" t="s">
        <v>161</v>
      </c>
      <c r="D1126" s="362" t="s">
        <v>166</v>
      </c>
      <c r="E1126" s="361" t="s">
        <v>821</v>
      </c>
      <c r="F1126" s="361" t="s">
        <v>165</v>
      </c>
      <c r="G1126" s="362" t="s">
        <v>598</v>
      </c>
      <c r="H1126" s="384">
        <v>1</v>
      </c>
      <c r="I1126" s="364"/>
      <c r="J1126" s="365">
        <v>1</v>
      </c>
      <c r="K1126" s="365"/>
      <c r="L1126" s="365"/>
      <c r="M1126" s="364" t="s">
        <v>1462</v>
      </c>
      <c r="N1126" s="365"/>
      <c r="Q1126" s="376"/>
      <c r="R1126" s="436" t="str">
        <f>IF(Q1126="G",ZTE!$A$6,IF(Q1126="L",ZTE!$A$3,IF(JBU!Q1135="C",ZTE!$A$2,IF(JBU!Q1135="U",ZTE!$A$4,IF(JBU!Q1135="I",ZTE!$A$5,"")))))</f>
        <v/>
      </c>
      <c r="S1126" s="436">
        <f t="shared" si="34"/>
        <v>1</v>
      </c>
      <c r="U1126" s="365" t="str">
        <f t="shared" si="35"/>
        <v>Pass</v>
      </c>
    </row>
    <row r="1127" spans="1:21" ht="60" hidden="1">
      <c r="A1127" s="360" t="s">
        <v>1413</v>
      </c>
      <c r="B1127" s="360" t="s">
        <v>1200</v>
      </c>
      <c r="C1127" s="362" t="s">
        <v>161</v>
      </c>
      <c r="D1127" s="362" t="s">
        <v>166</v>
      </c>
      <c r="E1127" s="362" t="s">
        <v>704</v>
      </c>
      <c r="F1127" s="361" t="s">
        <v>167</v>
      </c>
      <c r="G1127" s="362" t="s">
        <v>590</v>
      </c>
      <c r="H1127" s="384">
        <v>1</v>
      </c>
      <c r="I1127" s="364"/>
      <c r="J1127" s="365"/>
      <c r="K1127" s="365"/>
      <c r="L1127" s="365">
        <v>1</v>
      </c>
      <c r="M1127" s="364" t="s">
        <v>1157</v>
      </c>
      <c r="N1127" s="365"/>
      <c r="O1127" s="366" t="s">
        <v>1047</v>
      </c>
      <c r="Q1127" s="376" t="s">
        <v>1226</v>
      </c>
      <c r="R1127" s="436" t="str">
        <f>IF(Q1127="G",ZTE!$A$6,IF(Q1127="L",ZTE!$A$3,IF(JBU!Q1136="C",ZTE!$A$2,IF(JBU!Q1136="U",ZTE!$A$4,IF(JBU!Q1136="I",ZTE!$A$5,"")))))</f>
        <v>Location: We can not find the requested criteria in your documents. Please confirm that your bid is compliant with this criteria and show us the reference in your submitted documents.</v>
      </c>
      <c r="S1127" s="436">
        <f t="shared" si="34"/>
        <v>1</v>
      </c>
      <c r="U1127" s="365" t="str">
        <f t="shared" si="35"/>
        <v>Open</v>
      </c>
    </row>
    <row r="1128" spans="1:21" ht="60" hidden="1">
      <c r="A1128" s="360" t="s">
        <v>1413</v>
      </c>
      <c r="B1128" s="360" t="s">
        <v>1200</v>
      </c>
      <c r="C1128" s="362" t="s">
        <v>161</v>
      </c>
      <c r="D1128" s="362" t="s">
        <v>166</v>
      </c>
      <c r="E1128" s="362" t="s">
        <v>704</v>
      </c>
      <c r="F1128" s="361" t="s">
        <v>167</v>
      </c>
      <c r="G1128" s="362" t="s">
        <v>215</v>
      </c>
      <c r="H1128" s="384">
        <v>1</v>
      </c>
      <c r="I1128" s="364"/>
      <c r="J1128" s="365"/>
      <c r="K1128" s="365"/>
      <c r="L1128" s="365">
        <v>1</v>
      </c>
      <c r="M1128" s="364" t="s">
        <v>1157</v>
      </c>
      <c r="N1128" s="365"/>
      <c r="O1128" s="366" t="s">
        <v>1047</v>
      </c>
      <c r="Q1128" s="376" t="s">
        <v>1226</v>
      </c>
      <c r="R1128" s="436" t="str">
        <f>IF(Q1128="G",ZTE!$A$6,IF(Q1128="L",ZTE!$A$3,IF(JBU!Q1137="C",ZTE!$A$2,IF(JBU!Q1137="U",ZTE!$A$4,IF(JBU!Q1137="I",ZTE!$A$5,"")))))</f>
        <v>Location: We can not find the requested criteria in your documents. Please confirm that your bid is compliant with this criteria and show us the reference in your submitted documents.</v>
      </c>
      <c r="S1128" s="436">
        <f t="shared" si="34"/>
        <v>1</v>
      </c>
      <c r="U1128" s="365" t="str">
        <f t="shared" si="35"/>
        <v>Open</v>
      </c>
    </row>
    <row r="1129" spans="1:21" ht="60" hidden="1">
      <c r="A1129" s="360" t="s">
        <v>1413</v>
      </c>
      <c r="B1129" s="360" t="s">
        <v>1200</v>
      </c>
      <c r="C1129" s="362" t="s">
        <v>161</v>
      </c>
      <c r="D1129" s="362" t="s">
        <v>166</v>
      </c>
      <c r="E1129" s="362" t="s">
        <v>704</v>
      </c>
      <c r="F1129" s="361" t="s">
        <v>167</v>
      </c>
      <c r="G1129" s="362" t="s">
        <v>601</v>
      </c>
      <c r="H1129" s="384">
        <v>1</v>
      </c>
      <c r="I1129" s="364"/>
      <c r="J1129" s="365"/>
      <c r="K1129" s="365"/>
      <c r="L1129" s="365">
        <v>1</v>
      </c>
      <c r="M1129" s="364" t="s">
        <v>1157</v>
      </c>
      <c r="N1129" s="365"/>
      <c r="O1129" s="366" t="s">
        <v>1047</v>
      </c>
      <c r="Q1129" s="376" t="s">
        <v>1226</v>
      </c>
      <c r="R1129" s="436" t="str">
        <f>IF(Q1129="G",ZTE!$A$6,IF(Q1129="L",ZTE!$A$3,IF(JBU!Q1138="C",ZTE!$A$2,IF(JBU!Q1138="U",ZTE!$A$4,IF(JBU!Q1138="I",ZTE!$A$5,"")))))</f>
        <v>Location: We can not find the requested criteria in your documents. Please confirm that your bid is compliant with this criteria and show us the reference in your submitted documents.</v>
      </c>
      <c r="S1129" s="436">
        <f t="shared" si="34"/>
        <v>1</v>
      </c>
      <c r="U1129" s="365" t="str">
        <f t="shared" si="35"/>
        <v>Open</v>
      </c>
    </row>
    <row r="1130" spans="1:21" ht="60" hidden="1">
      <c r="A1130" s="360" t="s">
        <v>1413</v>
      </c>
      <c r="B1130" s="360" t="s">
        <v>1200</v>
      </c>
      <c r="C1130" s="362" t="s">
        <v>730</v>
      </c>
      <c r="D1130" s="362" t="s">
        <v>730</v>
      </c>
      <c r="E1130" s="362" t="s">
        <v>1009</v>
      </c>
      <c r="F1130" s="361" t="s">
        <v>168</v>
      </c>
      <c r="G1130" s="362" t="s">
        <v>735</v>
      </c>
      <c r="H1130" s="384">
        <v>1</v>
      </c>
      <c r="I1130" s="364"/>
      <c r="J1130" s="365"/>
      <c r="K1130" s="365"/>
      <c r="L1130" s="365">
        <v>1</v>
      </c>
      <c r="M1130" s="364" t="s">
        <v>1157</v>
      </c>
      <c r="N1130" s="365"/>
      <c r="Q1130" s="376" t="s">
        <v>1226</v>
      </c>
      <c r="R1130" s="436" t="str">
        <f>IF(Q1130="G",ZTE!$A$6,IF(Q1130="L",ZTE!$A$3,IF(JBU!Q1139="C",ZTE!$A$2,IF(JBU!Q1139="U",ZTE!$A$4,IF(JBU!Q1139="I",ZTE!$A$5,"")))))</f>
        <v>Location: We can not find the requested criteria in your documents. Please confirm that your bid is compliant with this criteria and show us the reference in your submitted documents.</v>
      </c>
      <c r="S1130" s="436">
        <f t="shared" si="34"/>
        <v>1</v>
      </c>
      <c r="U1130" s="365" t="str">
        <f t="shared" si="35"/>
        <v>Open</v>
      </c>
    </row>
    <row r="1131" spans="1:21" ht="45" hidden="1">
      <c r="A1131" s="360" t="s">
        <v>1413</v>
      </c>
      <c r="B1131" s="360" t="s">
        <v>1200</v>
      </c>
      <c r="C1131" s="362" t="s">
        <v>730</v>
      </c>
      <c r="D1131" s="362" t="s">
        <v>730</v>
      </c>
      <c r="E1131" s="362" t="s">
        <v>1009</v>
      </c>
      <c r="F1131" s="361" t="s">
        <v>168</v>
      </c>
      <c r="G1131" s="362" t="s">
        <v>613</v>
      </c>
      <c r="H1131" s="384">
        <v>1</v>
      </c>
      <c r="I1131" s="364"/>
      <c r="J1131" s="365">
        <v>1</v>
      </c>
      <c r="K1131" s="365"/>
      <c r="L1131" s="365"/>
      <c r="M1131" s="364" t="s">
        <v>1462</v>
      </c>
      <c r="N1131" s="365"/>
      <c r="Q1131" s="376"/>
      <c r="R1131" s="436" t="str">
        <f>IF(Q1131="G",ZTE!$A$6,IF(Q1131="L",ZTE!$A$3,IF(JBU!Q1140="C",ZTE!$A$2,IF(JBU!Q1140="U",ZTE!$A$4,IF(JBU!Q1140="I",ZTE!$A$5,"")))))</f>
        <v/>
      </c>
      <c r="S1131" s="436">
        <f t="shared" si="34"/>
        <v>1</v>
      </c>
      <c r="U1131" s="365" t="str">
        <f t="shared" si="35"/>
        <v>Pass</v>
      </c>
    </row>
    <row r="1132" spans="1:21" ht="60" hidden="1">
      <c r="A1132" s="360" t="s">
        <v>1413</v>
      </c>
      <c r="B1132" s="360" t="s">
        <v>1200</v>
      </c>
      <c r="C1132" s="362" t="s">
        <v>730</v>
      </c>
      <c r="D1132" s="362" t="s">
        <v>730</v>
      </c>
      <c r="E1132" s="362" t="s">
        <v>1009</v>
      </c>
      <c r="F1132" s="361" t="s">
        <v>168</v>
      </c>
      <c r="G1132" s="362" t="s">
        <v>614</v>
      </c>
      <c r="H1132" s="384">
        <v>1</v>
      </c>
      <c r="I1132" s="364"/>
      <c r="J1132" s="365"/>
      <c r="K1132" s="365"/>
      <c r="L1132" s="365">
        <v>1</v>
      </c>
      <c r="M1132" s="364" t="s">
        <v>1157</v>
      </c>
      <c r="N1132" s="365"/>
      <c r="Q1132" s="376" t="s">
        <v>1226</v>
      </c>
      <c r="R1132" s="436" t="str">
        <f>IF(Q1132="G",ZTE!$A$6,IF(Q1132="L",ZTE!$A$3,IF(JBU!Q1141="C",ZTE!$A$2,IF(JBU!Q1141="U",ZTE!$A$4,IF(JBU!Q1141="I",ZTE!$A$5,"")))))</f>
        <v>Location: We can not find the requested criteria in your documents. Please confirm that your bid is compliant with this criteria and show us the reference in your submitted documents.</v>
      </c>
      <c r="S1132" s="436">
        <f t="shared" si="34"/>
        <v>1</v>
      </c>
      <c r="U1132" s="365" t="str">
        <f t="shared" si="35"/>
        <v>Open</v>
      </c>
    </row>
    <row r="1133" spans="1:21" ht="45" hidden="1">
      <c r="A1133" s="360" t="s">
        <v>1413</v>
      </c>
      <c r="B1133" s="360" t="s">
        <v>1200</v>
      </c>
      <c r="C1133" s="362" t="s">
        <v>730</v>
      </c>
      <c r="D1133" s="362" t="s">
        <v>730</v>
      </c>
      <c r="E1133" s="362" t="s">
        <v>1009</v>
      </c>
      <c r="F1133" s="361" t="s">
        <v>168</v>
      </c>
      <c r="G1133" s="362" t="s">
        <v>619</v>
      </c>
      <c r="H1133" s="384">
        <v>1</v>
      </c>
      <c r="I1133" s="364"/>
      <c r="J1133" s="365">
        <v>1</v>
      </c>
      <c r="K1133" s="365"/>
      <c r="L1133" s="365"/>
      <c r="M1133" s="364" t="s">
        <v>1462</v>
      </c>
      <c r="N1133" s="365"/>
      <c r="Q1133" s="376"/>
      <c r="R1133" s="436" t="str">
        <f>IF(Q1133="G",ZTE!$A$6,IF(Q1133="L",ZTE!$A$3,IF(JBU!Q1142="C",ZTE!$A$2,IF(JBU!Q1142="U",ZTE!$A$4,IF(JBU!Q1142="I",ZTE!$A$5,"")))))</f>
        <v/>
      </c>
      <c r="S1133" s="436">
        <f t="shared" si="34"/>
        <v>1</v>
      </c>
      <c r="U1133" s="365" t="str">
        <f t="shared" si="35"/>
        <v>Pass</v>
      </c>
    </row>
    <row r="1134" spans="1:21" ht="60" hidden="1">
      <c r="A1134" s="360" t="s">
        <v>1413</v>
      </c>
      <c r="B1134" s="360" t="s">
        <v>1200</v>
      </c>
      <c r="C1134" s="362" t="s">
        <v>730</v>
      </c>
      <c r="D1134" s="362" t="s">
        <v>730</v>
      </c>
      <c r="E1134" s="362" t="s">
        <v>1009</v>
      </c>
      <c r="F1134" s="361" t="s">
        <v>168</v>
      </c>
      <c r="G1134" s="362" t="s">
        <v>620</v>
      </c>
      <c r="H1134" s="384">
        <v>1</v>
      </c>
      <c r="I1134" s="364"/>
      <c r="J1134" s="365"/>
      <c r="K1134" s="365"/>
      <c r="L1134" s="365">
        <v>1</v>
      </c>
      <c r="M1134" s="364" t="s">
        <v>1157</v>
      </c>
      <c r="N1134" s="365"/>
      <c r="Q1134" s="376" t="s">
        <v>1226</v>
      </c>
      <c r="R1134" s="436" t="str">
        <f>IF(Q1134="G",ZTE!$A$6,IF(Q1134="L",ZTE!$A$3,IF(JBU!Q1143="C",ZTE!$A$2,IF(JBU!Q1143="U",ZTE!$A$4,IF(JBU!Q1143="I",ZTE!$A$5,"")))))</f>
        <v>Location: We can not find the requested criteria in your documents. Please confirm that your bid is compliant with this criteria and show us the reference in your submitted documents.</v>
      </c>
      <c r="S1134" s="436">
        <f t="shared" si="34"/>
        <v>1</v>
      </c>
      <c r="U1134" s="365" t="str">
        <f t="shared" si="35"/>
        <v>Open</v>
      </c>
    </row>
    <row r="1135" spans="1:21" ht="45" hidden="1">
      <c r="A1135" s="360" t="s">
        <v>1228</v>
      </c>
      <c r="B1135" s="360" t="s">
        <v>1197</v>
      </c>
      <c r="C1135" s="361" t="s">
        <v>836</v>
      </c>
      <c r="D1135" s="361" t="s">
        <v>777</v>
      </c>
      <c r="E1135" s="361" t="s">
        <v>781</v>
      </c>
      <c r="F1135" s="361" t="s">
        <v>17</v>
      </c>
      <c r="G1135" s="362" t="s">
        <v>563</v>
      </c>
      <c r="H1135" s="363">
        <v>1</v>
      </c>
      <c r="I1135" s="364" t="s">
        <v>1269</v>
      </c>
      <c r="J1135" s="365">
        <v>1</v>
      </c>
      <c r="K1135" s="365"/>
      <c r="L1135" s="365"/>
      <c r="M1135" s="364" t="s">
        <v>1462</v>
      </c>
      <c r="N1135" s="385">
        <v>0.748</v>
      </c>
      <c r="Q1135" s="365"/>
      <c r="R1135" s="436" t="str">
        <f>IF(Q1135="G",ZTE!$A$6,IF(Q1135="L",ZTE!$A$3,IF(JBU!Q1144="C",ZTE!$A$2,IF(JBU!Q1144="U",ZTE!$A$4,IF(JBU!Q1144="I",ZTE!$A$5,"")))))</f>
        <v/>
      </c>
      <c r="S1135" s="436">
        <f t="shared" si="34"/>
        <v>1</v>
      </c>
      <c r="U1135" s="365" t="str">
        <f t="shared" si="35"/>
        <v>Pass</v>
      </c>
    </row>
    <row r="1136" spans="1:21" ht="45" hidden="1">
      <c r="A1136" s="360" t="s">
        <v>1228</v>
      </c>
      <c r="B1136" s="360" t="s">
        <v>1197</v>
      </c>
      <c r="C1136" s="361" t="s">
        <v>836</v>
      </c>
      <c r="D1136" s="361" t="s">
        <v>777</v>
      </c>
      <c r="E1136" s="361" t="s">
        <v>782</v>
      </c>
      <c r="F1136" s="361" t="s">
        <v>18</v>
      </c>
      <c r="G1136" s="362" t="s">
        <v>369</v>
      </c>
      <c r="H1136" s="363">
        <v>1</v>
      </c>
      <c r="I1136" s="364" t="s">
        <v>1269</v>
      </c>
      <c r="J1136" s="365">
        <v>1</v>
      </c>
      <c r="K1136" s="365"/>
      <c r="L1136" s="365"/>
      <c r="M1136" s="364" t="s">
        <v>1462</v>
      </c>
      <c r="N1136" s="365"/>
      <c r="O1136" s="366" t="s">
        <v>1030</v>
      </c>
      <c r="P1136" s="366" t="s">
        <v>1151</v>
      </c>
      <c r="Q1136" s="365"/>
      <c r="R1136" s="436" t="str">
        <f>IF(Q1136="G",ZTE!$A$6,IF(Q1136="L",ZTE!$A$3,IF(JBU!Q1145="C",ZTE!$A$2,IF(JBU!Q1145="U",ZTE!$A$4,IF(JBU!Q1145="I",ZTE!$A$5,"")))))</f>
        <v/>
      </c>
      <c r="S1136" s="436">
        <f t="shared" si="34"/>
        <v>1</v>
      </c>
      <c r="U1136" s="365" t="str">
        <f t="shared" si="35"/>
        <v>Pass</v>
      </c>
    </row>
    <row r="1137" spans="1:21" ht="45" hidden="1">
      <c r="A1137" s="360" t="s">
        <v>1228</v>
      </c>
      <c r="B1137" s="360" t="s">
        <v>1197</v>
      </c>
      <c r="C1137" s="361" t="s">
        <v>836</v>
      </c>
      <c r="D1137" s="361" t="s">
        <v>777</v>
      </c>
      <c r="E1137" s="361" t="s">
        <v>782</v>
      </c>
      <c r="F1137" s="361" t="s">
        <v>18</v>
      </c>
      <c r="G1137" s="362" t="s">
        <v>370</v>
      </c>
      <c r="H1137" s="363">
        <v>1</v>
      </c>
      <c r="I1137" s="364" t="s">
        <v>1269</v>
      </c>
      <c r="J1137" s="365">
        <v>1</v>
      </c>
      <c r="K1137" s="365"/>
      <c r="L1137" s="365"/>
      <c r="M1137" s="364" t="s">
        <v>1462</v>
      </c>
      <c r="N1137" s="365"/>
      <c r="O1137" s="366" t="s">
        <v>1030</v>
      </c>
      <c r="P1137" s="366" t="s">
        <v>1074</v>
      </c>
      <c r="Q1137" s="365"/>
      <c r="R1137" s="436" t="str">
        <f>IF(Q1137="G",ZTE!$A$6,IF(Q1137="L",ZTE!$A$3,IF(JBU!Q1146="C",ZTE!$A$2,IF(JBU!Q1146="U",ZTE!$A$4,IF(JBU!Q1146="I",ZTE!$A$5,"")))))</f>
        <v/>
      </c>
      <c r="S1137" s="436">
        <f t="shared" si="34"/>
        <v>1</v>
      </c>
      <c r="U1137" s="365" t="str">
        <f t="shared" si="35"/>
        <v>Pass</v>
      </c>
    </row>
    <row r="1138" spans="1:21" ht="45" hidden="1">
      <c r="A1138" s="360" t="s">
        <v>1228</v>
      </c>
      <c r="B1138" s="360" t="s">
        <v>1197</v>
      </c>
      <c r="C1138" s="361" t="s">
        <v>836</v>
      </c>
      <c r="D1138" s="361" t="s">
        <v>777</v>
      </c>
      <c r="E1138" s="361" t="s">
        <v>782</v>
      </c>
      <c r="F1138" s="361" t="s">
        <v>18</v>
      </c>
      <c r="G1138" s="362" t="s">
        <v>30</v>
      </c>
      <c r="H1138" s="363">
        <v>1</v>
      </c>
      <c r="I1138" s="364" t="s">
        <v>1269</v>
      </c>
      <c r="J1138" s="365">
        <v>1</v>
      </c>
      <c r="K1138" s="365"/>
      <c r="L1138" s="365"/>
      <c r="M1138" s="364" t="s">
        <v>1462</v>
      </c>
      <c r="N1138" s="365"/>
      <c r="O1138" s="366" t="s">
        <v>1030</v>
      </c>
      <c r="P1138" s="366" t="s">
        <v>1074</v>
      </c>
      <c r="Q1138" s="365"/>
      <c r="R1138" s="436" t="str">
        <f>IF(Q1138="G",ZTE!$A$6,IF(Q1138="L",ZTE!$A$3,IF(JBU!Q1147="C",ZTE!$A$2,IF(JBU!Q1147="U",ZTE!$A$4,IF(JBU!Q1147="I",ZTE!$A$5,"")))))</f>
        <v/>
      </c>
      <c r="S1138" s="436">
        <f t="shared" si="34"/>
        <v>1</v>
      </c>
      <c r="U1138" s="365" t="str">
        <f t="shared" si="35"/>
        <v>Pass</v>
      </c>
    </row>
    <row r="1139" spans="1:21" ht="45" hidden="1">
      <c r="A1139" s="360" t="s">
        <v>1228</v>
      </c>
      <c r="B1139" s="360" t="s">
        <v>1197</v>
      </c>
      <c r="C1139" s="361" t="s">
        <v>836</v>
      </c>
      <c r="D1139" s="361" t="s">
        <v>777</v>
      </c>
      <c r="E1139" s="361" t="s">
        <v>782</v>
      </c>
      <c r="F1139" s="361" t="s">
        <v>18</v>
      </c>
      <c r="G1139" s="362" t="s">
        <v>31</v>
      </c>
      <c r="H1139" s="363">
        <v>1</v>
      </c>
      <c r="I1139" s="364" t="s">
        <v>1269</v>
      </c>
      <c r="J1139" s="365">
        <v>1</v>
      </c>
      <c r="K1139" s="365"/>
      <c r="L1139" s="365"/>
      <c r="M1139" s="364" t="s">
        <v>1462</v>
      </c>
      <c r="N1139" s="365"/>
      <c r="O1139" s="366" t="s">
        <v>1030</v>
      </c>
      <c r="P1139" s="366" t="s">
        <v>1074</v>
      </c>
      <c r="Q1139" s="365"/>
      <c r="R1139" s="436" t="str">
        <f>IF(Q1139="G",ZTE!$A$6,IF(Q1139="L",ZTE!$A$3,IF(JBU!Q1148="C",ZTE!$A$2,IF(JBU!Q1148="U",ZTE!$A$4,IF(JBU!Q1148="I",ZTE!$A$5,"")))))</f>
        <v/>
      </c>
      <c r="S1139" s="436">
        <f t="shared" si="34"/>
        <v>1</v>
      </c>
      <c r="U1139" s="365" t="str">
        <f t="shared" si="35"/>
        <v>Pass</v>
      </c>
    </row>
    <row r="1140" spans="1:21" ht="60" hidden="1">
      <c r="A1140" s="360" t="s">
        <v>1228</v>
      </c>
      <c r="B1140" s="360" t="s">
        <v>1197</v>
      </c>
      <c r="C1140" s="361" t="s">
        <v>836</v>
      </c>
      <c r="D1140" s="361" t="s">
        <v>777</v>
      </c>
      <c r="E1140" s="361" t="s">
        <v>782</v>
      </c>
      <c r="F1140" s="361" t="s">
        <v>18</v>
      </c>
      <c r="G1140" s="362" t="s">
        <v>32</v>
      </c>
      <c r="H1140" s="363">
        <v>1</v>
      </c>
      <c r="I1140" s="364" t="s">
        <v>1269</v>
      </c>
      <c r="J1140" s="365"/>
      <c r="K1140" s="365"/>
      <c r="L1140" s="365">
        <v>1</v>
      </c>
      <c r="M1140" s="364" t="s">
        <v>1157</v>
      </c>
      <c r="N1140" s="365" t="s">
        <v>1270</v>
      </c>
      <c r="O1140" s="366" t="s">
        <v>1030</v>
      </c>
      <c r="P1140" s="366" t="s">
        <v>1075</v>
      </c>
      <c r="Q1140" s="365" t="s">
        <v>1226</v>
      </c>
      <c r="R1140" s="436" t="str">
        <f>IF(Q1140="G",ZTE!$A$6,IF(Q1140="L",ZTE!$A$3,IF(JBU!Q1149="C",ZTE!$A$2,IF(JBU!Q1149="U",ZTE!$A$4,IF(JBU!Q1149="I",ZTE!$A$5,"")))))</f>
        <v>Location: We can not find the requested criteria in your documents. Please confirm that your bid is compliant with this criteria and show us the reference in your submitted documents.</v>
      </c>
      <c r="S1140" s="436">
        <f t="shared" si="34"/>
        <v>1</v>
      </c>
      <c r="U1140" s="365" t="str">
        <f t="shared" si="35"/>
        <v>Open</v>
      </c>
    </row>
    <row r="1141" spans="1:21" ht="45" hidden="1">
      <c r="A1141" s="360" t="s">
        <v>1228</v>
      </c>
      <c r="B1141" s="360" t="s">
        <v>1197</v>
      </c>
      <c r="C1141" s="361" t="s">
        <v>20</v>
      </c>
      <c r="D1141" s="361" t="s">
        <v>783</v>
      </c>
      <c r="E1141" s="361" t="s">
        <v>1009</v>
      </c>
      <c r="F1141" s="361" t="s">
        <v>19</v>
      </c>
      <c r="G1141" s="362" t="s">
        <v>1167</v>
      </c>
      <c r="H1141" s="363">
        <v>1</v>
      </c>
      <c r="I1141" s="364" t="s">
        <v>1269</v>
      </c>
      <c r="J1141" s="365">
        <v>1</v>
      </c>
      <c r="K1141" s="365"/>
      <c r="L1141" s="365"/>
      <c r="M1141" s="364" t="s">
        <v>1462</v>
      </c>
      <c r="N1141" s="365"/>
      <c r="Q1141" s="365"/>
      <c r="R1141" s="436" t="str">
        <f>IF(Q1141="G",ZTE!$A$6,IF(Q1141="L",ZTE!$A$3,IF(JBU!Q1150="C",ZTE!$A$2,IF(JBU!Q1150="U",ZTE!$A$4,IF(JBU!Q1150="I",ZTE!$A$5,"")))))</f>
        <v/>
      </c>
      <c r="S1141" s="436">
        <f t="shared" si="34"/>
        <v>1</v>
      </c>
      <c r="U1141" s="365" t="str">
        <f t="shared" si="35"/>
        <v>Pass</v>
      </c>
    </row>
    <row r="1142" spans="1:21" ht="45" hidden="1">
      <c r="A1142" s="360" t="s">
        <v>1228</v>
      </c>
      <c r="B1142" s="360" t="s">
        <v>1197</v>
      </c>
      <c r="C1142" s="361" t="s">
        <v>20</v>
      </c>
      <c r="D1142" s="361" t="s">
        <v>783</v>
      </c>
      <c r="E1142" s="361" t="s">
        <v>1009</v>
      </c>
      <c r="F1142" s="361" t="s">
        <v>19</v>
      </c>
      <c r="G1142" s="362" t="s">
        <v>1168</v>
      </c>
      <c r="H1142" s="363">
        <v>1</v>
      </c>
      <c r="I1142" s="364"/>
      <c r="J1142" s="365">
        <v>1</v>
      </c>
      <c r="K1142" s="365"/>
      <c r="L1142" s="365"/>
      <c r="M1142" s="364" t="s">
        <v>1462</v>
      </c>
      <c r="N1142" s="365"/>
      <c r="Q1142" s="365"/>
      <c r="R1142" s="436" t="str">
        <f>IF(Q1142="G",ZTE!$A$6,IF(Q1142="L",ZTE!$A$3,IF(JBU!Q1151="C",ZTE!$A$2,IF(JBU!Q1151="U",ZTE!$A$4,IF(JBU!Q1151="I",ZTE!$A$5,"")))))</f>
        <v/>
      </c>
      <c r="S1142" s="436">
        <f t="shared" si="34"/>
        <v>1</v>
      </c>
      <c r="U1142" s="365" t="str">
        <f t="shared" si="35"/>
        <v>Pass</v>
      </c>
    </row>
    <row r="1143" spans="1:21" ht="30" hidden="1">
      <c r="A1143" s="360" t="s">
        <v>1228</v>
      </c>
      <c r="B1143" s="360" t="s">
        <v>1197</v>
      </c>
      <c r="C1143" s="361" t="s">
        <v>20</v>
      </c>
      <c r="D1143" s="361" t="s">
        <v>784</v>
      </c>
      <c r="E1143" s="361" t="s">
        <v>1002</v>
      </c>
      <c r="F1143" s="361" t="s">
        <v>19</v>
      </c>
      <c r="G1143" s="362" t="s">
        <v>1173</v>
      </c>
      <c r="H1143" s="363">
        <v>1</v>
      </c>
      <c r="I1143" s="364"/>
      <c r="J1143" s="365"/>
      <c r="K1143" s="365"/>
      <c r="L1143" s="365">
        <v>1</v>
      </c>
      <c r="M1143" s="364" t="s">
        <v>1462</v>
      </c>
      <c r="N1143" s="365" t="s">
        <v>1272</v>
      </c>
      <c r="O1143" s="366" t="s">
        <v>1029</v>
      </c>
      <c r="Q1143" s="365" t="s">
        <v>1271</v>
      </c>
      <c r="R1143" s="436" t="str">
        <f>IF(Q1143="G",ZTE!$A$6,IF(Q1143="L",ZTE!$A$3,IF(JBU!Q1152="C",ZTE!$A$2,IF(JBU!Q1152="U",ZTE!$A$4,IF(JBU!Q1152="I",ZTE!$A$5,"")))))</f>
        <v/>
      </c>
      <c r="S1143" s="436">
        <f t="shared" si="34"/>
        <v>1</v>
      </c>
      <c r="U1143" s="365" t="str">
        <f t="shared" si="35"/>
        <v>Open</v>
      </c>
    </row>
    <row r="1144" spans="1:21" ht="45" hidden="1">
      <c r="A1144" s="360" t="s">
        <v>1228</v>
      </c>
      <c r="B1144" s="360" t="s">
        <v>1197</v>
      </c>
      <c r="C1144" s="361" t="s">
        <v>801</v>
      </c>
      <c r="D1144" s="361" t="s">
        <v>777</v>
      </c>
      <c r="E1144" s="361" t="s">
        <v>1009</v>
      </c>
      <c r="F1144" s="361" t="s">
        <v>863</v>
      </c>
      <c r="G1144" s="362" t="s">
        <v>788</v>
      </c>
      <c r="H1144" s="363">
        <v>1</v>
      </c>
      <c r="I1144" s="364" t="s">
        <v>1269</v>
      </c>
      <c r="J1144" s="365">
        <v>1</v>
      </c>
      <c r="K1144" s="365"/>
      <c r="L1144" s="365"/>
      <c r="M1144" s="364" t="s">
        <v>1462</v>
      </c>
      <c r="N1144" s="365"/>
      <c r="Q1144" s="365"/>
      <c r="R1144" s="436" t="str">
        <f>IF(Q1144="G",ZTE!$A$6,IF(Q1144="L",ZTE!$A$3,IF(JBU!Q1153="C",ZTE!$A$2,IF(JBU!Q1153="U",ZTE!$A$4,IF(JBU!Q1153="I",ZTE!$A$5,"")))))</f>
        <v/>
      </c>
      <c r="S1144" s="436">
        <f t="shared" si="34"/>
        <v>1</v>
      </c>
      <c r="U1144" s="365" t="str">
        <f t="shared" si="35"/>
        <v>Pass</v>
      </c>
    </row>
    <row r="1145" spans="1:21" ht="45" hidden="1">
      <c r="A1145" s="360" t="s">
        <v>1228</v>
      </c>
      <c r="B1145" s="360" t="s">
        <v>1197</v>
      </c>
      <c r="C1145" s="361" t="s">
        <v>801</v>
      </c>
      <c r="D1145" s="361" t="s">
        <v>777</v>
      </c>
      <c r="E1145" s="361" t="s">
        <v>1009</v>
      </c>
      <c r="F1145" s="361" t="s">
        <v>21</v>
      </c>
      <c r="G1145" s="362" t="s">
        <v>642</v>
      </c>
      <c r="H1145" s="363">
        <v>1</v>
      </c>
      <c r="I1145" s="364" t="s">
        <v>1273</v>
      </c>
      <c r="J1145" s="365">
        <v>1</v>
      </c>
      <c r="K1145" s="365"/>
      <c r="L1145" s="365"/>
      <c r="M1145" s="364" t="s">
        <v>1462</v>
      </c>
      <c r="N1145" s="365"/>
      <c r="O1145" s="366" t="s">
        <v>1032</v>
      </c>
      <c r="P1145" s="398" t="s">
        <v>1077</v>
      </c>
      <c r="Q1145" s="365"/>
      <c r="R1145" s="436" t="str">
        <f>IF(Q1145="G",ZTE!$A$6,IF(Q1145="L",ZTE!$A$3,IF(JBU!Q1154="C",ZTE!$A$2,IF(JBU!Q1154="U",ZTE!$A$4,IF(JBU!Q1154="I",ZTE!$A$5,"")))))</f>
        <v/>
      </c>
      <c r="S1145" s="436">
        <f t="shared" si="34"/>
        <v>1</v>
      </c>
      <c r="U1145" s="365" t="str">
        <f t="shared" si="35"/>
        <v>Pass</v>
      </c>
    </row>
    <row r="1146" spans="1:21" ht="45" hidden="1">
      <c r="A1146" s="360" t="s">
        <v>1228</v>
      </c>
      <c r="B1146" s="360" t="s">
        <v>1197</v>
      </c>
      <c r="C1146" s="361" t="s">
        <v>801</v>
      </c>
      <c r="D1146" s="361" t="s">
        <v>787</v>
      </c>
      <c r="E1146" s="361" t="s">
        <v>1009</v>
      </c>
      <c r="F1146" s="361" t="s">
        <v>22</v>
      </c>
      <c r="G1146" s="362" t="s">
        <v>647</v>
      </c>
      <c r="H1146" s="363">
        <v>1</v>
      </c>
      <c r="I1146" s="364" t="s">
        <v>1274</v>
      </c>
      <c r="J1146" s="365">
        <v>1</v>
      </c>
      <c r="K1146" s="365"/>
      <c r="L1146" s="365"/>
      <c r="M1146" s="364" t="s">
        <v>1462</v>
      </c>
      <c r="N1146" s="365"/>
      <c r="Q1146" s="365"/>
      <c r="R1146" s="436" t="str">
        <f>IF(Q1146="G",ZTE!$A$6,IF(Q1146="L",ZTE!$A$3,IF(JBU!Q1155="C",ZTE!$A$2,IF(JBU!Q1155="U",ZTE!$A$4,IF(JBU!Q1155="I",ZTE!$A$5,"")))))</f>
        <v/>
      </c>
      <c r="S1146" s="436">
        <f t="shared" ref="S1146:S1209" si="36">SUM(J1146:L1146)</f>
        <v>1</v>
      </c>
      <c r="U1146" s="365" t="str">
        <f t="shared" si="35"/>
        <v>Pass</v>
      </c>
    </row>
    <row r="1147" spans="1:21" ht="60" hidden="1">
      <c r="A1147" s="360" t="s">
        <v>1228</v>
      </c>
      <c r="B1147" s="360" t="s">
        <v>1197</v>
      </c>
      <c r="C1147" s="361" t="s">
        <v>801</v>
      </c>
      <c r="D1147" s="361" t="s">
        <v>787</v>
      </c>
      <c r="E1147" s="361" t="s">
        <v>1009</v>
      </c>
      <c r="F1147" s="361" t="s">
        <v>22</v>
      </c>
      <c r="G1147" s="362" t="s">
        <v>1078</v>
      </c>
      <c r="H1147" s="363">
        <v>1</v>
      </c>
      <c r="I1147" s="364" t="s">
        <v>1275</v>
      </c>
      <c r="J1147" s="365"/>
      <c r="K1147" s="365">
        <v>1</v>
      </c>
      <c r="L1147" s="365"/>
      <c r="M1147" s="362" t="s">
        <v>1078</v>
      </c>
      <c r="N1147" s="365" t="s">
        <v>1277</v>
      </c>
      <c r="Q1147" s="365" t="s">
        <v>1276</v>
      </c>
      <c r="R1147" s="436" t="str">
        <f>IF(Q1147="G",ZTE!$A$6,IF(Q1147="L",ZTE!$A$3,IF(JBU!Q1156="C",ZTE!$A$2,IF(JBU!Q1156="U",ZTE!$A$4,IF(JBU!Q1156="I",ZTE!$A$5,"")))))</f>
        <v/>
      </c>
      <c r="S1147" s="436">
        <f t="shared" si="36"/>
        <v>1</v>
      </c>
      <c r="U1147" s="365" t="str">
        <f t="shared" si="35"/>
        <v>Fail</v>
      </c>
    </row>
    <row r="1148" spans="1:21" ht="45" hidden="1">
      <c r="A1148" s="360" t="s">
        <v>1228</v>
      </c>
      <c r="B1148" s="360" t="s">
        <v>1197</v>
      </c>
      <c r="C1148" s="361" t="s">
        <v>801</v>
      </c>
      <c r="D1148" s="361" t="s">
        <v>793</v>
      </c>
      <c r="E1148" s="361" t="s">
        <v>1009</v>
      </c>
      <c r="F1148" s="361" t="s">
        <v>27</v>
      </c>
      <c r="G1148" s="362" t="s">
        <v>374</v>
      </c>
      <c r="H1148" s="363">
        <v>1</v>
      </c>
      <c r="I1148" s="364" t="s">
        <v>1278</v>
      </c>
      <c r="J1148" s="365">
        <v>1</v>
      </c>
      <c r="K1148" s="365"/>
      <c r="L1148" s="365"/>
      <c r="M1148" s="364" t="s">
        <v>1462</v>
      </c>
      <c r="N1148" s="365"/>
      <c r="Q1148" s="365"/>
      <c r="R1148" s="436" t="str">
        <f>IF(Q1148="G",ZTE!$A$6,IF(Q1148="L",ZTE!$A$3,IF(JBU!Q1157="C",ZTE!$A$2,IF(JBU!Q1157="U",ZTE!$A$4,IF(JBU!Q1157="I",ZTE!$A$5,"")))))</f>
        <v/>
      </c>
      <c r="S1148" s="436">
        <f t="shared" si="36"/>
        <v>1</v>
      </c>
      <c r="U1148" s="365" t="str">
        <f t="shared" si="35"/>
        <v>Pass</v>
      </c>
    </row>
    <row r="1149" spans="1:21" ht="45" hidden="1">
      <c r="A1149" s="360" t="s">
        <v>1228</v>
      </c>
      <c r="B1149" s="360" t="s">
        <v>1197</v>
      </c>
      <c r="C1149" s="361" t="s">
        <v>801</v>
      </c>
      <c r="D1149" s="361" t="s">
        <v>793</v>
      </c>
      <c r="E1149" s="361" t="s">
        <v>1009</v>
      </c>
      <c r="F1149" s="361" t="s">
        <v>27</v>
      </c>
      <c r="G1149" s="362" t="s">
        <v>651</v>
      </c>
      <c r="H1149" s="363">
        <v>1</v>
      </c>
      <c r="I1149" s="364" t="s">
        <v>1274</v>
      </c>
      <c r="J1149" s="365">
        <v>1</v>
      </c>
      <c r="K1149" s="365"/>
      <c r="L1149" s="365"/>
      <c r="M1149" s="364" t="s">
        <v>1462</v>
      </c>
      <c r="N1149" s="365"/>
      <c r="Q1149" s="365"/>
      <c r="R1149" s="436" t="str">
        <f>IF(Q1149="G",ZTE!$A$6,IF(Q1149="L",ZTE!$A$3,IF(JBU!Q1158="C",ZTE!$A$2,IF(JBU!Q1158="U",ZTE!$A$4,IF(JBU!Q1158="I",ZTE!$A$5,"")))))</f>
        <v/>
      </c>
      <c r="S1149" s="436">
        <f t="shared" si="36"/>
        <v>1</v>
      </c>
      <c r="U1149" s="365" t="str">
        <f t="shared" si="35"/>
        <v>Pass</v>
      </c>
    </row>
    <row r="1150" spans="1:21" ht="45" hidden="1">
      <c r="A1150" s="360" t="s">
        <v>1228</v>
      </c>
      <c r="B1150" s="360" t="s">
        <v>1197</v>
      </c>
      <c r="C1150" s="361" t="s">
        <v>801</v>
      </c>
      <c r="D1150" s="361" t="s">
        <v>793</v>
      </c>
      <c r="E1150" s="361" t="s">
        <v>1009</v>
      </c>
      <c r="F1150" s="361" t="s">
        <v>27</v>
      </c>
      <c r="G1150" s="362" t="s">
        <v>652</v>
      </c>
      <c r="H1150" s="363">
        <v>1</v>
      </c>
      <c r="I1150" s="364" t="s">
        <v>1279</v>
      </c>
      <c r="J1150" s="365">
        <v>1</v>
      </c>
      <c r="K1150" s="365"/>
      <c r="L1150" s="365"/>
      <c r="M1150" s="364" t="s">
        <v>1462</v>
      </c>
      <c r="N1150" s="365"/>
      <c r="Q1150" s="365"/>
      <c r="R1150" s="436" t="str">
        <f>IF(Q1150="G",ZTE!$A$6,IF(Q1150="L",ZTE!$A$3,IF(JBU!Q1159="C",ZTE!$A$2,IF(JBU!Q1159="U",ZTE!$A$4,IF(JBU!Q1159="I",ZTE!$A$5,"")))))</f>
        <v/>
      </c>
      <c r="S1150" s="436">
        <f t="shared" si="36"/>
        <v>1</v>
      </c>
      <c r="U1150" s="365" t="str">
        <f t="shared" si="35"/>
        <v>Pass</v>
      </c>
    </row>
    <row r="1151" spans="1:21" ht="45" hidden="1">
      <c r="A1151" s="360" t="s">
        <v>1228</v>
      </c>
      <c r="B1151" s="360" t="s">
        <v>1197</v>
      </c>
      <c r="C1151" s="361" t="s">
        <v>801</v>
      </c>
      <c r="D1151" s="361" t="s">
        <v>793</v>
      </c>
      <c r="E1151" s="361" t="s">
        <v>1009</v>
      </c>
      <c r="F1151" s="361" t="s">
        <v>27</v>
      </c>
      <c r="G1151" s="362" t="s">
        <v>375</v>
      </c>
      <c r="H1151" s="363">
        <v>1</v>
      </c>
      <c r="I1151" s="364" t="s">
        <v>1279</v>
      </c>
      <c r="J1151" s="365">
        <v>1</v>
      </c>
      <c r="K1151" s="365"/>
      <c r="L1151" s="365"/>
      <c r="M1151" s="364" t="s">
        <v>1462</v>
      </c>
      <c r="N1151" s="365"/>
      <c r="Q1151" s="365"/>
      <c r="R1151" s="436" t="str">
        <f>IF(Q1151="G",ZTE!$A$6,IF(Q1151="L",ZTE!$A$3,IF(JBU!Q1160="C",ZTE!$A$2,IF(JBU!Q1160="U",ZTE!$A$4,IF(JBU!Q1160="I",ZTE!$A$5,"")))))</f>
        <v/>
      </c>
      <c r="S1151" s="436">
        <f t="shared" si="36"/>
        <v>1</v>
      </c>
      <c r="U1151" s="365" t="str">
        <f t="shared" si="35"/>
        <v>Pass</v>
      </c>
    </row>
    <row r="1152" spans="1:21" ht="45" hidden="1">
      <c r="A1152" s="360" t="s">
        <v>1228</v>
      </c>
      <c r="B1152" s="360" t="s">
        <v>1197</v>
      </c>
      <c r="C1152" s="361" t="s">
        <v>801</v>
      </c>
      <c r="D1152" s="361" t="s">
        <v>793</v>
      </c>
      <c r="E1152" s="361" t="s">
        <v>1009</v>
      </c>
      <c r="F1152" s="361" t="s">
        <v>27</v>
      </c>
      <c r="G1152" s="362" t="s">
        <v>376</v>
      </c>
      <c r="H1152" s="363">
        <v>1</v>
      </c>
      <c r="I1152" s="364" t="s">
        <v>1274</v>
      </c>
      <c r="J1152" s="365">
        <v>1</v>
      </c>
      <c r="K1152" s="365"/>
      <c r="L1152" s="365"/>
      <c r="M1152" s="364" t="s">
        <v>1462</v>
      </c>
      <c r="N1152" s="365"/>
      <c r="Q1152" s="365"/>
      <c r="R1152" s="436" t="str">
        <f>IF(Q1152="G",ZTE!$A$6,IF(Q1152="L",ZTE!$A$3,IF(JBU!Q1161="C",ZTE!$A$2,IF(JBU!Q1161="U",ZTE!$A$4,IF(JBU!Q1161="I",ZTE!$A$5,"")))))</f>
        <v/>
      </c>
      <c r="S1152" s="436">
        <f t="shared" si="36"/>
        <v>1</v>
      </c>
      <c r="U1152" s="365" t="str">
        <f t="shared" si="35"/>
        <v>Pass</v>
      </c>
    </row>
    <row r="1153" spans="1:21" ht="45" hidden="1">
      <c r="A1153" s="360" t="s">
        <v>1228</v>
      </c>
      <c r="B1153" s="360" t="s">
        <v>1197</v>
      </c>
      <c r="C1153" s="361" t="s">
        <v>801</v>
      </c>
      <c r="D1153" s="361" t="s">
        <v>793</v>
      </c>
      <c r="E1153" s="361" t="s">
        <v>1009</v>
      </c>
      <c r="F1153" s="361" t="s">
        <v>27</v>
      </c>
      <c r="G1153" s="362" t="s">
        <v>379</v>
      </c>
      <c r="H1153" s="363">
        <v>1</v>
      </c>
      <c r="I1153" s="364" t="s">
        <v>1274</v>
      </c>
      <c r="J1153" s="365">
        <v>1</v>
      </c>
      <c r="K1153" s="365"/>
      <c r="L1153" s="365"/>
      <c r="M1153" s="364" t="s">
        <v>1462</v>
      </c>
      <c r="N1153" s="365"/>
      <c r="Q1153" s="365"/>
      <c r="R1153" s="436" t="str">
        <f>IF(Q1153="G",ZTE!$A$6,IF(Q1153="L",ZTE!$A$3,IF(JBU!Q1162="C",ZTE!$A$2,IF(JBU!Q1162="U",ZTE!$A$4,IF(JBU!Q1162="I",ZTE!$A$5,"")))))</f>
        <v/>
      </c>
      <c r="S1153" s="436">
        <f t="shared" si="36"/>
        <v>1</v>
      </c>
      <c r="U1153" s="365" t="str">
        <f t="shared" si="35"/>
        <v>Pass</v>
      </c>
    </row>
    <row r="1154" spans="1:21" ht="45" hidden="1">
      <c r="A1154" s="360" t="s">
        <v>1228</v>
      </c>
      <c r="B1154" s="360" t="s">
        <v>1197</v>
      </c>
      <c r="C1154" s="361" t="s">
        <v>801</v>
      </c>
      <c r="D1154" s="361" t="s">
        <v>795</v>
      </c>
      <c r="E1154" s="361" t="s">
        <v>1009</v>
      </c>
      <c r="F1154" s="361" t="s">
        <v>28</v>
      </c>
      <c r="G1154" s="362" t="s">
        <v>798</v>
      </c>
      <c r="H1154" s="363">
        <v>1</v>
      </c>
      <c r="I1154" s="364" t="s">
        <v>1274</v>
      </c>
      <c r="J1154" s="365">
        <v>1</v>
      </c>
      <c r="K1154" s="365"/>
      <c r="L1154" s="365"/>
      <c r="M1154" s="364" t="s">
        <v>1462</v>
      </c>
      <c r="N1154" s="365"/>
      <c r="Q1154" s="365"/>
      <c r="R1154" s="436" t="str">
        <f>IF(Q1154="G",ZTE!$A$6,IF(Q1154="L",ZTE!$A$3,IF(JBU!Q1163="C",ZTE!$A$2,IF(JBU!Q1163="U",ZTE!$A$4,IF(JBU!Q1163="I",ZTE!$A$5,"")))))</f>
        <v/>
      </c>
      <c r="S1154" s="436">
        <f t="shared" si="36"/>
        <v>1</v>
      </c>
      <c r="U1154" s="365" t="str">
        <f t="shared" ref="U1154:U1217" si="37">IF(J1154=1,"Pass",IF(K1154=1,"Fail","Open"))</f>
        <v>Pass</v>
      </c>
    </row>
    <row r="1155" spans="1:21" ht="45" hidden="1">
      <c r="A1155" s="360" t="s">
        <v>1228</v>
      </c>
      <c r="B1155" s="360" t="s">
        <v>1197</v>
      </c>
      <c r="C1155" s="361" t="s">
        <v>801</v>
      </c>
      <c r="D1155" s="361" t="s">
        <v>795</v>
      </c>
      <c r="E1155" s="361" t="s">
        <v>1009</v>
      </c>
      <c r="F1155" s="361" t="s">
        <v>28</v>
      </c>
      <c r="G1155" s="362" t="s">
        <v>655</v>
      </c>
      <c r="H1155" s="363">
        <v>1</v>
      </c>
      <c r="I1155" s="364" t="s">
        <v>1280</v>
      </c>
      <c r="J1155" s="365">
        <v>1</v>
      </c>
      <c r="K1155" s="365"/>
      <c r="L1155" s="365"/>
      <c r="M1155" s="364" t="s">
        <v>1462</v>
      </c>
      <c r="N1155" s="365"/>
      <c r="Q1155" s="365"/>
      <c r="R1155" s="436" t="str">
        <f>IF(Q1155="G",ZTE!$A$6,IF(Q1155="L",ZTE!$A$3,IF(JBU!Q1164="C",ZTE!$A$2,IF(JBU!Q1164="U",ZTE!$A$4,IF(JBU!Q1164="I",ZTE!$A$5,"")))))</f>
        <v/>
      </c>
      <c r="S1155" s="436">
        <f t="shared" si="36"/>
        <v>1</v>
      </c>
      <c r="U1155" s="365" t="str">
        <f t="shared" si="37"/>
        <v>Pass</v>
      </c>
    </row>
    <row r="1156" spans="1:21" ht="45" hidden="1">
      <c r="A1156" s="360" t="s">
        <v>1228</v>
      </c>
      <c r="B1156" s="360" t="s">
        <v>1197</v>
      </c>
      <c r="C1156" s="361" t="s">
        <v>801</v>
      </c>
      <c r="D1156" s="361" t="s">
        <v>795</v>
      </c>
      <c r="E1156" s="361" t="s">
        <v>1009</v>
      </c>
      <c r="F1156" s="361" t="s">
        <v>28</v>
      </c>
      <c r="G1156" s="362" t="s">
        <v>656</v>
      </c>
      <c r="H1156" s="363">
        <v>1</v>
      </c>
      <c r="I1156" s="364" t="s">
        <v>1280</v>
      </c>
      <c r="J1156" s="365">
        <v>1</v>
      </c>
      <c r="K1156" s="365"/>
      <c r="L1156" s="365"/>
      <c r="M1156" s="364" t="s">
        <v>1462</v>
      </c>
      <c r="N1156" s="365"/>
      <c r="Q1156" s="365"/>
      <c r="R1156" s="436" t="str">
        <f>IF(Q1156="G",ZTE!$A$6,IF(Q1156="L",ZTE!$A$3,IF(JBU!Q1165="C",ZTE!$A$2,IF(JBU!Q1165="U",ZTE!$A$4,IF(JBU!Q1165="I",ZTE!$A$5,"")))))</f>
        <v/>
      </c>
      <c r="S1156" s="436">
        <f t="shared" si="36"/>
        <v>1</v>
      </c>
      <c r="U1156" s="365" t="str">
        <f t="shared" si="37"/>
        <v>Pass</v>
      </c>
    </row>
    <row r="1157" spans="1:21" ht="60" hidden="1">
      <c r="A1157" s="360" t="s">
        <v>1228</v>
      </c>
      <c r="B1157" s="360" t="s">
        <v>1197</v>
      </c>
      <c r="C1157" s="361" t="s">
        <v>801</v>
      </c>
      <c r="D1157" s="361" t="s">
        <v>795</v>
      </c>
      <c r="E1157" s="361" t="s">
        <v>1009</v>
      </c>
      <c r="F1157" s="361" t="s">
        <v>28</v>
      </c>
      <c r="G1157" s="362" t="s">
        <v>657</v>
      </c>
      <c r="H1157" s="363">
        <v>1</v>
      </c>
      <c r="I1157" s="364"/>
      <c r="J1157" s="365"/>
      <c r="K1157" s="365"/>
      <c r="L1157" s="365">
        <v>1</v>
      </c>
      <c r="M1157" s="364" t="s">
        <v>1157</v>
      </c>
      <c r="N1157" s="365"/>
      <c r="Q1157" s="365" t="s">
        <v>1226</v>
      </c>
      <c r="R1157" s="436" t="str">
        <f>IF(Q1157="G",ZTE!$A$6,IF(Q1157="L",ZTE!$A$3,IF(JBU!Q1166="C",ZTE!$A$2,IF(JBU!Q1166="U",ZTE!$A$4,IF(JBU!Q1166="I",ZTE!$A$5,"")))))</f>
        <v>Location: We can not find the requested criteria in your documents. Please confirm that your bid is compliant with this criteria and show us the reference in your submitted documents.</v>
      </c>
      <c r="S1157" s="436">
        <f t="shared" si="36"/>
        <v>1</v>
      </c>
      <c r="U1157" s="365" t="str">
        <f t="shared" si="37"/>
        <v>Open</v>
      </c>
    </row>
    <row r="1158" spans="1:21" ht="60" hidden="1">
      <c r="A1158" s="360" t="s">
        <v>1228</v>
      </c>
      <c r="B1158" s="360" t="s">
        <v>1197</v>
      </c>
      <c r="C1158" s="361" t="s">
        <v>801</v>
      </c>
      <c r="D1158" s="361" t="s">
        <v>795</v>
      </c>
      <c r="E1158" s="361" t="s">
        <v>1009</v>
      </c>
      <c r="F1158" s="361" t="s">
        <v>28</v>
      </c>
      <c r="G1158" s="362" t="s">
        <v>803</v>
      </c>
      <c r="H1158" s="363">
        <v>1</v>
      </c>
      <c r="I1158" s="364"/>
      <c r="J1158" s="365"/>
      <c r="K1158" s="365"/>
      <c r="L1158" s="365">
        <v>1</v>
      </c>
      <c r="M1158" s="364" t="s">
        <v>1157</v>
      </c>
      <c r="N1158" s="365"/>
      <c r="Q1158" s="365" t="s">
        <v>1226</v>
      </c>
      <c r="R1158" s="436" t="str">
        <f>IF(Q1158="G",ZTE!$A$6,IF(Q1158="L",ZTE!$A$3,IF(JBU!Q1167="C",ZTE!$A$2,IF(JBU!Q1167="U",ZTE!$A$4,IF(JBU!Q1167="I",ZTE!$A$5,"")))))</f>
        <v>Location: We can not find the requested criteria in your documents. Please confirm that your bid is compliant with this criteria and show us the reference in your submitted documents.</v>
      </c>
      <c r="S1158" s="436">
        <f t="shared" si="36"/>
        <v>1</v>
      </c>
      <c r="U1158" s="365" t="str">
        <f t="shared" si="37"/>
        <v>Open</v>
      </c>
    </row>
    <row r="1159" spans="1:21" ht="45" hidden="1">
      <c r="A1159" s="360" t="s">
        <v>1228</v>
      </c>
      <c r="B1159" s="360" t="s">
        <v>1197</v>
      </c>
      <c r="C1159" s="361" t="s">
        <v>801</v>
      </c>
      <c r="D1159" s="361" t="s">
        <v>795</v>
      </c>
      <c r="E1159" s="361" t="s">
        <v>1009</v>
      </c>
      <c r="F1159" s="361" t="s">
        <v>29</v>
      </c>
      <c r="G1159" s="362" t="s">
        <v>806</v>
      </c>
      <c r="H1159" s="363">
        <v>1</v>
      </c>
      <c r="I1159" s="364"/>
      <c r="J1159" s="365"/>
      <c r="K1159" s="365"/>
      <c r="L1159" s="365">
        <v>1</v>
      </c>
      <c r="M1159" s="364" t="s">
        <v>1462</v>
      </c>
      <c r="N1159" s="365"/>
      <c r="Q1159" s="365" t="s">
        <v>1271</v>
      </c>
      <c r="R1159" s="436" t="str">
        <f>IF(Q1159="G",ZTE!$A$6,IF(Q1159="L",ZTE!$A$3,IF(JBU!Q1168="C",ZTE!$A$2,IF(JBU!Q1168="U",ZTE!$A$4,IF(JBU!Q1168="I",ZTE!$A$5,"")))))</f>
        <v/>
      </c>
      <c r="S1159" s="436">
        <f t="shared" si="36"/>
        <v>1</v>
      </c>
      <c r="U1159" s="365" t="str">
        <f t="shared" si="37"/>
        <v>Open</v>
      </c>
    </row>
    <row r="1160" spans="1:21" ht="45" hidden="1">
      <c r="A1160" s="360" t="s">
        <v>1228</v>
      </c>
      <c r="B1160" s="360" t="s">
        <v>1197</v>
      </c>
      <c r="C1160" s="361" t="s">
        <v>801</v>
      </c>
      <c r="D1160" s="361" t="s">
        <v>795</v>
      </c>
      <c r="E1160" s="361" t="s">
        <v>1009</v>
      </c>
      <c r="F1160" s="361" t="s">
        <v>29</v>
      </c>
      <c r="G1160" s="362" t="s">
        <v>658</v>
      </c>
      <c r="H1160" s="363">
        <v>1</v>
      </c>
      <c r="I1160" s="364"/>
      <c r="J1160" s="365"/>
      <c r="K1160" s="365"/>
      <c r="L1160" s="365">
        <v>1</v>
      </c>
      <c r="M1160" s="364" t="s">
        <v>1158</v>
      </c>
      <c r="N1160" s="365"/>
      <c r="Q1160" s="365" t="s">
        <v>1271</v>
      </c>
      <c r="R1160" s="436" t="str">
        <f>IF(Q1160="G",ZTE!$A$6,IF(Q1160="L",ZTE!$A$3,IF(JBU!Q1169="C",ZTE!$A$2,IF(JBU!Q1169="U",ZTE!$A$4,IF(JBU!Q1169="I",ZTE!$A$5,"")))))</f>
        <v/>
      </c>
      <c r="S1160" s="436">
        <f t="shared" si="36"/>
        <v>1</v>
      </c>
      <c r="U1160" s="365" t="str">
        <f t="shared" si="37"/>
        <v>Open</v>
      </c>
    </row>
    <row r="1161" spans="1:21" ht="75" hidden="1">
      <c r="A1161" s="360" t="s">
        <v>1228</v>
      </c>
      <c r="B1161" s="360" t="s">
        <v>1197</v>
      </c>
      <c r="C1161" s="361" t="s">
        <v>1012</v>
      </c>
      <c r="D1161" s="361" t="s">
        <v>807</v>
      </c>
      <c r="E1161" s="361" t="s">
        <v>808</v>
      </c>
      <c r="F1161" s="361" t="s">
        <v>54</v>
      </c>
      <c r="G1161" s="362" t="s">
        <v>1006</v>
      </c>
      <c r="H1161" s="363">
        <v>1</v>
      </c>
      <c r="I1161" s="364" t="s">
        <v>1281</v>
      </c>
      <c r="J1161" s="365"/>
      <c r="K1161" s="365">
        <v>1</v>
      </c>
      <c r="L1161" s="365"/>
      <c r="M1161" s="362" t="s">
        <v>1006</v>
      </c>
      <c r="N1161" s="365" t="s">
        <v>1282</v>
      </c>
      <c r="O1161" s="366" t="s">
        <v>659</v>
      </c>
      <c r="Q1161" s="365"/>
      <c r="R1161" s="436" t="str">
        <f>IF(Q1161="G",ZTE!$A$6,IF(Q1161="L",ZTE!$A$3,IF(JBU!Q1170="C",ZTE!$A$2,IF(JBU!Q1170="U",ZTE!$A$4,IF(JBU!Q1170="I",ZTE!$A$5,"")))))</f>
        <v/>
      </c>
      <c r="S1161" s="436">
        <f t="shared" si="36"/>
        <v>1</v>
      </c>
      <c r="U1161" s="365" t="str">
        <f t="shared" si="37"/>
        <v>Fail</v>
      </c>
    </row>
    <row r="1162" spans="1:21" ht="75" hidden="1">
      <c r="A1162" s="360" t="s">
        <v>1228</v>
      </c>
      <c r="B1162" s="360" t="s">
        <v>1197</v>
      </c>
      <c r="C1162" s="361" t="s">
        <v>1012</v>
      </c>
      <c r="D1162" s="361" t="s">
        <v>807</v>
      </c>
      <c r="E1162" s="361" t="s">
        <v>808</v>
      </c>
      <c r="F1162" s="361" t="s">
        <v>54</v>
      </c>
      <c r="G1162" s="362" t="s">
        <v>1174</v>
      </c>
      <c r="H1162" s="363">
        <v>1</v>
      </c>
      <c r="I1162" s="364" t="s">
        <v>1281</v>
      </c>
      <c r="J1162" s="365">
        <v>1</v>
      </c>
      <c r="K1162" s="365"/>
      <c r="L1162" s="365"/>
      <c r="M1162" s="364" t="s">
        <v>1462</v>
      </c>
      <c r="N1162" s="365"/>
      <c r="Q1162" s="365"/>
      <c r="R1162" s="436" t="str">
        <f>IF(Q1162="G",ZTE!$A$6,IF(Q1162="L",ZTE!$A$3,IF(JBU!Q1171="C",ZTE!$A$2,IF(JBU!Q1171="U",ZTE!$A$4,IF(JBU!Q1171="I",ZTE!$A$5,"")))))</f>
        <v/>
      </c>
      <c r="S1162" s="436">
        <f t="shared" si="36"/>
        <v>1</v>
      </c>
      <c r="U1162" s="365" t="str">
        <f t="shared" si="37"/>
        <v>Pass</v>
      </c>
    </row>
    <row r="1163" spans="1:21" ht="75" hidden="1">
      <c r="A1163" s="360" t="s">
        <v>1228</v>
      </c>
      <c r="B1163" s="360" t="s">
        <v>1197</v>
      </c>
      <c r="C1163" s="361" t="s">
        <v>1012</v>
      </c>
      <c r="D1163" s="361" t="s">
        <v>807</v>
      </c>
      <c r="E1163" s="361" t="s">
        <v>808</v>
      </c>
      <c r="F1163" s="361" t="s">
        <v>54</v>
      </c>
      <c r="G1163" s="362" t="s">
        <v>55</v>
      </c>
      <c r="H1163" s="363">
        <v>1</v>
      </c>
      <c r="I1163" s="364"/>
      <c r="J1163" s="365">
        <v>1</v>
      </c>
      <c r="K1163" s="365"/>
      <c r="L1163" s="365"/>
      <c r="M1163" s="364" t="s">
        <v>1462</v>
      </c>
      <c r="N1163" s="365"/>
      <c r="Q1163" s="365"/>
      <c r="R1163" s="436" t="str">
        <f>IF(Q1163="G",ZTE!$A$6,IF(Q1163="L",ZTE!$A$3,IF(JBU!Q1172="C",ZTE!$A$2,IF(JBU!Q1172="U",ZTE!$A$4,IF(JBU!Q1172="I",ZTE!$A$5,"")))))</f>
        <v/>
      </c>
      <c r="S1163" s="436">
        <f t="shared" si="36"/>
        <v>1</v>
      </c>
      <c r="U1163" s="365" t="str">
        <f t="shared" si="37"/>
        <v>Pass</v>
      </c>
    </row>
    <row r="1164" spans="1:21" ht="75" hidden="1">
      <c r="A1164" s="360" t="s">
        <v>1228</v>
      </c>
      <c r="B1164" s="360" t="s">
        <v>1197</v>
      </c>
      <c r="C1164" s="361" t="s">
        <v>1012</v>
      </c>
      <c r="D1164" s="361" t="s">
        <v>807</v>
      </c>
      <c r="E1164" s="361" t="s">
        <v>808</v>
      </c>
      <c r="F1164" s="361" t="s">
        <v>54</v>
      </c>
      <c r="G1164" s="362" t="s">
        <v>56</v>
      </c>
      <c r="H1164" s="363">
        <v>1</v>
      </c>
      <c r="I1164" s="364"/>
      <c r="J1164" s="365">
        <v>1</v>
      </c>
      <c r="K1164" s="365"/>
      <c r="L1164" s="365"/>
      <c r="M1164" s="364" t="s">
        <v>1462</v>
      </c>
      <c r="N1164" s="365"/>
      <c r="Q1164" s="365"/>
      <c r="R1164" s="436" t="str">
        <f>IF(Q1164="G",ZTE!$A$6,IF(Q1164="L",ZTE!$A$3,IF(JBU!Q1173="C",ZTE!$A$2,IF(JBU!Q1173="U",ZTE!$A$4,IF(JBU!Q1173="I",ZTE!$A$5,"")))))</f>
        <v/>
      </c>
      <c r="S1164" s="436">
        <f t="shared" si="36"/>
        <v>1</v>
      </c>
      <c r="U1164" s="365" t="str">
        <f t="shared" si="37"/>
        <v>Pass</v>
      </c>
    </row>
    <row r="1165" spans="1:21" ht="75" hidden="1">
      <c r="A1165" s="360" t="s">
        <v>1228</v>
      </c>
      <c r="B1165" s="360" t="s">
        <v>1197</v>
      </c>
      <c r="C1165" s="361" t="s">
        <v>1012</v>
      </c>
      <c r="D1165" s="361" t="s">
        <v>807</v>
      </c>
      <c r="E1165" s="361" t="s">
        <v>808</v>
      </c>
      <c r="F1165" s="361" t="s">
        <v>54</v>
      </c>
      <c r="G1165" s="362" t="s">
        <v>57</v>
      </c>
      <c r="H1165" s="363">
        <v>1</v>
      </c>
      <c r="I1165" s="364"/>
      <c r="J1165" s="365">
        <v>1</v>
      </c>
      <c r="K1165" s="365"/>
      <c r="L1165" s="365"/>
      <c r="M1165" s="364" t="s">
        <v>1462</v>
      </c>
      <c r="N1165" s="365"/>
      <c r="Q1165" s="365"/>
      <c r="R1165" s="436" t="str">
        <f>IF(Q1165="G",ZTE!$A$6,IF(Q1165="L",ZTE!$A$3,IF(JBU!Q1174="C",ZTE!$A$2,IF(JBU!Q1174="U",ZTE!$A$4,IF(JBU!Q1174="I",ZTE!$A$5,"")))))</f>
        <v/>
      </c>
      <c r="S1165" s="436">
        <f t="shared" si="36"/>
        <v>1</v>
      </c>
      <c r="U1165" s="365" t="str">
        <f t="shared" si="37"/>
        <v>Pass</v>
      </c>
    </row>
    <row r="1166" spans="1:21" ht="75" hidden="1">
      <c r="A1166" s="360" t="s">
        <v>1228</v>
      </c>
      <c r="B1166" s="360" t="s">
        <v>1197</v>
      </c>
      <c r="C1166" s="361" t="s">
        <v>1012</v>
      </c>
      <c r="D1166" s="361" t="s">
        <v>807</v>
      </c>
      <c r="E1166" s="361" t="s">
        <v>808</v>
      </c>
      <c r="F1166" s="361" t="s">
        <v>54</v>
      </c>
      <c r="G1166" s="362" t="s">
        <v>60</v>
      </c>
      <c r="H1166" s="363">
        <v>1</v>
      </c>
      <c r="I1166" s="364"/>
      <c r="J1166" s="365">
        <v>1</v>
      </c>
      <c r="K1166" s="365"/>
      <c r="L1166" s="365"/>
      <c r="M1166" s="364" t="s">
        <v>1158</v>
      </c>
      <c r="N1166" s="365"/>
      <c r="Q1166" s="365"/>
      <c r="R1166" s="436" t="str">
        <f>IF(Q1166="G",ZTE!$A$6,IF(Q1166="L",ZTE!$A$3,IF(JBU!Q1175="C",ZTE!$A$2,IF(JBU!Q1175="U",ZTE!$A$4,IF(JBU!Q1175="I",ZTE!$A$5,"")))))</f>
        <v/>
      </c>
      <c r="S1166" s="436">
        <f t="shared" si="36"/>
        <v>1</v>
      </c>
      <c r="U1166" s="365" t="str">
        <f t="shared" si="37"/>
        <v>Pass</v>
      </c>
    </row>
    <row r="1167" spans="1:21" ht="75" hidden="1">
      <c r="A1167" s="360" t="s">
        <v>1228</v>
      </c>
      <c r="B1167" s="360" t="s">
        <v>1197</v>
      </c>
      <c r="C1167" s="361" t="s">
        <v>1012</v>
      </c>
      <c r="D1167" s="361" t="s">
        <v>807</v>
      </c>
      <c r="E1167" s="361" t="s">
        <v>808</v>
      </c>
      <c r="F1167" s="361" t="s">
        <v>54</v>
      </c>
      <c r="G1167" s="362" t="s">
        <v>61</v>
      </c>
      <c r="H1167" s="363">
        <v>1</v>
      </c>
      <c r="I1167" s="364"/>
      <c r="J1167" s="365">
        <v>1</v>
      </c>
      <c r="K1167" s="365"/>
      <c r="L1167" s="365"/>
      <c r="M1167" s="364" t="s">
        <v>1462</v>
      </c>
      <c r="N1167" s="365"/>
      <c r="Q1167" s="365"/>
      <c r="R1167" s="436" t="str">
        <f>IF(Q1167="G",ZTE!$A$6,IF(Q1167="L",ZTE!$A$3,IF(JBU!Q1176="C",ZTE!$A$2,IF(JBU!Q1176="U",ZTE!$A$4,IF(JBU!Q1176="I",ZTE!$A$5,"")))))</f>
        <v/>
      </c>
      <c r="S1167" s="436">
        <f t="shared" si="36"/>
        <v>1</v>
      </c>
      <c r="U1167" s="365" t="str">
        <f t="shared" si="37"/>
        <v>Pass</v>
      </c>
    </row>
    <row r="1168" spans="1:21" ht="75" hidden="1">
      <c r="A1168" s="360" t="s">
        <v>1228</v>
      </c>
      <c r="B1168" s="360" t="s">
        <v>1197</v>
      </c>
      <c r="C1168" s="361" t="s">
        <v>1012</v>
      </c>
      <c r="D1168" s="361" t="s">
        <v>807</v>
      </c>
      <c r="E1168" s="361" t="s">
        <v>1002</v>
      </c>
      <c r="F1168" s="361" t="s">
        <v>64</v>
      </c>
      <c r="G1168" s="362" t="s">
        <v>65</v>
      </c>
      <c r="H1168" s="363">
        <v>1</v>
      </c>
      <c r="I1168" s="364"/>
      <c r="J1168" s="365"/>
      <c r="K1168" s="365"/>
      <c r="L1168" s="365">
        <v>1</v>
      </c>
      <c r="M1168" s="364" t="s">
        <v>1156</v>
      </c>
      <c r="N1168" s="365"/>
      <c r="Q1168" s="365" t="s">
        <v>1271</v>
      </c>
      <c r="R1168" s="436" t="str">
        <f>IF(Q1168="G",ZTE!$A$6,IF(Q1168="L",ZTE!$A$3,IF(JBU!Q1177="C",ZTE!$A$2,IF(JBU!Q1177="U",ZTE!$A$4,IF(JBU!Q1177="I",ZTE!$A$5,"")))))</f>
        <v/>
      </c>
      <c r="S1168" s="436">
        <f t="shared" si="36"/>
        <v>1</v>
      </c>
      <c r="U1168" s="365" t="str">
        <f t="shared" si="37"/>
        <v>Open</v>
      </c>
    </row>
    <row r="1169" spans="1:21" ht="75" hidden="1">
      <c r="A1169" s="360" t="s">
        <v>1228</v>
      </c>
      <c r="B1169" s="360" t="s">
        <v>1197</v>
      </c>
      <c r="C1169" s="361" t="s">
        <v>1012</v>
      </c>
      <c r="D1169" s="361" t="s">
        <v>807</v>
      </c>
      <c r="E1169" s="361" t="s">
        <v>1002</v>
      </c>
      <c r="F1169" s="361" t="s">
        <v>64</v>
      </c>
      <c r="G1169" s="362" t="s">
        <v>66</v>
      </c>
      <c r="H1169" s="363">
        <v>1</v>
      </c>
      <c r="I1169" s="364"/>
      <c r="J1169" s="365"/>
      <c r="K1169" s="365"/>
      <c r="L1169" s="365">
        <v>1</v>
      </c>
      <c r="M1169" s="364" t="s">
        <v>1156</v>
      </c>
      <c r="N1169" s="365"/>
      <c r="Q1169" s="365" t="s">
        <v>1271</v>
      </c>
      <c r="R1169" s="436" t="str">
        <f>IF(Q1169="G",ZTE!$A$6,IF(Q1169="L",ZTE!$A$3,IF(JBU!Q1178="C",ZTE!$A$2,IF(JBU!Q1178="U",ZTE!$A$4,IF(JBU!Q1178="I",ZTE!$A$5,"")))))</f>
        <v/>
      </c>
      <c r="S1169" s="436">
        <f t="shared" si="36"/>
        <v>1</v>
      </c>
      <c r="U1169" s="365" t="str">
        <f t="shared" si="37"/>
        <v>Open</v>
      </c>
    </row>
    <row r="1170" spans="1:21" ht="75" hidden="1">
      <c r="A1170" s="360" t="s">
        <v>1228</v>
      </c>
      <c r="B1170" s="360" t="s">
        <v>1197</v>
      </c>
      <c r="C1170" s="361" t="s">
        <v>1012</v>
      </c>
      <c r="D1170" s="361" t="s">
        <v>807</v>
      </c>
      <c r="E1170" s="361" t="s">
        <v>1002</v>
      </c>
      <c r="F1170" s="361" t="s">
        <v>64</v>
      </c>
      <c r="G1170" s="362" t="s">
        <v>67</v>
      </c>
      <c r="H1170" s="363">
        <v>1</v>
      </c>
      <c r="I1170" s="364"/>
      <c r="J1170" s="365"/>
      <c r="K1170" s="365"/>
      <c r="L1170" s="365">
        <v>1</v>
      </c>
      <c r="M1170" s="364" t="s">
        <v>1158</v>
      </c>
      <c r="N1170" s="365"/>
      <c r="P1170" s="366" t="s">
        <v>1080</v>
      </c>
      <c r="Q1170" s="365" t="s">
        <v>1271</v>
      </c>
      <c r="R1170" s="436" t="str">
        <f>IF(Q1170="G",ZTE!$A$6,IF(Q1170="L",ZTE!$A$3,IF(JBU!Q1179="C",ZTE!$A$2,IF(JBU!Q1179="U",ZTE!$A$4,IF(JBU!Q1179="I",ZTE!$A$5,"")))))</f>
        <v/>
      </c>
      <c r="S1170" s="436">
        <f t="shared" si="36"/>
        <v>1</v>
      </c>
      <c r="U1170" s="365" t="str">
        <f t="shared" si="37"/>
        <v>Open</v>
      </c>
    </row>
    <row r="1171" spans="1:21" ht="75" hidden="1">
      <c r="A1171" s="360" t="s">
        <v>1228</v>
      </c>
      <c r="B1171" s="360" t="s">
        <v>1197</v>
      </c>
      <c r="C1171" s="361" t="s">
        <v>1012</v>
      </c>
      <c r="D1171" s="361" t="s">
        <v>807</v>
      </c>
      <c r="E1171" s="361" t="s">
        <v>1002</v>
      </c>
      <c r="F1171" s="361" t="s">
        <v>64</v>
      </c>
      <c r="G1171" s="362" t="s">
        <v>69</v>
      </c>
      <c r="H1171" s="363">
        <v>1</v>
      </c>
      <c r="I1171" s="364"/>
      <c r="J1171" s="365"/>
      <c r="K1171" s="365"/>
      <c r="L1171" s="365">
        <v>1</v>
      </c>
      <c r="M1171" s="364" t="s">
        <v>1156</v>
      </c>
      <c r="N1171" s="365"/>
      <c r="Q1171" s="365" t="s">
        <v>1271</v>
      </c>
      <c r="R1171" s="436" t="str">
        <f>IF(Q1171="G",ZTE!$A$6,IF(Q1171="L",ZTE!$A$3,IF(JBU!Q1180="C",ZTE!$A$2,IF(JBU!Q1180="U",ZTE!$A$4,IF(JBU!Q1180="I",ZTE!$A$5,"")))))</f>
        <v/>
      </c>
      <c r="S1171" s="436">
        <f t="shared" si="36"/>
        <v>1</v>
      </c>
      <c r="U1171" s="365" t="str">
        <f t="shared" si="37"/>
        <v>Open</v>
      </c>
    </row>
    <row r="1172" spans="1:21" ht="75" hidden="1">
      <c r="A1172" s="360" t="s">
        <v>1228</v>
      </c>
      <c r="B1172" s="360" t="s">
        <v>1197</v>
      </c>
      <c r="C1172" s="361" t="s">
        <v>1012</v>
      </c>
      <c r="D1172" s="361" t="s">
        <v>807</v>
      </c>
      <c r="E1172" s="361" t="s">
        <v>1002</v>
      </c>
      <c r="F1172" s="361" t="s">
        <v>64</v>
      </c>
      <c r="G1172" s="362" t="s">
        <v>70</v>
      </c>
      <c r="H1172" s="363">
        <v>1</v>
      </c>
      <c r="I1172" s="364"/>
      <c r="J1172" s="365"/>
      <c r="K1172" s="365"/>
      <c r="L1172" s="365">
        <v>1</v>
      </c>
      <c r="M1172" s="364" t="s">
        <v>1156</v>
      </c>
      <c r="N1172" s="365"/>
      <c r="Q1172" s="365" t="s">
        <v>1271</v>
      </c>
      <c r="R1172" s="436" t="str">
        <f>IF(Q1172="G",ZTE!$A$6,IF(Q1172="L",ZTE!$A$3,IF(JBU!Q1181="C",ZTE!$A$2,IF(JBU!Q1181="U",ZTE!$A$4,IF(JBU!Q1181="I",ZTE!$A$5,"")))))</f>
        <v/>
      </c>
      <c r="S1172" s="436">
        <f t="shared" si="36"/>
        <v>1</v>
      </c>
      <c r="U1172" s="365" t="str">
        <f t="shared" si="37"/>
        <v>Open</v>
      </c>
    </row>
    <row r="1173" spans="1:21" ht="45" hidden="1">
      <c r="A1173" s="360" t="s">
        <v>1228</v>
      </c>
      <c r="B1173" s="360" t="s">
        <v>1197</v>
      </c>
      <c r="C1173" s="362" t="s">
        <v>247</v>
      </c>
      <c r="D1173" s="362" t="s">
        <v>783</v>
      </c>
      <c r="E1173" s="362" t="s">
        <v>247</v>
      </c>
      <c r="F1173" s="361" t="s">
        <v>246</v>
      </c>
      <c r="G1173" s="362" t="s">
        <v>760</v>
      </c>
      <c r="H1173" s="384">
        <v>1</v>
      </c>
      <c r="I1173" s="364"/>
      <c r="J1173" s="365"/>
      <c r="K1173" s="365"/>
      <c r="L1173" s="365">
        <v>1</v>
      </c>
      <c r="M1173" s="364" t="s">
        <v>1158</v>
      </c>
      <c r="N1173" s="365"/>
      <c r="O1173" s="366" t="s">
        <v>1062</v>
      </c>
      <c r="Q1173" s="365" t="s">
        <v>1271</v>
      </c>
      <c r="R1173" s="436" t="str">
        <f>IF(Q1173="G",ZTE!$A$6,IF(Q1173="L",ZTE!$A$3,IF(JBU!Q1182="C",ZTE!$A$2,IF(JBU!Q1182="U",ZTE!$A$4,IF(JBU!Q1182="I",ZTE!$A$5,"")))))</f>
        <v/>
      </c>
      <c r="S1173" s="436">
        <f t="shared" si="36"/>
        <v>1</v>
      </c>
      <c r="U1173" s="365" t="str">
        <f t="shared" si="37"/>
        <v>Open</v>
      </c>
    </row>
    <row r="1174" spans="1:21" ht="30" hidden="1">
      <c r="A1174" s="360" t="s">
        <v>1228</v>
      </c>
      <c r="B1174" s="360" t="s">
        <v>1197</v>
      </c>
      <c r="C1174" s="362" t="s">
        <v>247</v>
      </c>
      <c r="D1174" s="362" t="s">
        <v>783</v>
      </c>
      <c r="E1174" s="362" t="s">
        <v>247</v>
      </c>
      <c r="F1174" s="361" t="s">
        <v>246</v>
      </c>
      <c r="G1174" s="362" t="s">
        <v>248</v>
      </c>
      <c r="H1174" s="384">
        <v>1</v>
      </c>
      <c r="I1174" s="364"/>
      <c r="J1174" s="365"/>
      <c r="K1174" s="365"/>
      <c r="L1174" s="365">
        <v>1</v>
      </c>
      <c r="M1174" s="364" t="s">
        <v>1462</v>
      </c>
      <c r="N1174" s="365"/>
      <c r="O1174" s="366" t="s">
        <v>1062</v>
      </c>
      <c r="Q1174" s="365" t="s">
        <v>1271</v>
      </c>
      <c r="R1174" s="436" t="str">
        <f>IF(Q1174="G",ZTE!$A$6,IF(Q1174="L",ZTE!$A$3,IF(JBU!Q1183="C",ZTE!$A$2,IF(JBU!Q1183="U",ZTE!$A$4,IF(JBU!Q1183="I",ZTE!$A$5,"")))))</f>
        <v/>
      </c>
      <c r="S1174" s="436">
        <f t="shared" si="36"/>
        <v>1</v>
      </c>
      <c r="U1174" s="365" t="str">
        <f t="shared" si="37"/>
        <v>Open</v>
      </c>
    </row>
    <row r="1175" spans="1:21" ht="30" hidden="1">
      <c r="A1175" s="360" t="s">
        <v>1228</v>
      </c>
      <c r="B1175" s="360" t="s">
        <v>1197</v>
      </c>
      <c r="C1175" s="362" t="s">
        <v>247</v>
      </c>
      <c r="D1175" s="362" t="s">
        <v>783</v>
      </c>
      <c r="E1175" s="362" t="s">
        <v>247</v>
      </c>
      <c r="F1175" s="361" t="s">
        <v>246</v>
      </c>
      <c r="G1175" s="362" t="s">
        <v>251</v>
      </c>
      <c r="H1175" s="384">
        <v>1</v>
      </c>
      <c r="I1175" s="364"/>
      <c r="J1175" s="365"/>
      <c r="K1175" s="365"/>
      <c r="L1175" s="365">
        <v>1</v>
      </c>
      <c r="M1175" s="364" t="s">
        <v>1462</v>
      </c>
      <c r="N1175" s="365"/>
      <c r="O1175" s="366" t="s">
        <v>1062</v>
      </c>
      <c r="Q1175" s="365" t="s">
        <v>1271</v>
      </c>
      <c r="R1175" s="436" t="str">
        <f>IF(Q1175="G",ZTE!$A$6,IF(Q1175="L",ZTE!$A$3,IF(JBU!Q1184="C",ZTE!$A$2,IF(JBU!Q1184="U",ZTE!$A$4,IF(JBU!Q1184="I",ZTE!$A$5,"")))))</f>
        <v/>
      </c>
      <c r="S1175" s="436">
        <f t="shared" si="36"/>
        <v>1</v>
      </c>
      <c r="U1175" s="365" t="str">
        <f t="shared" si="37"/>
        <v>Open</v>
      </c>
    </row>
    <row r="1176" spans="1:21" ht="45" hidden="1">
      <c r="A1176" s="360" t="s">
        <v>1228</v>
      </c>
      <c r="B1176" s="360" t="s">
        <v>1197</v>
      </c>
      <c r="C1176" s="362" t="s">
        <v>252</v>
      </c>
      <c r="D1176" s="362" t="s">
        <v>252</v>
      </c>
      <c r="E1176" s="361" t="s">
        <v>1002</v>
      </c>
      <c r="F1176" s="361" t="s">
        <v>253</v>
      </c>
      <c r="G1176" s="362" t="s">
        <v>954</v>
      </c>
      <c r="H1176" s="384">
        <v>1</v>
      </c>
      <c r="I1176" s="364"/>
      <c r="J1176" s="365"/>
      <c r="K1176" s="365"/>
      <c r="L1176" s="365">
        <v>1</v>
      </c>
      <c r="M1176" s="364" t="s">
        <v>1462</v>
      </c>
      <c r="N1176" s="365"/>
      <c r="O1176" s="366" t="s">
        <v>1047</v>
      </c>
      <c r="Q1176" s="365" t="s">
        <v>1271</v>
      </c>
      <c r="R1176" s="436" t="str">
        <f>IF(Q1176="G",ZTE!$A$6,IF(Q1176="L",ZTE!$A$3,IF(JBU!Q1185="C",ZTE!$A$2,IF(JBU!Q1185="U",ZTE!$A$4,IF(JBU!Q1185="I",ZTE!$A$5,"")))))</f>
        <v/>
      </c>
      <c r="S1176" s="436">
        <f t="shared" si="36"/>
        <v>1</v>
      </c>
      <c r="U1176" s="365" t="str">
        <f t="shared" si="37"/>
        <v>Open</v>
      </c>
    </row>
    <row r="1177" spans="1:21" ht="45" hidden="1">
      <c r="A1177" s="360" t="s">
        <v>1228</v>
      </c>
      <c r="B1177" s="360" t="s">
        <v>1197</v>
      </c>
      <c r="C1177" s="362" t="s">
        <v>252</v>
      </c>
      <c r="D1177" s="362" t="s">
        <v>252</v>
      </c>
      <c r="E1177" s="361" t="s">
        <v>1002</v>
      </c>
      <c r="F1177" s="361" t="s">
        <v>253</v>
      </c>
      <c r="G1177" s="362" t="s">
        <v>762</v>
      </c>
      <c r="H1177" s="384">
        <v>1</v>
      </c>
      <c r="I1177" s="364"/>
      <c r="J1177" s="365"/>
      <c r="K1177" s="365"/>
      <c r="L1177" s="365">
        <v>1</v>
      </c>
      <c r="M1177" s="364" t="s">
        <v>1462</v>
      </c>
      <c r="N1177" s="365"/>
      <c r="Q1177" s="365" t="s">
        <v>1271</v>
      </c>
      <c r="R1177" s="436" t="str">
        <f>IF(Q1177="G",ZTE!$A$6,IF(Q1177="L",ZTE!$A$3,IF(JBU!Q1186="C",ZTE!$A$2,IF(JBU!Q1186="U",ZTE!$A$4,IF(JBU!Q1186="I",ZTE!$A$5,"")))))</f>
        <v/>
      </c>
      <c r="S1177" s="436">
        <f t="shared" si="36"/>
        <v>1</v>
      </c>
      <c r="U1177" s="365" t="str">
        <f t="shared" si="37"/>
        <v>Open</v>
      </c>
    </row>
    <row r="1178" spans="1:21" ht="45" hidden="1">
      <c r="A1178" s="360" t="s">
        <v>1228</v>
      </c>
      <c r="B1178" s="360" t="s">
        <v>1197</v>
      </c>
      <c r="C1178" s="362" t="s">
        <v>252</v>
      </c>
      <c r="D1178" s="361" t="s">
        <v>255</v>
      </c>
      <c r="E1178" s="362" t="s">
        <v>784</v>
      </c>
      <c r="F1178" s="361" t="s">
        <v>254</v>
      </c>
      <c r="G1178" s="362" t="s">
        <v>763</v>
      </c>
      <c r="H1178" s="384">
        <v>1</v>
      </c>
      <c r="I1178" s="364"/>
      <c r="J1178" s="365"/>
      <c r="K1178" s="365"/>
      <c r="L1178" s="365">
        <v>1</v>
      </c>
      <c r="M1178" s="364" t="s">
        <v>1462</v>
      </c>
      <c r="N1178" s="365"/>
      <c r="Q1178" s="365" t="s">
        <v>1271</v>
      </c>
      <c r="R1178" s="436" t="str">
        <f>IF(Q1178="G",ZTE!$A$6,IF(Q1178="L",ZTE!$A$3,IF(JBU!Q1187="C",ZTE!$A$2,IF(JBU!Q1187="U",ZTE!$A$4,IF(JBU!Q1187="I",ZTE!$A$5,"")))))</f>
        <v/>
      </c>
      <c r="S1178" s="436">
        <f t="shared" si="36"/>
        <v>1</v>
      </c>
      <c r="U1178" s="365" t="str">
        <f t="shared" si="37"/>
        <v>Open</v>
      </c>
    </row>
    <row r="1179" spans="1:21" ht="45" hidden="1">
      <c r="A1179" s="360" t="s">
        <v>1228</v>
      </c>
      <c r="B1179" s="360" t="s">
        <v>1197</v>
      </c>
      <c r="C1179" s="362" t="s">
        <v>257</v>
      </c>
      <c r="D1179" s="360" t="s">
        <v>784</v>
      </c>
      <c r="E1179" s="362" t="s">
        <v>1004</v>
      </c>
      <c r="F1179" s="361" t="s">
        <v>256</v>
      </c>
      <c r="G1179" s="362" t="s">
        <v>764</v>
      </c>
      <c r="H1179" s="384">
        <v>1</v>
      </c>
      <c r="I1179" s="364"/>
      <c r="J1179" s="365"/>
      <c r="K1179" s="365"/>
      <c r="L1179" s="365">
        <v>1</v>
      </c>
      <c r="M1179" s="364" t="s">
        <v>1462</v>
      </c>
      <c r="N1179" s="365"/>
      <c r="O1179" s="366" t="s">
        <v>765</v>
      </c>
      <c r="Q1179" s="365" t="s">
        <v>1271</v>
      </c>
      <c r="R1179" s="436" t="str">
        <f>IF(Q1179="G",ZTE!$A$6,IF(Q1179="L",ZTE!$A$3,IF(JBU!Q1188="C",ZTE!$A$2,IF(JBU!Q1188="U",ZTE!$A$4,IF(JBU!Q1188="I",ZTE!$A$5,"")))))</f>
        <v/>
      </c>
      <c r="S1179" s="436">
        <f t="shared" si="36"/>
        <v>1</v>
      </c>
      <c r="U1179" s="365" t="str">
        <f t="shared" si="37"/>
        <v>Open</v>
      </c>
    </row>
    <row r="1180" spans="1:21" ht="45" hidden="1">
      <c r="A1180" s="360" t="s">
        <v>1228</v>
      </c>
      <c r="B1180" s="360" t="s">
        <v>1197</v>
      </c>
      <c r="C1180" s="362" t="s">
        <v>257</v>
      </c>
      <c r="D1180" s="360" t="s">
        <v>93</v>
      </c>
      <c r="E1180" s="362" t="s">
        <v>1004</v>
      </c>
      <c r="F1180" s="361" t="s">
        <v>258</v>
      </c>
      <c r="G1180" s="362" t="s">
        <v>766</v>
      </c>
      <c r="H1180" s="384">
        <v>1</v>
      </c>
      <c r="I1180" s="364" t="s">
        <v>1283</v>
      </c>
      <c r="J1180" s="365">
        <v>1</v>
      </c>
      <c r="K1180" s="365"/>
      <c r="L1180" s="365"/>
      <c r="M1180" s="364" t="s">
        <v>1156</v>
      </c>
      <c r="N1180" s="365"/>
      <c r="O1180" s="366" t="s">
        <v>1065</v>
      </c>
      <c r="Q1180" s="365"/>
      <c r="R1180" s="436" t="str">
        <f>IF(Q1180="G",ZTE!$A$6,IF(Q1180="L",ZTE!$A$3,IF(JBU!Q1189="C",ZTE!$A$2,IF(JBU!Q1189="U",ZTE!$A$4,IF(JBU!Q1189="I",ZTE!$A$5,"")))))</f>
        <v/>
      </c>
      <c r="S1180" s="436">
        <f t="shared" si="36"/>
        <v>1</v>
      </c>
      <c r="U1180" s="365" t="str">
        <f t="shared" si="37"/>
        <v>Pass</v>
      </c>
    </row>
    <row r="1181" spans="1:21" ht="45" hidden="1">
      <c r="A1181" s="360" t="s">
        <v>1228</v>
      </c>
      <c r="B1181" s="360" t="s">
        <v>1197</v>
      </c>
      <c r="C1181" s="362" t="s">
        <v>257</v>
      </c>
      <c r="D1181" s="360" t="s">
        <v>1201</v>
      </c>
      <c r="E1181" s="362" t="s">
        <v>1004</v>
      </c>
      <c r="F1181" s="361" t="s">
        <v>259</v>
      </c>
      <c r="G1181" s="362" t="s">
        <v>767</v>
      </c>
      <c r="H1181" s="384">
        <v>1</v>
      </c>
      <c r="I1181" s="364"/>
      <c r="J1181" s="365"/>
      <c r="K1181" s="365"/>
      <c r="L1181" s="365">
        <v>1</v>
      </c>
      <c r="M1181" s="364" t="s">
        <v>1462</v>
      </c>
      <c r="N1181" s="365" t="s">
        <v>1284</v>
      </c>
      <c r="Q1181" s="365" t="s">
        <v>1271</v>
      </c>
      <c r="R1181" s="436" t="str">
        <f>IF(Q1181="G",ZTE!$A$6,IF(Q1181="L",ZTE!$A$3,IF(JBU!Q1190="C",ZTE!$A$2,IF(JBU!Q1190="U",ZTE!$A$4,IF(JBU!Q1190="I",ZTE!$A$5,"")))))</f>
        <v/>
      </c>
      <c r="S1181" s="436">
        <f t="shared" si="36"/>
        <v>1</v>
      </c>
      <c r="U1181" s="365" t="str">
        <f t="shared" si="37"/>
        <v>Open</v>
      </c>
    </row>
    <row r="1182" spans="1:21" ht="30" hidden="1">
      <c r="A1182" s="360" t="s">
        <v>1228</v>
      </c>
      <c r="B1182" s="360" t="s">
        <v>1197</v>
      </c>
      <c r="C1182" s="362" t="s">
        <v>257</v>
      </c>
      <c r="D1182" s="360" t="s">
        <v>632</v>
      </c>
      <c r="E1182" s="362" t="s">
        <v>1004</v>
      </c>
      <c r="F1182" s="361" t="s">
        <v>260</v>
      </c>
      <c r="G1182" s="362" t="s">
        <v>768</v>
      </c>
      <c r="H1182" s="384">
        <v>1</v>
      </c>
      <c r="I1182" s="364" t="s">
        <v>1285</v>
      </c>
      <c r="J1182" s="365">
        <v>1</v>
      </c>
      <c r="K1182" s="365"/>
      <c r="L1182" s="365"/>
      <c r="M1182" s="364" t="s">
        <v>1462</v>
      </c>
      <c r="N1182" s="365"/>
      <c r="Q1182" s="365"/>
      <c r="R1182" s="436" t="str">
        <f>IF(Q1182="G",ZTE!$A$6,IF(Q1182="L",ZTE!$A$3,IF(JBU!Q1191="C",ZTE!$A$2,IF(JBU!Q1191="U",ZTE!$A$4,IF(JBU!Q1191="I",ZTE!$A$5,"")))))</f>
        <v/>
      </c>
      <c r="S1182" s="436">
        <f t="shared" si="36"/>
        <v>1</v>
      </c>
      <c r="U1182" s="365" t="str">
        <f t="shared" si="37"/>
        <v>Pass</v>
      </c>
    </row>
    <row r="1183" spans="1:21" ht="60" hidden="1">
      <c r="A1183" s="360" t="s">
        <v>1228</v>
      </c>
      <c r="B1183" s="360" t="s">
        <v>1197</v>
      </c>
      <c r="C1183" s="362" t="s">
        <v>257</v>
      </c>
      <c r="D1183" s="360" t="s">
        <v>784</v>
      </c>
      <c r="E1183" s="362" t="s">
        <v>1004</v>
      </c>
      <c r="F1183" s="361" t="s">
        <v>955</v>
      </c>
      <c r="G1183" s="362" t="s">
        <v>860</v>
      </c>
      <c r="H1183" s="384">
        <v>1</v>
      </c>
      <c r="I1183" s="364"/>
      <c r="J1183" s="365"/>
      <c r="K1183" s="365"/>
      <c r="L1183" s="365">
        <v>1</v>
      </c>
      <c r="M1183" s="364" t="s">
        <v>1157</v>
      </c>
      <c r="N1183" s="365"/>
      <c r="Q1183" s="365" t="s">
        <v>1226</v>
      </c>
      <c r="R1183" s="436" t="str">
        <f>IF(Q1183="G",ZTE!$A$6,IF(Q1183="L",ZTE!$A$3,IF(JBU!Q1192="C",ZTE!$A$2,IF(JBU!Q1192="U",ZTE!$A$4,IF(JBU!Q1192="I",ZTE!$A$5,"")))))</f>
        <v>Location: We can not find the requested criteria in your documents. Please confirm that your bid is compliant with this criteria and show us the reference in your submitted documents.</v>
      </c>
      <c r="S1183" s="436">
        <f t="shared" si="36"/>
        <v>1</v>
      </c>
      <c r="U1183" s="365" t="str">
        <f t="shared" si="37"/>
        <v>Open</v>
      </c>
    </row>
    <row r="1184" spans="1:21" ht="60" hidden="1">
      <c r="A1184" s="360" t="s">
        <v>1228</v>
      </c>
      <c r="B1184" s="360" t="s">
        <v>1197</v>
      </c>
      <c r="C1184" s="362" t="s">
        <v>261</v>
      </c>
      <c r="D1184" s="362" t="s">
        <v>851</v>
      </c>
      <c r="E1184" s="362" t="s">
        <v>1007</v>
      </c>
      <c r="F1184" s="361" t="s">
        <v>262</v>
      </c>
      <c r="G1184" s="362" t="s">
        <v>769</v>
      </c>
      <c r="H1184" s="384">
        <v>1</v>
      </c>
      <c r="I1184" s="364"/>
      <c r="J1184" s="365"/>
      <c r="K1184" s="365"/>
      <c r="L1184" s="365">
        <v>1</v>
      </c>
      <c r="M1184" s="364" t="s">
        <v>1157</v>
      </c>
      <c r="N1184" s="365"/>
      <c r="Q1184" s="365" t="s">
        <v>1226</v>
      </c>
      <c r="R1184" s="436" t="str">
        <f>IF(Q1184="G",ZTE!$A$6,IF(Q1184="L",ZTE!$A$3,IF(JBU!Q1193="C",ZTE!$A$2,IF(JBU!Q1193="U",ZTE!$A$4,IF(JBU!Q1193="I",ZTE!$A$5,"")))))</f>
        <v>Location: We can not find the requested criteria in your documents. Please confirm that your bid is compliant with this criteria and show us the reference in your submitted documents.</v>
      </c>
      <c r="S1184" s="436">
        <f t="shared" si="36"/>
        <v>1</v>
      </c>
      <c r="U1184" s="365" t="str">
        <f t="shared" si="37"/>
        <v>Open</v>
      </c>
    </row>
    <row r="1185" spans="1:21" ht="75" hidden="1">
      <c r="A1185" s="360" t="s">
        <v>1228</v>
      </c>
      <c r="B1185" s="360" t="s">
        <v>1197</v>
      </c>
      <c r="C1185" s="362" t="s">
        <v>261</v>
      </c>
      <c r="D1185" s="361" t="s">
        <v>807</v>
      </c>
      <c r="E1185" s="362" t="s">
        <v>1009</v>
      </c>
      <c r="F1185" s="361" t="s">
        <v>263</v>
      </c>
      <c r="G1185" s="362" t="s">
        <v>861</v>
      </c>
      <c r="H1185" s="384">
        <v>1</v>
      </c>
      <c r="I1185" s="364" t="s">
        <v>1286</v>
      </c>
      <c r="J1185" s="365">
        <v>1</v>
      </c>
      <c r="K1185" s="365"/>
      <c r="L1185" s="365"/>
      <c r="M1185" s="364" t="s">
        <v>1462</v>
      </c>
      <c r="N1185" s="365"/>
      <c r="Q1185" s="365"/>
      <c r="R1185" s="436" t="str">
        <f>IF(Q1185="G",ZTE!$A$6,IF(Q1185="L",ZTE!$A$3,IF(JBU!Q1194="C",ZTE!$A$2,IF(JBU!Q1194="U",ZTE!$A$4,IF(JBU!Q1194="I",ZTE!$A$5,"")))))</f>
        <v/>
      </c>
      <c r="S1185" s="436">
        <f t="shared" si="36"/>
        <v>1</v>
      </c>
      <c r="U1185" s="365" t="str">
        <f t="shared" si="37"/>
        <v>Pass</v>
      </c>
    </row>
    <row r="1186" spans="1:21" ht="30" hidden="1">
      <c r="A1186" s="360" t="s">
        <v>1302</v>
      </c>
      <c r="B1186" s="360" t="s">
        <v>1197</v>
      </c>
      <c r="C1186" s="361" t="s">
        <v>836</v>
      </c>
      <c r="D1186" s="361" t="s">
        <v>777</v>
      </c>
      <c r="E1186" s="361" t="s">
        <v>781</v>
      </c>
      <c r="F1186" s="361" t="s">
        <v>17</v>
      </c>
      <c r="G1186" s="362" t="s">
        <v>563</v>
      </c>
      <c r="H1186" s="363">
        <v>1</v>
      </c>
      <c r="I1186" s="364"/>
      <c r="J1186" s="365">
        <v>1</v>
      </c>
      <c r="K1186" s="365"/>
      <c r="L1186" s="365"/>
      <c r="M1186" s="364" t="s">
        <v>1462</v>
      </c>
      <c r="N1186" s="365" t="s">
        <v>1287</v>
      </c>
      <c r="Q1186" s="365"/>
      <c r="R1186" s="436" t="str">
        <f>IF(Q1186="G",ZTE!$A$6,IF(Q1186="L",ZTE!$A$3,IF(JBU!Q1195="C",ZTE!$A$2,IF(JBU!Q1195="U",ZTE!$A$4,IF(JBU!Q1195="I",ZTE!$A$5,"")))))</f>
        <v/>
      </c>
      <c r="S1186" s="436">
        <f t="shared" si="36"/>
        <v>1</v>
      </c>
      <c r="U1186" s="365" t="str">
        <f t="shared" si="37"/>
        <v>Pass</v>
      </c>
    </row>
    <row r="1187" spans="1:21" ht="45" hidden="1">
      <c r="A1187" s="360" t="s">
        <v>1302</v>
      </c>
      <c r="B1187" s="360" t="s">
        <v>1197</v>
      </c>
      <c r="C1187" s="361" t="s">
        <v>836</v>
      </c>
      <c r="D1187" s="361" t="s">
        <v>777</v>
      </c>
      <c r="E1187" s="361" t="s">
        <v>782</v>
      </c>
      <c r="F1187" s="361" t="s">
        <v>18</v>
      </c>
      <c r="G1187" s="362" t="s">
        <v>369</v>
      </c>
      <c r="H1187" s="363">
        <v>1</v>
      </c>
      <c r="I1187" s="364"/>
      <c r="J1187" s="365">
        <v>1</v>
      </c>
      <c r="K1187" s="365"/>
      <c r="L1187" s="365"/>
      <c r="M1187" s="364" t="s">
        <v>1462</v>
      </c>
      <c r="N1187" s="365"/>
      <c r="O1187" s="366" t="s">
        <v>1030</v>
      </c>
      <c r="P1187" s="366" t="s">
        <v>1151</v>
      </c>
      <c r="Q1187" s="365"/>
      <c r="R1187" s="436" t="str">
        <f>IF(Q1187="G",ZTE!$A$6,IF(Q1187="L",ZTE!$A$3,IF(JBU!Q1196="C",ZTE!$A$2,IF(JBU!Q1196="U",ZTE!$A$4,IF(JBU!Q1196="I",ZTE!$A$5,"")))))</f>
        <v/>
      </c>
      <c r="S1187" s="436">
        <f t="shared" si="36"/>
        <v>1</v>
      </c>
      <c r="U1187" s="365" t="str">
        <f t="shared" si="37"/>
        <v>Pass</v>
      </c>
    </row>
    <row r="1188" spans="1:21" ht="45" hidden="1">
      <c r="A1188" s="360" t="s">
        <v>1302</v>
      </c>
      <c r="B1188" s="360" t="s">
        <v>1197</v>
      </c>
      <c r="C1188" s="361" t="s">
        <v>836</v>
      </c>
      <c r="D1188" s="361" t="s">
        <v>777</v>
      </c>
      <c r="E1188" s="361" t="s">
        <v>782</v>
      </c>
      <c r="F1188" s="361" t="s">
        <v>18</v>
      </c>
      <c r="G1188" s="362" t="s">
        <v>370</v>
      </c>
      <c r="H1188" s="363">
        <v>1</v>
      </c>
      <c r="I1188" s="364"/>
      <c r="J1188" s="365">
        <v>1</v>
      </c>
      <c r="K1188" s="365"/>
      <c r="L1188" s="365"/>
      <c r="M1188" s="364" t="s">
        <v>1462</v>
      </c>
      <c r="N1188" s="365" t="s">
        <v>1288</v>
      </c>
      <c r="O1188" s="366" t="s">
        <v>1030</v>
      </c>
      <c r="P1188" s="366" t="s">
        <v>1074</v>
      </c>
      <c r="Q1188" s="365"/>
      <c r="R1188" s="436" t="str">
        <f>IF(Q1188="G",ZTE!$A$6,IF(Q1188="L",ZTE!$A$3,IF(JBU!Q1197="C",ZTE!$A$2,IF(JBU!Q1197="U",ZTE!$A$4,IF(JBU!Q1197="I",ZTE!$A$5,"")))))</f>
        <v/>
      </c>
      <c r="S1188" s="436">
        <f t="shared" si="36"/>
        <v>1</v>
      </c>
      <c r="U1188" s="365" t="str">
        <f t="shared" si="37"/>
        <v>Pass</v>
      </c>
    </row>
    <row r="1189" spans="1:21" ht="60" hidden="1">
      <c r="A1189" s="360" t="s">
        <v>1302</v>
      </c>
      <c r="B1189" s="360" t="s">
        <v>1197</v>
      </c>
      <c r="C1189" s="361" t="s">
        <v>836</v>
      </c>
      <c r="D1189" s="361" t="s">
        <v>777</v>
      </c>
      <c r="E1189" s="361" t="s">
        <v>782</v>
      </c>
      <c r="F1189" s="361" t="s">
        <v>18</v>
      </c>
      <c r="G1189" s="362" t="s">
        <v>30</v>
      </c>
      <c r="H1189" s="363">
        <v>1</v>
      </c>
      <c r="I1189" s="364" t="s">
        <v>1289</v>
      </c>
      <c r="J1189" s="365"/>
      <c r="K1189" s="365"/>
      <c r="L1189" s="365">
        <v>1</v>
      </c>
      <c r="M1189" s="364" t="s">
        <v>1157</v>
      </c>
      <c r="N1189" s="365" t="s">
        <v>1290</v>
      </c>
      <c r="O1189" s="366" t="s">
        <v>1030</v>
      </c>
      <c r="P1189" s="366" t="s">
        <v>1074</v>
      </c>
      <c r="Q1189" s="365" t="s">
        <v>1226</v>
      </c>
      <c r="R1189" s="436" t="str">
        <f>IF(Q1189="G",ZTE!$A$6,IF(Q1189="L",ZTE!$A$3,IF(JBU!Q1198="C",ZTE!$A$2,IF(JBU!Q1198="U",ZTE!$A$4,IF(JBU!Q1198="I",ZTE!$A$5,"")))))</f>
        <v>Location: We can not find the requested criteria in your documents. Please confirm that your bid is compliant with this criteria and show us the reference in your submitted documents.</v>
      </c>
      <c r="S1189" s="436">
        <f t="shared" si="36"/>
        <v>1</v>
      </c>
      <c r="U1189" s="365" t="str">
        <f t="shared" si="37"/>
        <v>Open</v>
      </c>
    </row>
    <row r="1190" spans="1:21" ht="45" hidden="1">
      <c r="A1190" s="360" t="s">
        <v>1302</v>
      </c>
      <c r="B1190" s="360" t="s">
        <v>1197</v>
      </c>
      <c r="C1190" s="361" t="s">
        <v>836</v>
      </c>
      <c r="D1190" s="361" t="s">
        <v>777</v>
      </c>
      <c r="E1190" s="361" t="s">
        <v>782</v>
      </c>
      <c r="F1190" s="361" t="s">
        <v>18</v>
      </c>
      <c r="G1190" s="362" t="s">
        <v>31</v>
      </c>
      <c r="H1190" s="363">
        <v>1</v>
      </c>
      <c r="I1190" s="364" t="s">
        <v>1289</v>
      </c>
      <c r="J1190" s="365">
        <v>1</v>
      </c>
      <c r="K1190" s="365"/>
      <c r="L1190" s="365"/>
      <c r="M1190" s="364" t="s">
        <v>1462</v>
      </c>
      <c r="N1190" s="365"/>
      <c r="O1190" s="366" t="s">
        <v>1030</v>
      </c>
      <c r="P1190" s="366" t="s">
        <v>1074</v>
      </c>
      <c r="Q1190" s="365"/>
      <c r="R1190" s="436" t="str">
        <f>IF(Q1190="G",ZTE!$A$6,IF(Q1190="L",ZTE!$A$3,IF(JBU!Q1199="C",ZTE!$A$2,IF(JBU!Q1199="U",ZTE!$A$4,IF(JBU!Q1199="I",ZTE!$A$5,"")))))</f>
        <v/>
      </c>
      <c r="S1190" s="436">
        <f t="shared" si="36"/>
        <v>1</v>
      </c>
      <c r="U1190" s="365" t="str">
        <f t="shared" si="37"/>
        <v>Pass</v>
      </c>
    </row>
    <row r="1191" spans="1:21" ht="60" hidden="1">
      <c r="A1191" s="360" t="s">
        <v>1302</v>
      </c>
      <c r="B1191" s="360" t="s">
        <v>1197</v>
      </c>
      <c r="C1191" s="361" t="s">
        <v>836</v>
      </c>
      <c r="D1191" s="361" t="s">
        <v>777</v>
      </c>
      <c r="E1191" s="361" t="s">
        <v>782</v>
      </c>
      <c r="F1191" s="361" t="s">
        <v>18</v>
      </c>
      <c r="G1191" s="362" t="s">
        <v>32</v>
      </c>
      <c r="H1191" s="363">
        <v>1</v>
      </c>
      <c r="I1191" s="364" t="s">
        <v>1289</v>
      </c>
      <c r="J1191" s="365"/>
      <c r="K1191" s="365"/>
      <c r="L1191" s="365">
        <v>1</v>
      </c>
      <c r="M1191" s="364" t="s">
        <v>1157</v>
      </c>
      <c r="N1191" s="365" t="s">
        <v>1270</v>
      </c>
      <c r="O1191" s="366" t="s">
        <v>1030</v>
      </c>
      <c r="P1191" s="366" t="s">
        <v>1075</v>
      </c>
      <c r="Q1191" s="365" t="s">
        <v>1226</v>
      </c>
      <c r="R1191" s="436" t="str">
        <f>IF(Q1191="G",ZTE!$A$6,IF(Q1191="L",ZTE!$A$3,IF(JBU!Q1200="C",ZTE!$A$2,IF(JBU!Q1200="U",ZTE!$A$4,IF(JBU!Q1200="I",ZTE!$A$5,"")))))</f>
        <v>Location: We can not find the requested criteria in your documents. Please confirm that your bid is compliant with this criteria and show us the reference in your submitted documents.</v>
      </c>
      <c r="S1191" s="436">
        <f t="shared" si="36"/>
        <v>1</v>
      </c>
      <c r="U1191" s="365" t="str">
        <f t="shared" si="37"/>
        <v>Open</v>
      </c>
    </row>
    <row r="1192" spans="1:21" ht="45" hidden="1">
      <c r="A1192" s="360" t="s">
        <v>1302</v>
      </c>
      <c r="B1192" s="360" t="s">
        <v>1197</v>
      </c>
      <c r="C1192" s="361" t="s">
        <v>20</v>
      </c>
      <c r="D1192" s="361" t="s">
        <v>783</v>
      </c>
      <c r="E1192" s="361" t="s">
        <v>1009</v>
      </c>
      <c r="F1192" s="361" t="s">
        <v>19</v>
      </c>
      <c r="G1192" s="362" t="s">
        <v>1167</v>
      </c>
      <c r="H1192" s="363">
        <v>1</v>
      </c>
      <c r="I1192" s="364" t="s">
        <v>1289</v>
      </c>
      <c r="J1192" s="365">
        <v>1</v>
      </c>
      <c r="K1192" s="365"/>
      <c r="L1192" s="365"/>
      <c r="M1192" s="364" t="s">
        <v>1156</v>
      </c>
      <c r="N1192" s="365"/>
      <c r="Q1192" s="365"/>
      <c r="R1192" s="436" t="str">
        <f>IF(Q1192="G",ZTE!$A$6,IF(Q1192="L",ZTE!$A$3,IF(JBU!Q1201="C",ZTE!$A$2,IF(JBU!Q1201="U",ZTE!$A$4,IF(JBU!Q1201="I",ZTE!$A$5,"")))))</f>
        <v/>
      </c>
      <c r="S1192" s="436">
        <f t="shared" si="36"/>
        <v>1</v>
      </c>
      <c r="U1192" s="365" t="str">
        <f t="shared" si="37"/>
        <v>Pass</v>
      </c>
    </row>
    <row r="1193" spans="1:21" ht="45" hidden="1">
      <c r="A1193" s="360" t="s">
        <v>1302</v>
      </c>
      <c r="B1193" s="360" t="s">
        <v>1197</v>
      </c>
      <c r="C1193" s="361" t="s">
        <v>20</v>
      </c>
      <c r="D1193" s="361" t="s">
        <v>783</v>
      </c>
      <c r="E1193" s="361" t="s">
        <v>1009</v>
      </c>
      <c r="F1193" s="361" t="s">
        <v>19</v>
      </c>
      <c r="G1193" s="362" t="s">
        <v>1168</v>
      </c>
      <c r="H1193" s="363">
        <v>1</v>
      </c>
      <c r="I1193" s="364" t="s">
        <v>1289</v>
      </c>
      <c r="J1193" s="365">
        <v>1</v>
      </c>
      <c r="K1193" s="365"/>
      <c r="L1193" s="365"/>
      <c r="M1193" s="364" t="s">
        <v>1462</v>
      </c>
      <c r="N1193" s="365"/>
      <c r="Q1193" s="365"/>
      <c r="R1193" s="436" t="str">
        <f>IF(Q1193="G",ZTE!$A$6,IF(Q1193="L",ZTE!$A$3,IF(JBU!Q1202="C",ZTE!$A$2,IF(JBU!Q1202="U",ZTE!$A$4,IF(JBU!Q1202="I",ZTE!$A$5,"")))))</f>
        <v/>
      </c>
      <c r="S1193" s="436">
        <f t="shared" si="36"/>
        <v>1</v>
      </c>
      <c r="U1193" s="365" t="str">
        <f t="shared" si="37"/>
        <v>Pass</v>
      </c>
    </row>
    <row r="1194" spans="1:21" ht="30" hidden="1">
      <c r="A1194" s="360" t="s">
        <v>1302</v>
      </c>
      <c r="B1194" s="360" t="s">
        <v>1197</v>
      </c>
      <c r="C1194" s="361" t="s">
        <v>20</v>
      </c>
      <c r="D1194" s="361" t="s">
        <v>784</v>
      </c>
      <c r="E1194" s="361" t="s">
        <v>1002</v>
      </c>
      <c r="F1194" s="361" t="s">
        <v>19</v>
      </c>
      <c r="G1194" s="362" t="s">
        <v>1173</v>
      </c>
      <c r="H1194" s="363">
        <v>1</v>
      </c>
      <c r="I1194" s="364"/>
      <c r="J1194" s="365"/>
      <c r="K1194" s="365"/>
      <c r="L1194" s="365">
        <v>1</v>
      </c>
      <c r="M1194" s="364" t="s">
        <v>1462</v>
      </c>
      <c r="N1194" s="365"/>
      <c r="O1194" s="366" t="s">
        <v>1029</v>
      </c>
      <c r="Q1194" s="365" t="s">
        <v>1271</v>
      </c>
      <c r="R1194" s="436" t="str">
        <f>IF(Q1194="G",ZTE!$A$6,IF(Q1194="L",ZTE!$A$3,IF(JBU!Q1203="C",ZTE!$A$2,IF(JBU!Q1203="U",ZTE!$A$4,IF(JBU!Q1203="I",ZTE!$A$5,"")))))</f>
        <v/>
      </c>
      <c r="S1194" s="436">
        <f t="shared" si="36"/>
        <v>1</v>
      </c>
      <c r="U1194" s="365" t="str">
        <f t="shared" si="37"/>
        <v>Open</v>
      </c>
    </row>
    <row r="1195" spans="1:21" ht="45" hidden="1">
      <c r="A1195" s="360" t="s">
        <v>1302</v>
      </c>
      <c r="B1195" s="360" t="s">
        <v>1197</v>
      </c>
      <c r="C1195" s="361" t="s">
        <v>801</v>
      </c>
      <c r="D1195" s="361" t="s">
        <v>777</v>
      </c>
      <c r="E1195" s="361" t="s">
        <v>1009</v>
      </c>
      <c r="F1195" s="361" t="s">
        <v>863</v>
      </c>
      <c r="G1195" s="362" t="s">
        <v>788</v>
      </c>
      <c r="H1195" s="363">
        <v>1</v>
      </c>
      <c r="I1195" s="364" t="s">
        <v>1289</v>
      </c>
      <c r="J1195" s="365">
        <v>1</v>
      </c>
      <c r="K1195" s="365"/>
      <c r="L1195" s="365"/>
      <c r="M1195" s="364" t="s">
        <v>1462</v>
      </c>
      <c r="N1195" s="365"/>
      <c r="Q1195" s="365"/>
      <c r="R1195" s="436" t="str">
        <f>IF(Q1195="G",ZTE!$A$6,IF(Q1195="L",ZTE!$A$3,IF(JBU!Q1204="C",ZTE!$A$2,IF(JBU!Q1204="U",ZTE!$A$4,IF(JBU!Q1204="I",ZTE!$A$5,"")))))</f>
        <v/>
      </c>
      <c r="S1195" s="436">
        <f t="shared" si="36"/>
        <v>1</v>
      </c>
      <c r="U1195" s="365" t="str">
        <f t="shared" si="37"/>
        <v>Pass</v>
      </c>
    </row>
    <row r="1196" spans="1:21" ht="45" hidden="1">
      <c r="A1196" s="360" t="s">
        <v>1302</v>
      </c>
      <c r="B1196" s="360" t="s">
        <v>1197</v>
      </c>
      <c r="C1196" s="361" t="s">
        <v>801</v>
      </c>
      <c r="D1196" s="361" t="s">
        <v>777</v>
      </c>
      <c r="E1196" s="361" t="s">
        <v>1009</v>
      </c>
      <c r="F1196" s="361" t="s">
        <v>21</v>
      </c>
      <c r="G1196" s="362" t="s">
        <v>642</v>
      </c>
      <c r="H1196" s="363">
        <v>1</v>
      </c>
      <c r="I1196" s="364" t="s">
        <v>1289</v>
      </c>
      <c r="J1196" s="365">
        <v>1</v>
      </c>
      <c r="K1196" s="365"/>
      <c r="L1196" s="365"/>
      <c r="M1196" s="364" t="s">
        <v>1462</v>
      </c>
      <c r="N1196" s="365"/>
      <c r="O1196" s="366" t="s">
        <v>1032</v>
      </c>
      <c r="P1196" s="398" t="s">
        <v>1077</v>
      </c>
      <c r="Q1196" s="365"/>
      <c r="R1196" s="436" t="str">
        <f>IF(Q1196="G",ZTE!$A$6,IF(Q1196="L",ZTE!$A$3,IF(JBU!Q1205="C",ZTE!$A$2,IF(JBU!Q1205="U",ZTE!$A$4,IF(JBU!Q1205="I",ZTE!$A$5,"")))))</f>
        <v/>
      </c>
      <c r="S1196" s="436">
        <f t="shared" si="36"/>
        <v>1</v>
      </c>
      <c r="U1196" s="365" t="str">
        <f t="shared" si="37"/>
        <v>Pass</v>
      </c>
    </row>
    <row r="1197" spans="1:21" ht="45" hidden="1">
      <c r="A1197" s="360" t="s">
        <v>1302</v>
      </c>
      <c r="B1197" s="360" t="s">
        <v>1197</v>
      </c>
      <c r="C1197" s="361" t="s">
        <v>801</v>
      </c>
      <c r="D1197" s="361" t="s">
        <v>787</v>
      </c>
      <c r="E1197" s="361" t="s">
        <v>1009</v>
      </c>
      <c r="F1197" s="361" t="s">
        <v>22</v>
      </c>
      <c r="G1197" s="362" t="s">
        <v>647</v>
      </c>
      <c r="H1197" s="363">
        <v>1</v>
      </c>
      <c r="I1197" s="364" t="s">
        <v>1291</v>
      </c>
      <c r="J1197" s="365">
        <v>1</v>
      </c>
      <c r="K1197" s="365"/>
      <c r="L1197" s="365"/>
      <c r="M1197" s="364" t="s">
        <v>1462</v>
      </c>
      <c r="N1197" s="365"/>
      <c r="Q1197" s="365"/>
      <c r="R1197" s="436" t="str">
        <f>IF(Q1197="G",ZTE!$A$6,IF(Q1197="L",ZTE!$A$3,IF(JBU!Q1206="C",ZTE!$A$2,IF(JBU!Q1206="U",ZTE!$A$4,IF(JBU!Q1206="I",ZTE!$A$5,"")))))</f>
        <v/>
      </c>
      <c r="S1197" s="436">
        <f t="shared" si="36"/>
        <v>1</v>
      </c>
      <c r="U1197" s="365" t="str">
        <f t="shared" si="37"/>
        <v>Pass</v>
      </c>
    </row>
    <row r="1198" spans="1:21" ht="45" hidden="1">
      <c r="A1198" s="360" t="s">
        <v>1302</v>
      </c>
      <c r="B1198" s="360" t="s">
        <v>1197</v>
      </c>
      <c r="C1198" s="361" t="s">
        <v>801</v>
      </c>
      <c r="D1198" s="361" t="s">
        <v>787</v>
      </c>
      <c r="E1198" s="361" t="s">
        <v>1009</v>
      </c>
      <c r="F1198" s="361" t="s">
        <v>22</v>
      </c>
      <c r="G1198" s="362" t="s">
        <v>1078</v>
      </c>
      <c r="H1198" s="363">
        <v>1</v>
      </c>
      <c r="I1198" s="364" t="s">
        <v>1292</v>
      </c>
      <c r="J1198" s="365">
        <v>1</v>
      </c>
      <c r="K1198" s="365"/>
      <c r="L1198" s="365"/>
      <c r="M1198" s="364" t="s">
        <v>1156</v>
      </c>
      <c r="N1198" s="365"/>
      <c r="Q1198" s="365"/>
      <c r="R1198" s="436" t="str">
        <f>IF(Q1198="G",ZTE!$A$6,IF(Q1198="L",ZTE!$A$3,IF(JBU!Q1207="C",ZTE!$A$2,IF(JBU!Q1207="U",ZTE!$A$4,IF(JBU!Q1207="I",ZTE!$A$5,"")))))</f>
        <v/>
      </c>
      <c r="S1198" s="436">
        <f t="shared" si="36"/>
        <v>1</v>
      </c>
      <c r="U1198" s="365" t="str">
        <f t="shared" si="37"/>
        <v>Pass</v>
      </c>
    </row>
    <row r="1199" spans="1:21" ht="45" hidden="1">
      <c r="A1199" s="360" t="s">
        <v>1302</v>
      </c>
      <c r="B1199" s="360" t="s">
        <v>1197</v>
      </c>
      <c r="C1199" s="361" t="s">
        <v>801</v>
      </c>
      <c r="D1199" s="361" t="s">
        <v>793</v>
      </c>
      <c r="E1199" s="361" t="s">
        <v>1009</v>
      </c>
      <c r="F1199" s="361" t="s">
        <v>27</v>
      </c>
      <c r="G1199" s="362" t="s">
        <v>374</v>
      </c>
      <c r="H1199" s="363">
        <v>1</v>
      </c>
      <c r="I1199" s="364" t="s">
        <v>1293</v>
      </c>
      <c r="J1199" s="365">
        <v>1</v>
      </c>
      <c r="K1199" s="365"/>
      <c r="L1199" s="365"/>
      <c r="M1199" s="364" t="s">
        <v>1462</v>
      </c>
      <c r="N1199" s="365"/>
      <c r="Q1199" s="365"/>
      <c r="R1199" s="436" t="str">
        <f>IF(Q1199="G",ZTE!$A$6,IF(Q1199="L",ZTE!$A$3,IF(JBU!Q1208="C",ZTE!$A$2,IF(JBU!Q1208="U",ZTE!$A$4,IF(JBU!Q1208="I",ZTE!$A$5,"")))))</f>
        <v/>
      </c>
      <c r="S1199" s="436">
        <f t="shared" si="36"/>
        <v>1</v>
      </c>
      <c r="U1199" s="365" t="str">
        <f t="shared" si="37"/>
        <v>Pass</v>
      </c>
    </row>
    <row r="1200" spans="1:21" ht="45" hidden="1">
      <c r="A1200" s="360" t="s">
        <v>1302</v>
      </c>
      <c r="B1200" s="360" t="s">
        <v>1197</v>
      </c>
      <c r="C1200" s="361" t="s">
        <v>801</v>
      </c>
      <c r="D1200" s="361" t="s">
        <v>793</v>
      </c>
      <c r="E1200" s="361" t="s">
        <v>1009</v>
      </c>
      <c r="F1200" s="361" t="s">
        <v>27</v>
      </c>
      <c r="G1200" s="362" t="s">
        <v>651</v>
      </c>
      <c r="H1200" s="363">
        <v>1</v>
      </c>
      <c r="I1200" s="364" t="s">
        <v>1294</v>
      </c>
      <c r="J1200" s="365">
        <v>1</v>
      </c>
      <c r="K1200" s="365"/>
      <c r="L1200" s="365"/>
      <c r="M1200" s="364" t="s">
        <v>1156</v>
      </c>
      <c r="N1200" s="365"/>
      <c r="Q1200" s="365"/>
      <c r="R1200" s="436" t="str">
        <f>IF(Q1200="G",ZTE!$A$6,IF(Q1200="L",ZTE!$A$3,IF(JBU!Q1209="C",ZTE!$A$2,IF(JBU!Q1209="U",ZTE!$A$4,IF(JBU!Q1209="I",ZTE!$A$5,"")))))</f>
        <v/>
      </c>
      <c r="S1200" s="436">
        <f t="shared" si="36"/>
        <v>1</v>
      </c>
      <c r="U1200" s="365" t="str">
        <f t="shared" si="37"/>
        <v>Pass</v>
      </c>
    </row>
    <row r="1201" spans="1:21" ht="60" hidden="1">
      <c r="A1201" s="360" t="s">
        <v>1302</v>
      </c>
      <c r="B1201" s="360" t="s">
        <v>1197</v>
      </c>
      <c r="C1201" s="361" t="s">
        <v>801</v>
      </c>
      <c r="D1201" s="361" t="s">
        <v>793</v>
      </c>
      <c r="E1201" s="361" t="s">
        <v>1009</v>
      </c>
      <c r="F1201" s="361" t="s">
        <v>27</v>
      </c>
      <c r="G1201" s="362" t="s">
        <v>652</v>
      </c>
      <c r="H1201" s="363">
        <v>1</v>
      </c>
      <c r="I1201" s="364" t="s">
        <v>1564</v>
      </c>
      <c r="J1201" s="365"/>
      <c r="K1201" s="365"/>
      <c r="L1201" s="365">
        <v>1</v>
      </c>
      <c r="M1201" s="364" t="s">
        <v>1565</v>
      </c>
      <c r="N1201" s="365"/>
      <c r="Q1201" s="365"/>
      <c r="R1201" s="436" t="str">
        <f>IF(Q1201="G",ZTE!$A$6,IF(Q1201="L",ZTE!$A$3,IF(JBU!Q1210="C",ZTE!$A$2,IF(JBU!Q1210="U",ZTE!$A$4,IF(JBU!Q1210="I",ZTE!$A$5,"")))))</f>
        <v/>
      </c>
      <c r="S1201" s="436">
        <f t="shared" si="36"/>
        <v>1</v>
      </c>
      <c r="T1201" s="436">
        <v>1</v>
      </c>
      <c r="U1201" s="365" t="str">
        <f t="shared" si="37"/>
        <v>Open</v>
      </c>
    </row>
    <row r="1202" spans="1:21" ht="45" hidden="1">
      <c r="A1202" s="360" t="s">
        <v>1302</v>
      </c>
      <c r="B1202" s="360" t="s">
        <v>1197</v>
      </c>
      <c r="C1202" s="361" t="s">
        <v>801</v>
      </c>
      <c r="D1202" s="361" t="s">
        <v>793</v>
      </c>
      <c r="E1202" s="361" t="s">
        <v>1009</v>
      </c>
      <c r="F1202" s="361" t="s">
        <v>27</v>
      </c>
      <c r="G1202" s="362" t="s">
        <v>375</v>
      </c>
      <c r="H1202" s="363">
        <v>1</v>
      </c>
      <c r="I1202" s="364" t="s">
        <v>1295</v>
      </c>
      <c r="J1202" s="365">
        <v>1</v>
      </c>
      <c r="K1202" s="365"/>
      <c r="L1202" s="365"/>
      <c r="M1202" s="364" t="s">
        <v>1156</v>
      </c>
      <c r="N1202" s="365"/>
      <c r="Q1202" s="365"/>
      <c r="R1202" s="436" t="str">
        <f>IF(Q1202="G",ZTE!$A$6,IF(Q1202="L",ZTE!$A$3,IF(JBU!Q1211="C",ZTE!$A$2,IF(JBU!Q1211="U",ZTE!$A$4,IF(JBU!Q1211="I",ZTE!$A$5,"")))))</f>
        <v/>
      </c>
      <c r="S1202" s="436">
        <f t="shared" si="36"/>
        <v>1</v>
      </c>
      <c r="U1202" s="365" t="str">
        <f t="shared" si="37"/>
        <v>Pass</v>
      </c>
    </row>
    <row r="1203" spans="1:21" ht="45" hidden="1">
      <c r="A1203" s="360" t="s">
        <v>1302</v>
      </c>
      <c r="B1203" s="360" t="s">
        <v>1197</v>
      </c>
      <c r="C1203" s="361" t="s">
        <v>801</v>
      </c>
      <c r="D1203" s="361" t="s">
        <v>793</v>
      </c>
      <c r="E1203" s="361" t="s">
        <v>1009</v>
      </c>
      <c r="F1203" s="361" t="s">
        <v>27</v>
      </c>
      <c r="G1203" s="362" t="s">
        <v>376</v>
      </c>
      <c r="H1203" s="363">
        <v>1</v>
      </c>
      <c r="I1203" s="364" t="s">
        <v>1295</v>
      </c>
      <c r="J1203" s="365">
        <v>1</v>
      </c>
      <c r="K1203" s="365"/>
      <c r="L1203" s="365"/>
      <c r="M1203" s="364" t="s">
        <v>1156</v>
      </c>
      <c r="N1203" s="365"/>
      <c r="Q1203" s="365"/>
      <c r="R1203" s="436" t="str">
        <f>IF(Q1203="G",ZTE!$A$6,IF(Q1203="L",ZTE!$A$3,IF(JBU!Q1212="C",ZTE!$A$2,IF(JBU!Q1212="U",ZTE!$A$4,IF(JBU!Q1212="I",ZTE!$A$5,"")))))</f>
        <v/>
      </c>
      <c r="S1203" s="436">
        <f t="shared" si="36"/>
        <v>1</v>
      </c>
      <c r="U1203" s="365" t="str">
        <f t="shared" si="37"/>
        <v>Pass</v>
      </c>
    </row>
    <row r="1204" spans="1:21" ht="45" hidden="1">
      <c r="A1204" s="360" t="s">
        <v>1302</v>
      </c>
      <c r="B1204" s="360" t="s">
        <v>1197</v>
      </c>
      <c r="C1204" s="361" t="s">
        <v>801</v>
      </c>
      <c r="D1204" s="361" t="s">
        <v>793</v>
      </c>
      <c r="E1204" s="361" t="s">
        <v>1009</v>
      </c>
      <c r="F1204" s="361" t="s">
        <v>27</v>
      </c>
      <c r="G1204" s="362" t="s">
        <v>379</v>
      </c>
      <c r="H1204" s="363">
        <v>1</v>
      </c>
      <c r="I1204" s="364" t="s">
        <v>1296</v>
      </c>
      <c r="J1204" s="365">
        <v>1</v>
      </c>
      <c r="K1204" s="365"/>
      <c r="L1204" s="365"/>
      <c r="M1204" s="364" t="s">
        <v>1156</v>
      </c>
      <c r="N1204" s="365"/>
      <c r="Q1204" s="365"/>
      <c r="R1204" s="436" t="str">
        <f>IF(Q1204="G",ZTE!$A$6,IF(Q1204="L",ZTE!$A$3,IF(JBU!Q1213="C",ZTE!$A$2,IF(JBU!Q1213="U",ZTE!$A$4,IF(JBU!Q1213="I",ZTE!$A$5,"")))))</f>
        <v/>
      </c>
      <c r="S1204" s="436">
        <f t="shared" si="36"/>
        <v>1</v>
      </c>
      <c r="U1204" s="365" t="str">
        <f t="shared" si="37"/>
        <v>Pass</v>
      </c>
    </row>
    <row r="1205" spans="1:21" ht="45" hidden="1">
      <c r="A1205" s="360" t="s">
        <v>1302</v>
      </c>
      <c r="B1205" s="360" t="s">
        <v>1197</v>
      </c>
      <c r="C1205" s="361" t="s">
        <v>801</v>
      </c>
      <c r="D1205" s="361" t="s">
        <v>795</v>
      </c>
      <c r="E1205" s="361" t="s">
        <v>1009</v>
      </c>
      <c r="F1205" s="361" t="s">
        <v>28</v>
      </c>
      <c r="G1205" s="362" t="s">
        <v>798</v>
      </c>
      <c r="H1205" s="363">
        <v>1</v>
      </c>
      <c r="I1205" s="364"/>
      <c r="J1205" s="365"/>
      <c r="K1205" s="365"/>
      <c r="L1205" s="365">
        <v>1</v>
      </c>
      <c r="M1205" s="364" t="s">
        <v>1156</v>
      </c>
      <c r="N1205" s="365"/>
      <c r="Q1205" s="365"/>
      <c r="R1205" s="436" t="str">
        <f>IF(Q1205="G",ZTE!$A$6,IF(Q1205="L",ZTE!$A$3,IF(JBU!Q1214="C",ZTE!$A$2,IF(JBU!Q1214="U",ZTE!$A$4,IF(JBU!Q1214="I",ZTE!$A$5,"")))))</f>
        <v/>
      </c>
      <c r="S1205" s="436">
        <f t="shared" si="36"/>
        <v>1</v>
      </c>
      <c r="U1205" s="365" t="str">
        <f t="shared" si="37"/>
        <v>Open</v>
      </c>
    </row>
    <row r="1206" spans="1:21" ht="45" hidden="1">
      <c r="A1206" s="360" t="s">
        <v>1302</v>
      </c>
      <c r="B1206" s="360" t="s">
        <v>1197</v>
      </c>
      <c r="C1206" s="361" t="s">
        <v>801</v>
      </c>
      <c r="D1206" s="361" t="s">
        <v>795</v>
      </c>
      <c r="E1206" s="361" t="s">
        <v>1009</v>
      </c>
      <c r="F1206" s="361" t="s">
        <v>28</v>
      </c>
      <c r="G1206" s="362" t="s">
        <v>655</v>
      </c>
      <c r="H1206" s="363">
        <v>1</v>
      </c>
      <c r="I1206" s="364" t="s">
        <v>1291</v>
      </c>
      <c r="J1206" s="365">
        <v>1</v>
      </c>
      <c r="K1206" s="365"/>
      <c r="L1206" s="365"/>
      <c r="M1206" s="364" t="s">
        <v>1156</v>
      </c>
      <c r="N1206" s="365"/>
      <c r="Q1206" s="365"/>
      <c r="R1206" s="436" t="str">
        <f>IF(Q1206="G",ZTE!$A$6,IF(Q1206="L",ZTE!$A$3,IF(JBU!Q1215="C",ZTE!$A$2,IF(JBU!Q1215="U",ZTE!$A$4,IF(JBU!Q1215="I",ZTE!$A$5,"")))))</f>
        <v/>
      </c>
      <c r="S1206" s="436">
        <f t="shared" si="36"/>
        <v>1</v>
      </c>
      <c r="U1206" s="365" t="str">
        <f t="shared" si="37"/>
        <v>Pass</v>
      </c>
    </row>
    <row r="1207" spans="1:21" ht="45" hidden="1">
      <c r="A1207" s="360" t="s">
        <v>1302</v>
      </c>
      <c r="B1207" s="360" t="s">
        <v>1197</v>
      </c>
      <c r="C1207" s="361" t="s">
        <v>801</v>
      </c>
      <c r="D1207" s="361" t="s">
        <v>795</v>
      </c>
      <c r="E1207" s="361" t="s">
        <v>1009</v>
      </c>
      <c r="F1207" s="361" t="s">
        <v>28</v>
      </c>
      <c r="G1207" s="362" t="s">
        <v>656</v>
      </c>
      <c r="H1207" s="363">
        <v>1</v>
      </c>
      <c r="I1207" s="364"/>
      <c r="J1207" s="365"/>
      <c r="K1207" s="365"/>
      <c r="L1207" s="365">
        <v>1</v>
      </c>
      <c r="M1207" s="364" t="s">
        <v>1156</v>
      </c>
      <c r="N1207" s="365"/>
      <c r="Q1207" s="365"/>
      <c r="R1207" s="436" t="str">
        <f>IF(Q1207="G",ZTE!$A$6,IF(Q1207="L",ZTE!$A$3,IF(JBU!Q1216="C",ZTE!$A$2,IF(JBU!Q1216="U",ZTE!$A$4,IF(JBU!Q1216="I",ZTE!$A$5,"")))))</f>
        <v/>
      </c>
      <c r="S1207" s="436">
        <f t="shared" si="36"/>
        <v>1</v>
      </c>
      <c r="U1207" s="365" t="str">
        <f t="shared" si="37"/>
        <v>Open</v>
      </c>
    </row>
    <row r="1208" spans="1:21" ht="45" hidden="1">
      <c r="A1208" s="360" t="s">
        <v>1302</v>
      </c>
      <c r="B1208" s="360" t="s">
        <v>1197</v>
      </c>
      <c r="C1208" s="361" t="s">
        <v>801</v>
      </c>
      <c r="D1208" s="361" t="s">
        <v>795</v>
      </c>
      <c r="E1208" s="361" t="s">
        <v>1009</v>
      </c>
      <c r="F1208" s="361" t="s">
        <v>28</v>
      </c>
      <c r="G1208" s="362" t="s">
        <v>657</v>
      </c>
      <c r="H1208" s="363">
        <v>1</v>
      </c>
      <c r="I1208" s="364" t="s">
        <v>1297</v>
      </c>
      <c r="J1208" s="365">
        <v>1</v>
      </c>
      <c r="K1208" s="365"/>
      <c r="L1208" s="365"/>
      <c r="M1208" s="364" t="s">
        <v>1462</v>
      </c>
      <c r="N1208" s="365"/>
      <c r="Q1208" s="365"/>
      <c r="R1208" s="436" t="str">
        <f>IF(Q1208="G",ZTE!$A$6,IF(Q1208="L",ZTE!$A$3,IF(JBU!Q1217="C",ZTE!$A$2,IF(JBU!Q1217="U",ZTE!$A$4,IF(JBU!Q1217="I",ZTE!$A$5,"")))))</f>
        <v/>
      </c>
      <c r="S1208" s="436">
        <f t="shared" si="36"/>
        <v>1</v>
      </c>
      <c r="U1208" s="365" t="str">
        <f t="shared" si="37"/>
        <v>Pass</v>
      </c>
    </row>
    <row r="1209" spans="1:21" ht="45" hidden="1">
      <c r="A1209" s="360" t="s">
        <v>1302</v>
      </c>
      <c r="B1209" s="360" t="s">
        <v>1197</v>
      </c>
      <c r="C1209" s="361" t="s">
        <v>801</v>
      </c>
      <c r="D1209" s="361" t="s">
        <v>795</v>
      </c>
      <c r="E1209" s="361" t="s">
        <v>1009</v>
      </c>
      <c r="F1209" s="361" t="s">
        <v>28</v>
      </c>
      <c r="G1209" s="362" t="s">
        <v>803</v>
      </c>
      <c r="H1209" s="363">
        <v>1</v>
      </c>
      <c r="I1209" s="364"/>
      <c r="J1209" s="365"/>
      <c r="K1209" s="365"/>
      <c r="L1209" s="365">
        <v>1</v>
      </c>
      <c r="M1209" s="364" t="s">
        <v>1156</v>
      </c>
      <c r="N1209" s="365"/>
      <c r="Q1209" s="365"/>
      <c r="R1209" s="436" t="str">
        <f>IF(Q1209="G",ZTE!$A$6,IF(Q1209="L",ZTE!$A$3,IF(JBU!Q1218="C",ZTE!$A$2,IF(JBU!Q1218="U",ZTE!$A$4,IF(JBU!Q1218="I",ZTE!$A$5,"")))))</f>
        <v/>
      </c>
      <c r="S1209" s="436">
        <f t="shared" si="36"/>
        <v>1</v>
      </c>
      <c r="U1209" s="365" t="str">
        <f t="shared" si="37"/>
        <v>Open</v>
      </c>
    </row>
    <row r="1210" spans="1:21" ht="45" hidden="1">
      <c r="A1210" s="360" t="s">
        <v>1302</v>
      </c>
      <c r="B1210" s="360" t="s">
        <v>1197</v>
      </c>
      <c r="C1210" s="361" t="s">
        <v>801</v>
      </c>
      <c r="D1210" s="361" t="s">
        <v>795</v>
      </c>
      <c r="E1210" s="361" t="s">
        <v>1009</v>
      </c>
      <c r="F1210" s="361" t="s">
        <v>29</v>
      </c>
      <c r="G1210" s="362" t="s">
        <v>806</v>
      </c>
      <c r="H1210" s="363">
        <v>1</v>
      </c>
      <c r="I1210" s="364"/>
      <c r="J1210" s="365">
        <v>1</v>
      </c>
      <c r="K1210" s="365"/>
      <c r="L1210" s="365"/>
      <c r="M1210" s="364" t="s">
        <v>1156</v>
      </c>
      <c r="N1210" s="365"/>
      <c r="Q1210" s="365"/>
      <c r="R1210" s="436" t="str">
        <f>IF(Q1210="G",ZTE!$A$6,IF(Q1210="L",ZTE!$A$3,IF(JBU!Q1219="C",ZTE!$A$2,IF(JBU!Q1219="U",ZTE!$A$4,IF(JBU!Q1219="I",ZTE!$A$5,"")))))</f>
        <v/>
      </c>
      <c r="S1210" s="436">
        <f t="shared" ref="S1210:S1273" si="38">SUM(J1210:L1210)</f>
        <v>1</v>
      </c>
      <c r="U1210" s="365" t="str">
        <f t="shared" si="37"/>
        <v>Pass</v>
      </c>
    </row>
    <row r="1211" spans="1:21" ht="45" hidden="1">
      <c r="A1211" s="360" t="s">
        <v>1302</v>
      </c>
      <c r="B1211" s="360" t="s">
        <v>1197</v>
      </c>
      <c r="C1211" s="361" t="s">
        <v>801</v>
      </c>
      <c r="D1211" s="361" t="s">
        <v>795</v>
      </c>
      <c r="E1211" s="361" t="s">
        <v>1009</v>
      </c>
      <c r="F1211" s="361" t="s">
        <v>29</v>
      </c>
      <c r="G1211" s="362" t="s">
        <v>658</v>
      </c>
      <c r="H1211" s="363">
        <v>1</v>
      </c>
      <c r="I1211" s="364"/>
      <c r="J1211" s="365"/>
      <c r="K1211" s="365"/>
      <c r="L1211" s="365">
        <v>1</v>
      </c>
      <c r="M1211" s="364" t="s">
        <v>1156</v>
      </c>
      <c r="N1211" s="365"/>
      <c r="Q1211" s="365" t="s">
        <v>1271</v>
      </c>
      <c r="R1211" s="436" t="str">
        <f>IF(Q1211="G",ZTE!$A$6,IF(Q1211="L",ZTE!$A$3,IF(JBU!Q1220="C",ZTE!$A$2,IF(JBU!Q1220="U",ZTE!$A$4,IF(JBU!Q1220="I",ZTE!$A$5,"")))))</f>
        <v/>
      </c>
      <c r="S1211" s="436">
        <f t="shared" si="38"/>
        <v>1</v>
      </c>
      <c r="U1211" s="365" t="str">
        <f t="shared" si="37"/>
        <v>Open</v>
      </c>
    </row>
    <row r="1212" spans="1:21" ht="75" hidden="1">
      <c r="A1212" s="360" t="s">
        <v>1302</v>
      </c>
      <c r="B1212" s="360" t="s">
        <v>1197</v>
      </c>
      <c r="C1212" s="361" t="s">
        <v>1012</v>
      </c>
      <c r="D1212" s="361" t="s">
        <v>807</v>
      </c>
      <c r="E1212" s="361" t="s">
        <v>808</v>
      </c>
      <c r="F1212" s="361" t="s">
        <v>54</v>
      </c>
      <c r="G1212" s="362" t="s">
        <v>1006</v>
      </c>
      <c r="H1212" s="363">
        <v>1</v>
      </c>
      <c r="I1212" s="364" t="s">
        <v>1298</v>
      </c>
      <c r="J1212" s="365">
        <v>1</v>
      </c>
      <c r="K1212" s="365"/>
      <c r="L1212" s="365"/>
      <c r="M1212" s="364" t="s">
        <v>1462</v>
      </c>
      <c r="N1212" s="365"/>
      <c r="O1212" s="366" t="s">
        <v>659</v>
      </c>
      <c r="Q1212" s="365"/>
      <c r="R1212" s="436" t="str">
        <f>IF(Q1212="G",ZTE!$A$6,IF(Q1212="L",ZTE!$A$3,IF(JBU!Q1221="C",ZTE!$A$2,IF(JBU!Q1221="U",ZTE!$A$4,IF(JBU!Q1221="I",ZTE!$A$5,"")))))</f>
        <v/>
      </c>
      <c r="S1212" s="436">
        <f t="shared" si="38"/>
        <v>1</v>
      </c>
      <c r="U1212" s="365" t="str">
        <f t="shared" si="37"/>
        <v>Pass</v>
      </c>
    </row>
    <row r="1213" spans="1:21" ht="75" hidden="1">
      <c r="A1213" s="360" t="s">
        <v>1302</v>
      </c>
      <c r="B1213" s="360" t="s">
        <v>1197</v>
      </c>
      <c r="C1213" s="361" t="s">
        <v>1012</v>
      </c>
      <c r="D1213" s="361" t="s">
        <v>807</v>
      </c>
      <c r="E1213" s="361" t="s">
        <v>808</v>
      </c>
      <c r="F1213" s="361" t="s">
        <v>54</v>
      </c>
      <c r="G1213" s="362" t="s">
        <v>1174</v>
      </c>
      <c r="H1213" s="363">
        <v>1</v>
      </c>
      <c r="I1213" s="364"/>
      <c r="J1213" s="365">
        <v>1</v>
      </c>
      <c r="K1213" s="365"/>
      <c r="L1213" s="365"/>
      <c r="M1213" s="364" t="s">
        <v>1462</v>
      </c>
      <c r="N1213" s="365"/>
      <c r="Q1213" s="365"/>
      <c r="R1213" s="436" t="str">
        <f>IF(Q1213="G",ZTE!$A$6,IF(Q1213="L",ZTE!$A$3,IF(JBU!Q1222="C",ZTE!$A$2,IF(JBU!Q1222="U",ZTE!$A$4,IF(JBU!Q1222="I",ZTE!$A$5,"")))))</f>
        <v/>
      </c>
      <c r="S1213" s="436">
        <f t="shared" si="38"/>
        <v>1</v>
      </c>
      <c r="U1213" s="365" t="str">
        <f t="shared" si="37"/>
        <v>Pass</v>
      </c>
    </row>
    <row r="1214" spans="1:21" ht="75" hidden="1">
      <c r="A1214" s="360" t="s">
        <v>1302</v>
      </c>
      <c r="B1214" s="360" t="s">
        <v>1197</v>
      </c>
      <c r="C1214" s="361" t="s">
        <v>1012</v>
      </c>
      <c r="D1214" s="361" t="s">
        <v>807</v>
      </c>
      <c r="E1214" s="361" t="s">
        <v>808</v>
      </c>
      <c r="F1214" s="361" t="s">
        <v>54</v>
      </c>
      <c r="G1214" s="362" t="s">
        <v>55</v>
      </c>
      <c r="H1214" s="363">
        <v>1</v>
      </c>
      <c r="I1214" s="364"/>
      <c r="J1214" s="365">
        <v>1</v>
      </c>
      <c r="K1214" s="365"/>
      <c r="L1214" s="365"/>
      <c r="M1214" s="364" t="s">
        <v>1462</v>
      </c>
      <c r="N1214" s="365"/>
      <c r="Q1214" s="365"/>
      <c r="R1214" s="436" t="str">
        <f>IF(Q1214="G",ZTE!$A$6,IF(Q1214="L",ZTE!$A$3,IF(JBU!Q1223="C",ZTE!$A$2,IF(JBU!Q1223="U",ZTE!$A$4,IF(JBU!Q1223="I",ZTE!$A$5,"")))))</f>
        <v/>
      </c>
      <c r="S1214" s="436">
        <f t="shared" si="38"/>
        <v>1</v>
      </c>
      <c r="U1214" s="365" t="str">
        <f t="shared" si="37"/>
        <v>Pass</v>
      </c>
    </row>
    <row r="1215" spans="1:21" ht="75" hidden="1">
      <c r="A1215" s="360" t="s">
        <v>1302</v>
      </c>
      <c r="B1215" s="360" t="s">
        <v>1197</v>
      </c>
      <c r="C1215" s="361" t="s">
        <v>1012</v>
      </c>
      <c r="D1215" s="361" t="s">
        <v>807</v>
      </c>
      <c r="E1215" s="361" t="s">
        <v>808</v>
      </c>
      <c r="F1215" s="361" t="s">
        <v>54</v>
      </c>
      <c r="G1215" s="362" t="s">
        <v>56</v>
      </c>
      <c r="H1215" s="363">
        <v>1</v>
      </c>
      <c r="I1215" s="364"/>
      <c r="J1215" s="365">
        <v>1</v>
      </c>
      <c r="K1215" s="365"/>
      <c r="L1215" s="365"/>
      <c r="M1215" s="364" t="s">
        <v>1462</v>
      </c>
      <c r="N1215" s="365"/>
      <c r="Q1215" s="365"/>
      <c r="R1215" s="436" t="str">
        <f>IF(Q1215="G",ZTE!$A$6,IF(Q1215="L",ZTE!$A$3,IF(JBU!Q1224="C",ZTE!$A$2,IF(JBU!Q1224="U",ZTE!$A$4,IF(JBU!Q1224="I",ZTE!$A$5,"")))))</f>
        <v/>
      </c>
      <c r="S1215" s="436">
        <f t="shared" si="38"/>
        <v>1</v>
      </c>
      <c r="U1215" s="365" t="str">
        <f t="shared" si="37"/>
        <v>Pass</v>
      </c>
    </row>
    <row r="1216" spans="1:21" ht="75" hidden="1">
      <c r="A1216" s="360" t="s">
        <v>1302</v>
      </c>
      <c r="B1216" s="360" t="s">
        <v>1197</v>
      </c>
      <c r="C1216" s="361" t="s">
        <v>1012</v>
      </c>
      <c r="D1216" s="361" t="s">
        <v>807</v>
      </c>
      <c r="E1216" s="361" t="s">
        <v>808</v>
      </c>
      <c r="F1216" s="361" t="s">
        <v>54</v>
      </c>
      <c r="G1216" s="362" t="s">
        <v>57</v>
      </c>
      <c r="H1216" s="363">
        <v>1</v>
      </c>
      <c r="I1216" s="364"/>
      <c r="J1216" s="365">
        <v>1</v>
      </c>
      <c r="K1216" s="365"/>
      <c r="L1216" s="365"/>
      <c r="M1216" s="364" t="s">
        <v>1462</v>
      </c>
      <c r="N1216" s="365"/>
      <c r="Q1216" s="365"/>
      <c r="R1216" s="436" t="str">
        <f>IF(Q1216="G",ZTE!$A$6,IF(Q1216="L",ZTE!$A$3,IF(JBU!Q1225="C",ZTE!$A$2,IF(JBU!Q1225="U",ZTE!$A$4,IF(JBU!Q1225="I",ZTE!$A$5,"")))))</f>
        <v/>
      </c>
      <c r="S1216" s="436">
        <f t="shared" si="38"/>
        <v>1</v>
      </c>
      <c r="U1216" s="365" t="str">
        <f t="shared" si="37"/>
        <v>Pass</v>
      </c>
    </row>
    <row r="1217" spans="1:21" ht="75" hidden="1">
      <c r="A1217" s="360" t="s">
        <v>1302</v>
      </c>
      <c r="B1217" s="360" t="s">
        <v>1197</v>
      </c>
      <c r="C1217" s="361" t="s">
        <v>1012</v>
      </c>
      <c r="D1217" s="361" t="s">
        <v>807</v>
      </c>
      <c r="E1217" s="361" t="s">
        <v>808</v>
      </c>
      <c r="F1217" s="361" t="s">
        <v>54</v>
      </c>
      <c r="G1217" s="362" t="s">
        <v>60</v>
      </c>
      <c r="H1217" s="363">
        <v>1</v>
      </c>
      <c r="I1217" s="364"/>
      <c r="J1217" s="365"/>
      <c r="K1217" s="365"/>
      <c r="L1217" s="365">
        <v>1</v>
      </c>
      <c r="M1217" s="364" t="s">
        <v>1462</v>
      </c>
      <c r="N1217" s="365"/>
      <c r="Q1217" s="365"/>
      <c r="R1217" s="436" t="str">
        <f>IF(Q1217="G",ZTE!$A$6,IF(Q1217="L",ZTE!$A$3,IF(JBU!Q1226="C",ZTE!$A$2,IF(JBU!Q1226="U",ZTE!$A$4,IF(JBU!Q1226="I",ZTE!$A$5,"")))))</f>
        <v/>
      </c>
      <c r="S1217" s="436">
        <f t="shared" si="38"/>
        <v>1</v>
      </c>
      <c r="U1217" s="365" t="str">
        <f t="shared" si="37"/>
        <v>Open</v>
      </c>
    </row>
    <row r="1218" spans="1:21" ht="75" hidden="1">
      <c r="A1218" s="360" t="s">
        <v>1302</v>
      </c>
      <c r="B1218" s="360" t="s">
        <v>1197</v>
      </c>
      <c r="C1218" s="361" t="s">
        <v>1012</v>
      </c>
      <c r="D1218" s="361" t="s">
        <v>807</v>
      </c>
      <c r="E1218" s="361" t="s">
        <v>808</v>
      </c>
      <c r="F1218" s="361" t="s">
        <v>54</v>
      </c>
      <c r="G1218" s="362" t="s">
        <v>61</v>
      </c>
      <c r="H1218" s="363">
        <v>1</v>
      </c>
      <c r="I1218" s="364"/>
      <c r="J1218" s="365">
        <v>1</v>
      </c>
      <c r="K1218" s="365"/>
      <c r="L1218" s="365"/>
      <c r="M1218" s="364" t="s">
        <v>1462</v>
      </c>
      <c r="N1218" s="365"/>
      <c r="Q1218" s="365"/>
      <c r="R1218" s="436" t="str">
        <f>IF(Q1218="G",ZTE!$A$6,IF(Q1218="L",ZTE!$A$3,IF(JBU!Q1227="C",ZTE!$A$2,IF(JBU!Q1227="U",ZTE!$A$4,IF(JBU!Q1227="I",ZTE!$A$5,"")))))</f>
        <v/>
      </c>
      <c r="S1218" s="436">
        <f t="shared" si="38"/>
        <v>1</v>
      </c>
      <c r="U1218" s="365" t="str">
        <f t="shared" ref="U1218:U1281" si="39">IF(J1218=1,"Pass",IF(K1218=1,"Fail","Open"))</f>
        <v>Pass</v>
      </c>
    </row>
    <row r="1219" spans="1:21" ht="75" hidden="1">
      <c r="A1219" s="360" t="s">
        <v>1302</v>
      </c>
      <c r="B1219" s="360" t="s">
        <v>1197</v>
      </c>
      <c r="C1219" s="361" t="s">
        <v>1012</v>
      </c>
      <c r="D1219" s="361" t="s">
        <v>807</v>
      </c>
      <c r="E1219" s="361" t="s">
        <v>1002</v>
      </c>
      <c r="F1219" s="361" t="s">
        <v>64</v>
      </c>
      <c r="G1219" s="362" t="s">
        <v>65</v>
      </c>
      <c r="H1219" s="363">
        <v>1</v>
      </c>
      <c r="I1219" s="364"/>
      <c r="J1219" s="365"/>
      <c r="K1219" s="365"/>
      <c r="L1219" s="365">
        <v>1</v>
      </c>
      <c r="M1219" s="364" t="s">
        <v>1156</v>
      </c>
      <c r="N1219" s="365"/>
      <c r="Q1219" s="365" t="s">
        <v>1271</v>
      </c>
      <c r="R1219" s="436" t="str">
        <f>IF(Q1219="G",ZTE!$A$6,IF(Q1219="L",ZTE!$A$3,IF(JBU!Q1228="C",ZTE!$A$2,IF(JBU!Q1228="U",ZTE!$A$4,IF(JBU!Q1228="I",ZTE!$A$5,"")))))</f>
        <v/>
      </c>
      <c r="S1219" s="436">
        <f t="shared" si="38"/>
        <v>1</v>
      </c>
      <c r="U1219" s="365" t="str">
        <f t="shared" si="39"/>
        <v>Open</v>
      </c>
    </row>
    <row r="1220" spans="1:21" ht="75" hidden="1">
      <c r="A1220" s="360" t="s">
        <v>1302</v>
      </c>
      <c r="B1220" s="360" t="s">
        <v>1197</v>
      </c>
      <c r="C1220" s="361" t="s">
        <v>1012</v>
      </c>
      <c r="D1220" s="361" t="s">
        <v>807</v>
      </c>
      <c r="E1220" s="361" t="s">
        <v>1002</v>
      </c>
      <c r="F1220" s="361" t="s">
        <v>64</v>
      </c>
      <c r="G1220" s="362" t="s">
        <v>66</v>
      </c>
      <c r="H1220" s="363">
        <v>1</v>
      </c>
      <c r="I1220" s="364"/>
      <c r="J1220" s="365"/>
      <c r="K1220" s="365"/>
      <c r="L1220" s="365">
        <v>1</v>
      </c>
      <c r="M1220" s="364" t="s">
        <v>1156</v>
      </c>
      <c r="N1220" s="365"/>
      <c r="Q1220" s="365" t="s">
        <v>1271</v>
      </c>
      <c r="R1220" s="436" t="str">
        <f>IF(Q1220="G",ZTE!$A$6,IF(Q1220="L",ZTE!$A$3,IF(JBU!Q1229="C",ZTE!$A$2,IF(JBU!Q1229="U",ZTE!$A$4,IF(JBU!Q1229="I",ZTE!$A$5,"")))))</f>
        <v/>
      </c>
      <c r="S1220" s="436">
        <f t="shared" si="38"/>
        <v>1</v>
      </c>
      <c r="U1220" s="365" t="str">
        <f t="shared" si="39"/>
        <v>Open</v>
      </c>
    </row>
    <row r="1221" spans="1:21" ht="75" hidden="1">
      <c r="A1221" s="360" t="s">
        <v>1302</v>
      </c>
      <c r="B1221" s="360" t="s">
        <v>1197</v>
      </c>
      <c r="C1221" s="361" t="s">
        <v>1012</v>
      </c>
      <c r="D1221" s="361" t="s">
        <v>807</v>
      </c>
      <c r="E1221" s="361" t="s">
        <v>1002</v>
      </c>
      <c r="F1221" s="361" t="s">
        <v>64</v>
      </c>
      <c r="G1221" s="362" t="s">
        <v>67</v>
      </c>
      <c r="H1221" s="363">
        <v>1</v>
      </c>
      <c r="I1221" s="364"/>
      <c r="J1221" s="365"/>
      <c r="K1221" s="365"/>
      <c r="L1221" s="365">
        <v>1</v>
      </c>
      <c r="M1221" s="364" t="s">
        <v>1462</v>
      </c>
      <c r="N1221" s="365"/>
      <c r="P1221" s="366" t="s">
        <v>1080</v>
      </c>
      <c r="Q1221" s="365" t="s">
        <v>1271</v>
      </c>
      <c r="R1221" s="436" t="str">
        <f>IF(Q1221="G",ZTE!$A$6,IF(Q1221="L",ZTE!$A$3,IF(JBU!Q1230="C",ZTE!$A$2,IF(JBU!Q1230="U",ZTE!$A$4,IF(JBU!Q1230="I",ZTE!$A$5,"")))))</f>
        <v/>
      </c>
      <c r="S1221" s="436">
        <f t="shared" si="38"/>
        <v>1</v>
      </c>
      <c r="U1221" s="365" t="str">
        <f t="shared" si="39"/>
        <v>Open</v>
      </c>
    </row>
    <row r="1222" spans="1:21" ht="75" hidden="1">
      <c r="A1222" s="360" t="s">
        <v>1302</v>
      </c>
      <c r="B1222" s="360" t="s">
        <v>1197</v>
      </c>
      <c r="C1222" s="361" t="s">
        <v>1012</v>
      </c>
      <c r="D1222" s="361" t="s">
        <v>807</v>
      </c>
      <c r="E1222" s="361" t="s">
        <v>1002</v>
      </c>
      <c r="F1222" s="361" t="s">
        <v>64</v>
      </c>
      <c r="G1222" s="362" t="s">
        <v>69</v>
      </c>
      <c r="H1222" s="363">
        <v>1</v>
      </c>
      <c r="I1222" s="364"/>
      <c r="J1222" s="365"/>
      <c r="K1222" s="365"/>
      <c r="L1222" s="365">
        <v>1</v>
      </c>
      <c r="M1222" s="364" t="s">
        <v>1156</v>
      </c>
      <c r="N1222" s="365"/>
      <c r="Q1222" s="365" t="s">
        <v>1271</v>
      </c>
      <c r="R1222" s="436" t="str">
        <f>IF(Q1222="G",ZTE!$A$6,IF(Q1222="L",ZTE!$A$3,IF(JBU!Q1231="C",ZTE!$A$2,IF(JBU!Q1231="U",ZTE!$A$4,IF(JBU!Q1231="I",ZTE!$A$5,"")))))</f>
        <v/>
      </c>
      <c r="S1222" s="436">
        <f t="shared" si="38"/>
        <v>1</v>
      </c>
      <c r="U1222" s="365" t="str">
        <f t="shared" si="39"/>
        <v>Open</v>
      </c>
    </row>
    <row r="1223" spans="1:21" ht="75" hidden="1">
      <c r="A1223" s="360" t="s">
        <v>1302</v>
      </c>
      <c r="B1223" s="360" t="s">
        <v>1197</v>
      </c>
      <c r="C1223" s="361" t="s">
        <v>1012</v>
      </c>
      <c r="D1223" s="361" t="s">
        <v>807</v>
      </c>
      <c r="E1223" s="361" t="s">
        <v>1002</v>
      </c>
      <c r="F1223" s="361" t="s">
        <v>64</v>
      </c>
      <c r="G1223" s="362" t="s">
        <v>70</v>
      </c>
      <c r="H1223" s="363">
        <v>1</v>
      </c>
      <c r="I1223" s="364"/>
      <c r="J1223" s="365"/>
      <c r="K1223" s="365"/>
      <c r="L1223" s="365">
        <v>1</v>
      </c>
      <c r="M1223" s="364" t="s">
        <v>1158</v>
      </c>
      <c r="N1223" s="365"/>
      <c r="Q1223" s="365" t="s">
        <v>1271</v>
      </c>
      <c r="R1223" s="436" t="str">
        <f>IF(Q1223="G",ZTE!$A$6,IF(Q1223="L",ZTE!$A$3,IF(JBU!Q1232="C",ZTE!$A$2,IF(JBU!Q1232="U",ZTE!$A$4,IF(JBU!Q1232="I",ZTE!$A$5,"")))))</f>
        <v/>
      </c>
      <c r="S1223" s="436">
        <f t="shared" si="38"/>
        <v>1</v>
      </c>
      <c r="U1223" s="365" t="str">
        <f t="shared" si="39"/>
        <v>Open</v>
      </c>
    </row>
    <row r="1224" spans="1:21" ht="45" hidden="1">
      <c r="A1224" s="360" t="s">
        <v>1302</v>
      </c>
      <c r="B1224" s="360" t="s">
        <v>1197</v>
      </c>
      <c r="C1224" s="362" t="s">
        <v>247</v>
      </c>
      <c r="D1224" s="362" t="s">
        <v>783</v>
      </c>
      <c r="E1224" s="362" t="s">
        <v>247</v>
      </c>
      <c r="F1224" s="361" t="s">
        <v>246</v>
      </c>
      <c r="G1224" s="362" t="s">
        <v>760</v>
      </c>
      <c r="H1224" s="384">
        <v>1</v>
      </c>
      <c r="I1224" s="364"/>
      <c r="J1224" s="365"/>
      <c r="K1224" s="365"/>
      <c r="L1224" s="365">
        <v>1</v>
      </c>
      <c r="M1224" s="364" t="s">
        <v>1156</v>
      </c>
      <c r="N1224" s="365"/>
      <c r="O1224" s="366" t="s">
        <v>1062</v>
      </c>
      <c r="Q1224" s="365" t="s">
        <v>1271</v>
      </c>
      <c r="R1224" s="436" t="str">
        <f>IF(Q1224="G",ZTE!$A$6,IF(Q1224="L",ZTE!$A$3,IF(JBU!Q1233="C",ZTE!$A$2,IF(JBU!Q1233="U",ZTE!$A$4,IF(JBU!Q1233="I",ZTE!$A$5,"")))))</f>
        <v/>
      </c>
      <c r="S1224" s="436">
        <f t="shared" si="38"/>
        <v>1</v>
      </c>
      <c r="U1224" s="365" t="str">
        <f t="shared" si="39"/>
        <v>Open</v>
      </c>
    </row>
    <row r="1225" spans="1:21" ht="45" hidden="1">
      <c r="A1225" s="360" t="s">
        <v>1302</v>
      </c>
      <c r="B1225" s="360" t="s">
        <v>1197</v>
      </c>
      <c r="C1225" s="362" t="s">
        <v>247</v>
      </c>
      <c r="D1225" s="362" t="s">
        <v>783</v>
      </c>
      <c r="E1225" s="362" t="s">
        <v>247</v>
      </c>
      <c r="F1225" s="361" t="s">
        <v>246</v>
      </c>
      <c r="G1225" s="362" t="s">
        <v>248</v>
      </c>
      <c r="H1225" s="384">
        <v>1</v>
      </c>
      <c r="I1225" s="364"/>
      <c r="J1225" s="365"/>
      <c r="K1225" s="365"/>
      <c r="L1225" s="365">
        <v>1</v>
      </c>
      <c r="M1225" s="364" t="s">
        <v>1156</v>
      </c>
      <c r="N1225" s="365"/>
      <c r="O1225" s="366" t="s">
        <v>1062</v>
      </c>
      <c r="Q1225" s="365" t="s">
        <v>1271</v>
      </c>
      <c r="R1225" s="436" t="str">
        <f>IF(Q1225="G",ZTE!$A$6,IF(Q1225="L",ZTE!$A$3,IF(JBU!Q1234="C",ZTE!$A$2,IF(JBU!Q1234="U",ZTE!$A$4,IF(JBU!Q1234="I",ZTE!$A$5,"")))))</f>
        <v/>
      </c>
      <c r="S1225" s="436">
        <f t="shared" si="38"/>
        <v>1</v>
      </c>
      <c r="U1225" s="365" t="str">
        <f t="shared" si="39"/>
        <v>Open</v>
      </c>
    </row>
    <row r="1226" spans="1:21" ht="30" hidden="1">
      <c r="A1226" s="360" t="s">
        <v>1302</v>
      </c>
      <c r="B1226" s="360" t="s">
        <v>1197</v>
      </c>
      <c r="C1226" s="362" t="s">
        <v>247</v>
      </c>
      <c r="D1226" s="362" t="s">
        <v>783</v>
      </c>
      <c r="E1226" s="362" t="s">
        <v>247</v>
      </c>
      <c r="F1226" s="361" t="s">
        <v>246</v>
      </c>
      <c r="G1226" s="362" t="s">
        <v>251</v>
      </c>
      <c r="H1226" s="384">
        <v>1</v>
      </c>
      <c r="I1226" s="364"/>
      <c r="J1226" s="365"/>
      <c r="K1226" s="365"/>
      <c r="L1226" s="365">
        <v>1</v>
      </c>
      <c r="M1226" s="364" t="s">
        <v>1462</v>
      </c>
      <c r="N1226" s="365"/>
      <c r="O1226" s="366" t="s">
        <v>1062</v>
      </c>
      <c r="Q1226" s="365" t="s">
        <v>1271</v>
      </c>
      <c r="R1226" s="436" t="str">
        <f>IF(Q1226="G",ZTE!$A$6,IF(Q1226="L",ZTE!$A$3,IF(JBU!Q1235="C",ZTE!$A$2,IF(JBU!Q1235="U",ZTE!$A$4,IF(JBU!Q1235="I",ZTE!$A$5,"")))))</f>
        <v/>
      </c>
      <c r="S1226" s="436">
        <f t="shared" si="38"/>
        <v>1</v>
      </c>
      <c r="U1226" s="365" t="str">
        <f t="shared" si="39"/>
        <v>Open</v>
      </c>
    </row>
    <row r="1227" spans="1:21" ht="45" hidden="1">
      <c r="A1227" s="360" t="s">
        <v>1302</v>
      </c>
      <c r="B1227" s="360" t="s">
        <v>1197</v>
      </c>
      <c r="C1227" s="362" t="s">
        <v>252</v>
      </c>
      <c r="D1227" s="362" t="s">
        <v>252</v>
      </c>
      <c r="E1227" s="361" t="s">
        <v>1002</v>
      </c>
      <c r="F1227" s="361" t="s">
        <v>253</v>
      </c>
      <c r="G1227" s="362" t="s">
        <v>954</v>
      </c>
      <c r="H1227" s="384">
        <v>1</v>
      </c>
      <c r="I1227" s="364"/>
      <c r="J1227" s="365"/>
      <c r="K1227" s="365"/>
      <c r="L1227" s="365">
        <v>1</v>
      </c>
      <c r="M1227" s="364" t="s">
        <v>1462</v>
      </c>
      <c r="N1227" s="365"/>
      <c r="O1227" s="366" t="s">
        <v>1047</v>
      </c>
      <c r="Q1227" s="365" t="s">
        <v>1271</v>
      </c>
      <c r="R1227" s="436" t="str">
        <f>IF(Q1227="G",ZTE!$A$6,IF(Q1227="L",ZTE!$A$3,IF(JBU!Q1236="C",ZTE!$A$2,IF(JBU!Q1236="U",ZTE!$A$4,IF(JBU!Q1236="I",ZTE!$A$5,"")))))</f>
        <v/>
      </c>
      <c r="S1227" s="436">
        <f t="shared" si="38"/>
        <v>1</v>
      </c>
      <c r="U1227" s="365" t="str">
        <f t="shared" si="39"/>
        <v>Open</v>
      </c>
    </row>
    <row r="1228" spans="1:21" ht="45" hidden="1">
      <c r="A1228" s="360" t="s">
        <v>1302</v>
      </c>
      <c r="B1228" s="360" t="s">
        <v>1197</v>
      </c>
      <c r="C1228" s="362" t="s">
        <v>252</v>
      </c>
      <c r="D1228" s="362" t="s">
        <v>252</v>
      </c>
      <c r="E1228" s="361" t="s">
        <v>1002</v>
      </c>
      <c r="F1228" s="361" t="s">
        <v>253</v>
      </c>
      <c r="G1228" s="362" t="s">
        <v>762</v>
      </c>
      <c r="H1228" s="384">
        <v>1</v>
      </c>
      <c r="I1228" s="364"/>
      <c r="J1228" s="365"/>
      <c r="K1228" s="365"/>
      <c r="L1228" s="365">
        <v>1</v>
      </c>
      <c r="M1228" s="364" t="s">
        <v>1462</v>
      </c>
      <c r="N1228" s="365"/>
      <c r="Q1228" s="365" t="s">
        <v>1271</v>
      </c>
      <c r="R1228" s="436" t="str">
        <f>IF(Q1228="G",ZTE!$A$6,IF(Q1228="L",ZTE!$A$3,IF(JBU!Q1237="C",ZTE!$A$2,IF(JBU!Q1237="U",ZTE!$A$4,IF(JBU!Q1237="I",ZTE!$A$5,"")))))</f>
        <v/>
      </c>
      <c r="S1228" s="436">
        <f t="shared" si="38"/>
        <v>1</v>
      </c>
      <c r="U1228" s="365" t="str">
        <f t="shared" si="39"/>
        <v>Open</v>
      </c>
    </row>
    <row r="1229" spans="1:21" ht="45" hidden="1">
      <c r="A1229" s="360" t="s">
        <v>1302</v>
      </c>
      <c r="B1229" s="360" t="s">
        <v>1197</v>
      </c>
      <c r="C1229" s="362" t="s">
        <v>252</v>
      </c>
      <c r="D1229" s="361" t="s">
        <v>255</v>
      </c>
      <c r="E1229" s="362" t="s">
        <v>784</v>
      </c>
      <c r="F1229" s="361" t="s">
        <v>254</v>
      </c>
      <c r="G1229" s="362" t="s">
        <v>763</v>
      </c>
      <c r="H1229" s="384">
        <v>1</v>
      </c>
      <c r="I1229" s="364"/>
      <c r="J1229" s="365"/>
      <c r="K1229" s="365"/>
      <c r="L1229" s="365">
        <v>1</v>
      </c>
      <c r="M1229" s="364" t="s">
        <v>1156</v>
      </c>
      <c r="N1229" s="365"/>
      <c r="Q1229" s="365" t="s">
        <v>1271</v>
      </c>
      <c r="R1229" s="436" t="str">
        <f>IF(Q1229="G",ZTE!$A$6,IF(Q1229="L",ZTE!$A$3,IF(JBU!Q1238="C",ZTE!$A$2,IF(JBU!Q1238="U",ZTE!$A$4,IF(JBU!Q1238="I",ZTE!$A$5,"")))))</f>
        <v/>
      </c>
      <c r="S1229" s="436">
        <f t="shared" si="38"/>
        <v>1</v>
      </c>
      <c r="U1229" s="365" t="str">
        <f t="shared" si="39"/>
        <v>Open</v>
      </c>
    </row>
    <row r="1230" spans="1:21" ht="45" hidden="1">
      <c r="A1230" s="360" t="s">
        <v>1302</v>
      </c>
      <c r="B1230" s="360" t="s">
        <v>1197</v>
      </c>
      <c r="C1230" s="362" t="s">
        <v>257</v>
      </c>
      <c r="D1230" s="360" t="s">
        <v>784</v>
      </c>
      <c r="E1230" s="362" t="s">
        <v>1004</v>
      </c>
      <c r="F1230" s="361" t="s">
        <v>256</v>
      </c>
      <c r="G1230" s="362" t="s">
        <v>764</v>
      </c>
      <c r="H1230" s="384">
        <v>1</v>
      </c>
      <c r="I1230" s="364"/>
      <c r="J1230" s="365"/>
      <c r="K1230" s="365"/>
      <c r="L1230" s="365">
        <v>1</v>
      </c>
      <c r="M1230" s="364" t="s">
        <v>1156</v>
      </c>
      <c r="N1230" s="365"/>
      <c r="O1230" s="366" t="s">
        <v>765</v>
      </c>
      <c r="Q1230" s="365" t="s">
        <v>1271</v>
      </c>
      <c r="R1230" s="436" t="str">
        <f>IF(Q1230="G",ZTE!$A$6,IF(Q1230="L",ZTE!$A$3,IF(JBU!Q1239="C",ZTE!$A$2,IF(JBU!Q1239="U",ZTE!$A$4,IF(JBU!Q1239="I",ZTE!$A$5,"")))))</f>
        <v/>
      </c>
      <c r="S1230" s="436">
        <f t="shared" si="38"/>
        <v>1</v>
      </c>
      <c r="U1230" s="365" t="str">
        <f t="shared" si="39"/>
        <v>Open</v>
      </c>
    </row>
    <row r="1231" spans="1:21" ht="45" hidden="1">
      <c r="A1231" s="360" t="s">
        <v>1302</v>
      </c>
      <c r="B1231" s="360" t="s">
        <v>1197</v>
      </c>
      <c r="C1231" s="362" t="s">
        <v>257</v>
      </c>
      <c r="D1231" s="360" t="s">
        <v>93</v>
      </c>
      <c r="E1231" s="362" t="s">
        <v>1004</v>
      </c>
      <c r="F1231" s="361" t="s">
        <v>258</v>
      </c>
      <c r="G1231" s="362" t="s">
        <v>766</v>
      </c>
      <c r="H1231" s="384">
        <v>1</v>
      </c>
      <c r="I1231" s="364" t="s">
        <v>1299</v>
      </c>
      <c r="J1231" s="365">
        <v>1</v>
      </c>
      <c r="K1231" s="365"/>
      <c r="L1231" s="365"/>
      <c r="M1231" s="364" t="s">
        <v>1156</v>
      </c>
      <c r="N1231" s="365"/>
      <c r="O1231" s="366" t="s">
        <v>1065</v>
      </c>
      <c r="Q1231" s="365"/>
      <c r="R1231" s="436" t="str">
        <f>IF(Q1231="G",ZTE!$A$6,IF(Q1231="L",ZTE!$A$3,IF(JBU!Q1240="C",ZTE!$A$2,IF(JBU!Q1240="U",ZTE!$A$4,IF(JBU!Q1240="I",ZTE!$A$5,"")))))</f>
        <v/>
      </c>
      <c r="S1231" s="436">
        <f t="shared" si="38"/>
        <v>1</v>
      </c>
      <c r="U1231" s="365" t="str">
        <f t="shared" si="39"/>
        <v>Pass</v>
      </c>
    </row>
    <row r="1232" spans="1:21" ht="60" hidden="1">
      <c r="A1232" s="360" t="s">
        <v>1302</v>
      </c>
      <c r="B1232" s="360" t="s">
        <v>1197</v>
      </c>
      <c r="C1232" s="362" t="s">
        <v>257</v>
      </c>
      <c r="D1232" s="360" t="s">
        <v>1201</v>
      </c>
      <c r="E1232" s="362" t="s">
        <v>1004</v>
      </c>
      <c r="F1232" s="361" t="s">
        <v>259</v>
      </c>
      <c r="G1232" s="362" t="s">
        <v>767</v>
      </c>
      <c r="H1232" s="384">
        <v>1</v>
      </c>
      <c r="I1232" s="364"/>
      <c r="J1232" s="365"/>
      <c r="K1232" s="365"/>
      <c r="L1232" s="365">
        <v>1</v>
      </c>
      <c r="M1232" s="364" t="s">
        <v>1157</v>
      </c>
      <c r="N1232" s="365"/>
      <c r="Q1232" s="365" t="s">
        <v>1226</v>
      </c>
      <c r="R1232" s="436" t="str">
        <f>IF(Q1232="G",ZTE!$A$6,IF(Q1232="L",ZTE!$A$3,IF(JBU!Q1241="C",ZTE!$A$2,IF(JBU!Q1241="U",ZTE!$A$4,IF(JBU!Q1241="I",ZTE!$A$5,"")))))</f>
        <v>Location: We can not find the requested criteria in your documents. Please confirm that your bid is compliant with this criteria and show us the reference in your submitted documents.</v>
      </c>
      <c r="S1232" s="436">
        <f t="shared" si="38"/>
        <v>1</v>
      </c>
      <c r="U1232" s="365" t="str">
        <f t="shared" si="39"/>
        <v>Open</v>
      </c>
    </row>
    <row r="1233" spans="1:21" ht="60" hidden="1">
      <c r="A1233" s="360" t="s">
        <v>1302</v>
      </c>
      <c r="B1233" s="360" t="s">
        <v>1197</v>
      </c>
      <c r="C1233" s="362" t="s">
        <v>257</v>
      </c>
      <c r="D1233" s="360" t="s">
        <v>632</v>
      </c>
      <c r="E1233" s="362" t="s">
        <v>1004</v>
      </c>
      <c r="F1233" s="361" t="s">
        <v>260</v>
      </c>
      <c r="G1233" s="362" t="s">
        <v>768</v>
      </c>
      <c r="H1233" s="384">
        <v>1</v>
      </c>
      <c r="I1233" s="364"/>
      <c r="J1233" s="365"/>
      <c r="K1233" s="365"/>
      <c r="L1233" s="365">
        <v>1</v>
      </c>
      <c r="M1233" s="364" t="s">
        <v>1157</v>
      </c>
      <c r="N1233" s="365"/>
      <c r="Q1233" s="365" t="s">
        <v>1226</v>
      </c>
      <c r="R1233" s="436" t="str">
        <f>IF(Q1233="G",ZTE!$A$6,IF(Q1233="L",ZTE!$A$3,IF(JBU!Q1242="C",ZTE!$A$2,IF(JBU!Q1242="U",ZTE!$A$4,IF(JBU!Q1242="I",ZTE!$A$5,"")))))</f>
        <v>Location: We can not find the requested criteria in your documents. Please confirm that your bid is compliant with this criteria and show us the reference in your submitted documents.</v>
      </c>
      <c r="S1233" s="436">
        <f t="shared" si="38"/>
        <v>1</v>
      </c>
      <c r="U1233" s="365" t="str">
        <f t="shared" si="39"/>
        <v>Open</v>
      </c>
    </row>
    <row r="1234" spans="1:21" ht="60" hidden="1">
      <c r="A1234" s="360" t="s">
        <v>1302</v>
      </c>
      <c r="B1234" s="360" t="s">
        <v>1197</v>
      </c>
      <c r="C1234" s="362" t="s">
        <v>257</v>
      </c>
      <c r="D1234" s="360" t="s">
        <v>784</v>
      </c>
      <c r="E1234" s="362" t="s">
        <v>1004</v>
      </c>
      <c r="F1234" s="361" t="s">
        <v>955</v>
      </c>
      <c r="G1234" s="362" t="s">
        <v>860</v>
      </c>
      <c r="H1234" s="384">
        <v>1</v>
      </c>
      <c r="I1234" s="364"/>
      <c r="J1234" s="365"/>
      <c r="K1234" s="365"/>
      <c r="L1234" s="365">
        <v>1</v>
      </c>
      <c r="M1234" s="364" t="s">
        <v>1157</v>
      </c>
      <c r="N1234" s="365"/>
      <c r="Q1234" s="365" t="s">
        <v>1226</v>
      </c>
      <c r="R1234" s="436" t="str">
        <f>IF(Q1234="G",ZTE!$A$6,IF(Q1234="L",ZTE!$A$3,IF(JBU!Q1243="C",ZTE!$A$2,IF(JBU!Q1243="U",ZTE!$A$4,IF(JBU!Q1243="I",ZTE!$A$5,"")))))</f>
        <v>Location: We can not find the requested criteria in your documents. Please confirm that your bid is compliant with this criteria and show us the reference in your submitted documents.</v>
      </c>
      <c r="S1234" s="436">
        <f t="shared" si="38"/>
        <v>1</v>
      </c>
      <c r="U1234" s="365" t="str">
        <f t="shared" si="39"/>
        <v>Open</v>
      </c>
    </row>
    <row r="1235" spans="1:21" ht="45" hidden="1">
      <c r="A1235" s="360" t="s">
        <v>1302</v>
      </c>
      <c r="B1235" s="360" t="s">
        <v>1197</v>
      </c>
      <c r="C1235" s="362" t="s">
        <v>261</v>
      </c>
      <c r="D1235" s="362" t="s">
        <v>851</v>
      </c>
      <c r="E1235" s="362" t="s">
        <v>1007</v>
      </c>
      <c r="F1235" s="361" t="s">
        <v>262</v>
      </c>
      <c r="G1235" s="362" t="s">
        <v>769</v>
      </c>
      <c r="H1235" s="384">
        <v>1</v>
      </c>
      <c r="I1235" s="364" t="s">
        <v>1300</v>
      </c>
      <c r="J1235" s="365">
        <v>1</v>
      </c>
      <c r="K1235" s="365"/>
      <c r="L1235" s="365"/>
      <c r="M1235" s="364" t="s">
        <v>1156</v>
      </c>
      <c r="N1235" s="365"/>
      <c r="Q1235" s="365"/>
      <c r="R1235" s="436" t="str">
        <f>IF(Q1235="G",ZTE!$A$6,IF(Q1235="L",ZTE!$A$3,IF(JBU!Q1244="C",ZTE!$A$2,IF(JBU!Q1244="U",ZTE!$A$4,IF(JBU!Q1244="I",ZTE!$A$5,"")))))</f>
        <v/>
      </c>
      <c r="S1235" s="436">
        <f t="shared" si="38"/>
        <v>1</v>
      </c>
      <c r="U1235" s="365" t="str">
        <f t="shared" si="39"/>
        <v>Pass</v>
      </c>
    </row>
    <row r="1236" spans="1:21" ht="75" hidden="1">
      <c r="A1236" s="360" t="s">
        <v>1302</v>
      </c>
      <c r="B1236" s="360" t="s">
        <v>1197</v>
      </c>
      <c r="C1236" s="362" t="s">
        <v>261</v>
      </c>
      <c r="D1236" s="361" t="s">
        <v>807</v>
      </c>
      <c r="E1236" s="362" t="s">
        <v>1009</v>
      </c>
      <c r="F1236" s="361" t="s">
        <v>263</v>
      </c>
      <c r="G1236" s="362" t="s">
        <v>861</v>
      </c>
      <c r="H1236" s="384">
        <v>1</v>
      </c>
      <c r="I1236" s="364" t="s">
        <v>1301</v>
      </c>
      <c r="J1236" s="365">
        <v>1</v>
      </c>
      <c r="K1236" s="365"/>
      <c r="L1236" s="365"/>
      <c r="M1236" s="364" t="s">
        <v>1156</v>
      </c>
      <c r="N1236" s="365"/>
      <c r="Q1236" s="365"/>
      <c r="R1236" s="436" t="str">
        <f>IF(Q1236="G",ZTE!$A$6,IF(Q1236="L",ZTE!$A$3,IF(JBU!Q1245="C",ZTE!$A$2,IF(JBU!Q1245="U",ZTE!$A$4,IF(JBU!Q1245="I",ZTE!$A$5,"")))))</f>
        <v/>
      </c>
      <c r="S1236" s="436">
        <f t="shared" si="38"/>
        <v>1</v>
      </c>
      <c r="U1236" s="365" t="str">
        <f t="shared" si="39"/>
        <v>Pass</v>
      </c>
    </row>
    <row r="1237" spans="1:21" ht="45">
      <c r="A1237" s="360" t="s">
        <v>1268</v>
      </c>
      <c r="B1237" s="360" t="s">
        <v>1197</v>
      </c>
      <c r="C1237" s="361" t="s">
        <v>836</v>
      </c>
      <c r="D1237" s="361" t="s">
        <v>777</v>
      </c>
      <c r="E1237" s="361" t="s">
        <v>781</v>
      </c>
      <c r="F1237" s="361" t="s">
        <v>17</v>
      </c>
      <c r="G1237" s="362" t="s">
        <v>563</v>
      </c>
      <c r="H1237" s="363">
        <v>1</v>
      </c>
      <c r="I1237" s="364" t="s">
        <v>1303</v>
      </c>
      <c r="J1237" s="365"/>
      <c r="K1237" s="365"/>
      <c r="L1237" s="365">
        <v>1</v>
      </c>
      <c r="M1237" s="364" t="s">
        <v>1156</v>
      </c>
      <c r="N1237" s="365"/>
      <c r="Q1237" s="365"/>
      <c r="R1237" s="436" t="str">
        <f>IF(Q1237="G",ZTE!$A$6,IF(Q1237="L",ZTE!$A$3,IF(JBU!Q1246="C",ZTE!$A$2,IF(JBU!Q1246="U",ZTE!$A$4,IF(JBU!Q1246="I",ZTE!$A$5,"")))))</f>
        <v/>
      </c>
      <c r="S1237" s="436">
        <f t="shared" si="38"/>
        <v>1</v>
      </c>
      <c r="U1237" s="365" t="str">
        <f t="shared" si="39"/>
        <v>Open</v>
      </c>
    </row>
    <row r="1238" spans="1:21" ht="60">
      <c r="A1238" s="360" t="s">
        <v>1268</v>
      </c>
      <c r="B1238" s="360" t="s">
        <v>1197</v>
      </c>
      <c r="C1238" s="361" t="s">
        <v>836</v>
      </c>
      <c r="D1238" s="361" t="s">
        <v>777</v>
      </c>
      <c r="E1238" s="361" t="s">
        <v>782</v>
      </c>
      <c r="F1238" s="361" t="s">
        <v>18</v>
      </c>
      <c r="G1238" s="362" t="s">
        <v>369</v>
      </c>
      <c r="H1238" s="363">
        <v>1</v>
      </c>
      <c r="I1238" s="364" t="s">
        <v>1303</v>
      </c>
      <c r="J1238" s="365"/>
      <c r="K1238" s="365"/>
      <c r="L1238" s="365">
        <v>1</v>
      </c>
      <c r="M1238" s="364" t="s">
        <v>1157</v>
      </c>
      <c r="N1238" s="365" t="s">
        <v>1516</v>
      </c>
      <c r="O1238" s="366" t="s">
        <v>1030</v>
      </c>
      <c r="P1238" s="366" t="s">
        <v>1151</v>
      </c>
      <c r="Q1238" s="365" t="s">
        <v>1226</v>
      </c>
      <c r="R1238" s="436" t="str">
        <f>IF(Q1238="G",ZTE!$A$6,IF(Q1238="L",ZTE!$A$3,IF(JBU!Q1247="C",ZTE!$A$2,IF(JBU!Q1247="U",ZTE!$A$4,IF(JBU!Q1247="I",ZTE!$A$5,"")))))</f>
        <v>Location: We can not find the requested criteria in your documents. Please confirm that your bid is compliant with this criteria and show us the reference in your submitted documents.</v>
      </c>
      <c r="S1238" s="436">
        <f t="shared" si="38"/>
        <v>1</v>
      </c>
      <c r="U1238" s="365" t="str">
        <f t="shared" si="39"/>
        <v>Open</v>
      </c>
    </row>
    <row r="1239" spans="1:21" ht="45" hidden="1">
      <c r="A1239" s="360" t="s">
        <v>1268</v>
      </c>
      <c r="B1239" s="360" t="s">
        <v>1197</v>
      </c>
      <c r="C1239" s="361" t="s">
        <v>836</v>
      </c>
      <c r="D1239" s="361" t="s">
        <v>777</v>
      </c>
      <c r="E1239" s="361" t="s">
        <v>782</v>
      </c>
      <c r="F1239" s="361" t="s">
        <v>18</v>
      </c>
      <c r="G1239" s="362" t="s">
        <v>370</v>
      </c>
      <c r="H1239" s="363">
        <v>1</v>
      </c>
      <c r="I1239" s="364" t="s">
        <v>1303</v>
      </c>
      <c r="J1239" s="365">
        <v>1</v>
      </c>
      <c r="K1239" s="365"/>
      <c r="L1239" s="365"/>
      <c r="M1239" s="364" t="s">
        <v>1156</v>
      </c>
      <c r="N1239" s="365"/>
      <c r="O1239" s="366" t="s">
        <v>1030</v>
      </c>
      <c r="P1239" s="366" t="s">
        <v>1074</v>
      </c>
      <c r="Q1239" s="365"/>
      <c r="R1239" s="436" t="str">
        <f>IF(Q1239="G",ZTE!$A$6,IF(Q1239="L",ZTE!$A$3,IF(JBU!Q1248="C",ZTE!$A$2,IF(JBU!Q1248="U",ZTE!$A$4,IF(JBU!Q1248="I",ZTE!$A$5,"")))))</f>
        <v/>
      </c>
      <c r="S1239" s="436">
        <f t="shared" si="38"/>
        <v>1</v>
      </c>
      <c r="U1239" s="365" t="str">
        <f t="shared" si="39"/>
        <v>Pass</v>
      </c>
    </row>
    <row r="1240" spans="1:21" ht="45" hidden="1">
      <c r="A1240" s="360" t="s">
        <v>1268</v>
      </c>
      <c r="B1240" s="360" t="s">
        <v>1197</v>
      </c>
      <c r="C1240" s="361" t="s">
        <v>836</v>
      </c>
      <c r="D1240" s="361" t="s">
        <v>777</v>
      </c>
      <c r="E1240" s="361" t="s">
        <v>782</v>
      </c>
      <c r="F1240" s="361" t="s">
        <v>18</v>
      </c>
      <c r="G1240" s="362" t="s">
        <v>30</v>
      </c>
      <c r="H1240" s="363">
        <v>1</v>
      </c>
      <c r="I1240" s="364" t="s">
        <v>1303</v>
      </c>
      <c r="J1240" s="365">
        <v>1</v>
      </c>
      <c r="K1240" s="365"/>
      <c r="L1240" s="365"/>
      <c r="M1240" s="364" t="s">
        <v>1156</v>
      </c>
      <c r="N1240" s="365"/>
      <c r="O1240" s="366" t="s">
        <v>1030</v>
      </c>
      <c r="P1240" s="366" t="s">
        <v>1074</v>
      </c>
      <c r="Q1240" s="365"/>
      <c r="R1240" s="436" t="str">
        <f>IF(Q1240="G",ZTE!$A$6,IF(Q1240="L",ZTE!$A$3,IF(JBU!Q1249="C",ZTE!$A$2,IF(JBU!Q1249="U",ZTE!$A$4,IF(JBU!Q1249="I",ZTE!$A$5,"")))))</f>
        <v/>
      </c>
      <c r="S1240" s="436">
        <f t="shared" si="38"/>
        <v>1</v>
      </c>
      <c r="U1240" s="365" t="str">
        <f t="shared" si="39"/>
        <v>Pass</v>
      </c>
    </row>
    <row r="1241" spans="1:21" ht="45" hidden="1">
      <c r="A1241" s="360" t="s">
        <v>1268</v>
      </c>
      <c r="B1241" s="360" t="s">
        <v>1197</v>
      </c>
      <c r="C1241" s="361" t="s">
        <v>836</v>
      </c>
      <c r="D1241" s="361" t="s">
        <v>777</v>
      </c>
      <c r="E1241" s="361" t="s">
        <v>782</v>
      </c>
      <c r="F1241" s="361" t="s">
        <v>18</v>
      </c>
      <c r="G1241" s="362" t="s">
        <v>31</v>
      </c>
      <c r="H1241" s="363">
        <v>1</v>
      </c>
      <c r="I1241" s="364" t="s">
        <v>1303</v>
      </c>
      <c r="J1241" s="365">
        <v>1</v>
      </c>
      <c r="K1241" s="365"/>
      <c r="L1241" s="365"/>
      <c r="M1241" s="364" t="s">
        <v>1156</v>
      </c>
      <c r="N1241" s="365"/>
      <c r="O1241" s="366" t="s">
        <v>1030</v>
      </c>
      <c r="P1241" s="366" t="s">
        <v>1074</v>
      </c>
      <c r="Q1241" s="365"/>
      <c r="R1241" s="436" t="str">
        <f>IF(Q1241="G",ZTE!$A$6,IF(Q1241="L",ZTE!$A$3,IF(JBU!Q1250="C",ZTE!$A$2,IF(JBU!Q1250="U",ZTE!$A$4,IF(JBU!Q1250="I",ZTE!$A$5,"")))))</f>
        <v/>
      </c>
      <c r="S1241" s="436">
        <f t="shared" si="38"/>
        <v>1</v>
      </c>
      <c r="U1241" s="365" t="str">
        <f t="shared" si="39"/>
        <v>Pass</v>
      </c>
    </row>
    <row r="1242" spans="1:21" ht="60">
      <c r="A1242" s="360" t="s">
        <v>1268</v>
      </c>
      <c r="B1242" s="360" t="s">
        <v>1197</v>
      </c>
      <c r="C1242" s="361" t="s">
        <v>836</v>
      </c>
      <c r="D1242" s="361" t="s">
        <v>777</v>
      </c>
      <c r="E1242" s="361" t="s">
        <v>782</v>
      </c>
      <c r="F1242" s="361" t="s">
        <v>18</v>
      </c>
      <c r="G1242" s="362" t="s">
        <v>32</v>
      </c>
      <c r="H1242" s="363">
        <v>1</v>
      </c>
      <c r="I1242" s="364" t="s">
        <v>1303</v>
      </c>
      <c r="J1242" s="365"/>
      <c r="K1242" s="365"/>
      <c r="L1242" s="365">
        <v>1</v>
      </c>
      <c r="M1242" s="364" t="s">
        <v>1157</v>
      </c>
      <c r="N1242" s="365" t="s">
        <v>1515</v>
      </c>
      <c r="O1242" s="366" t="s">
        <v>1030</v>
      </c>
      <c r="P1242" s="366" t="s">
        <v>1075</v>
      </c>
      <c r="Q1242" s="365" t="s">
        <v>1226</v>
      </c>
      <c r="R1242" s="436" t="str">
        <f>IF(Q1242="G",ZTE!$A$6,IF(Q1242="L",ZTE!$A$3,IF(JBU!Q1251="C",ZTE!$A$2,IF(JBU!Q1251="U",ZTE!$A$4,IF(JBU!Q1251="I",ZTE!$A$5,"")))))</f>
        <v>Location: We can not find the requested criteria in your documents. Please confirm that your bid is compliant with this criteria and show us the reference in your submitted documents.</v>
      </c>
      <c r="S1242" s="436">
        <f t="shared" si="38"/>
        <v>1</v>
      </c>
      <c r="U1242" s="365" t="str">
        <f t="shared" si="39"/>
        <v>Open</v>
      </c>
    </row>
    <row r="1243" spans="1:21" ht="45" hidden="1">
      <c r="A1243" s="360" t="s">
        <v>1268</v>
      </c>
      <c r="B1243" s="360" t="s">
        <v>1197</v>
      </c>
      <c r="C1243" s="361" t="s">
        <v>20</v>
      </c>
      <c r="D1243" s="361" t="s">
        <v>783</v>
      </c>
      <c r="E1243" s="361" t="s">
        <v>1009</v>
      </c>
      <c r="F1243" s="361" t="s">
        <v>19</v>
      </c>
      <c r="G1243" s="362" t="s">
        <v>1167</v>
      </c>
      <c r="H1243" s="363">
        <v>1</v>
      </c>
      <c r="I1243" s="364"/>
      <c r="J1243" s="365">
        <v>1</v>
      </c>
      <c r="K1243" s="365"/>
      <c r="L1243" s="365"/>
      <c r="M1243" s="364" t="s">
        <v>1156</v>
      </c>
      <c r="N1243" s="365"/>
      <c r="Q1243" s="365"/>
      <c r="R1243" s="436" t="str">
        <f>IF(Q1243="G",ZTE!$A$6,IF(Q1243="L",ZTE!$A$3,IF(JBU!Q1252="C",ZTE!$A$2,IF(JBU!Q1252="U",ZTE!$A$4,IF(JBU!Q1252="I",ZTE!$A$5,"")))))</f>
        <v/>
      </c>
      <c r="S1243" s="436">
        <f t="shared" si="38"/>
        <v>1</v>
      </c>
      <c r="U1243" s="365" t="str">
        <f t="shared" si="39"/>
        <v>Pass</v>
      </c>
    </row>
    <row r="1244" spans="1:21" ht="45" hidden="1">
      <c r="A1244" s="360" t="s">
        <v>1268</v>
      </c>
      <c r="B1244" s="360" t="s">
        <v>1197</v>
      </c>
      <c r="C1244" s="361" t="s">
        <v>20</v>
      </c>
      <c r="D1244" s="361" t="s">
        <v>783</v>
      </c>
      <c r="E1244" s="361" t="s">
        <v>1009</v>
      </c>
      <c r="F1244" s="361" t="s">
        <v>19</v>
      </c>
      <c r="G1244" s="362" t="s">
        <v>1168</v>
      </c>
      <c r="H1244" s="363">
        <v>1</v>
      </c>
      <c r="I1244" s="364"/>
      <c r="J1244" s="365">
        <v>1</v>
      </c>
      <c r="K1244" s="365"/>
      <c r="L1244" s="365"/>
      <c r="M1244" s="364" t="s">
        <v>1156</v>
      </c>
      <c r="N1244" s="365"/>
      <c r="Q1244" s="365"/>
      <c r="R1244" s="436" t="str">
        <f>IF(Q1244="G",ZTE!$A$6,IF(Q1244="L",ZTE!$A$3,IF(JBU!Q1253="C",ZTE!$A$2,IF(JBU!Q1253="U",ZTE!$A$4,IF(JBU!Q1253="I",ZTE!$A$5,"")))))</f>
        <v/>
      </c>
      <c r="S1244" s="436">
        <f t="shared" si="38"/>
        <v>1</v>
      </c>
      <c r="U1244" s="365" t="str">
        <f t="shared" si="39"/>
        <v>Pass</v>
      </c>
    </row>
    <row r="1245" spans="1:21" ht="45" hidden="1">
      <c r="A1245" s="360" t="s">
        <v>1268</v>
      </c>
      <c r="B1245" s="360" t="s">
        <v>1197</v>
      </c>
      <c r="C1245" s="361" t="s">
        <v>20</v>
      </c>
      <c r="D1245" s="361" t="s">
        <v>784</v>
      </c>
      <c r="E1245" s="361" t="s">
        <v>1002</v>
      </c>
      <c r="F1245" s="361" t="s">
        <v>19</v>
      </c>
      <c r="G1245" s="362" t="s">
        <v>1173</v>
      </c>
      <c r="H1245" s="363">
        <v>1</v>
      </c>
      <c r="I1245" s="364" t="s">
        <v>1305</v>
      </c>
      <c r="J1245" s="365">
        <v>1</v>
      </c>
      <c r="K1245" s="365"/>
      <c r="L1245" s="365"/>
      <c r="M1245" s="364" t="s">
        <v>1511</v>
      </c>
      <c r="N1245" s="365"/>
      <c r="O1245" s="366" t="s">
        <v>1029</v>
      </c>
      <c r="Q1245" s="365"/>
      <c r="R1245" s="436" t="str">
        <f>IF(Q1245="G",ZTE!$A$6,IF(Q1245="L",ZTE!$A$3,IF(JBU!Q1254="C",ZTE!$A$2,IF(JBU!Q1254="U",ZTE!$A$4,IF(JBU!Q1254="I",ZTE!$A$5,"")))))</f>
        <v/>
      </c>
      <c r="S1245" s="436">
        <f t="shared" si="38"/>
        <v>1</v>
      </c>
      <c r="U1245" s="365" t="str">
        <f t="shared" si="39"/>
        <v>Pass</v>
      </c>
    </row>
    <row r="1246" spans="1:21" ht="45" hidden="1">
      <c r="A1246" s="360" t="s">
        <v>1268</v>
      </c>
      <c r="B1246" s="360" t="s">
        <v>1197</v>
      </c>
      <c r="C1246" s="361" t="s">
        <v>801</v>
      </c>
      <c r="D1246" s="361" t="s">
        <v>777</v>
      </c>
      <c r="E1246" s="361" t="s">
        <v>1009</v>
      </c>
      <c r="F1246" s="361" t="s">
        <v>863</v>
      </c>
      <c r="G1246" s="362" t="s">
        <v>788</v>
      </c>
      <c r="H1246" s="363">
        <v>1</v>
      </c>
      <c r="I1246" s="364" t="s">
        <v>1306</v>
      </c>
      <c r="J1246" s="365">
        <v>1</v>
      </c>
      <c r="K1246" s="365"/>
      <c r="L1246" s="365"/>
      <c r="M1246" s="364" t="s">
        <v>1156</v>
      </c>
      <c r="N1246" s="365"/>
      <c r="Q1246" s="365"/>
      <c r="R1246" s="436" t="str">
        <f>IF(Q1246="G",ZTE!$A$6,IF(Q1246="L",ZTE!$A$3,IF(JBU!Q1255="C",ZTE!$A$2,IF(JBU!Q1255="U",ZTE!$A$4,IF(JBU!Q1255="I",ZTE!$A$5,"")))))</f>
        <v/>
      </c>
      <c r="S1246" s="436">
        <f t="shared" si="38"/>
        <v>1</v>
      </c>
      <c r="U1246" s="365" t="str">
        <f t="shared" si="39"/>
        <v>Pass</v>
      </c>
    </row>
    <row r="1247" spans="1:21" ht="45" hidden="1">
      <c r="A1247" s="360" t="s">
        <v>1268</v>
      </c>
      <c r="B1247" s="360" t="s">
        <v>1197</v>
      </c>
      <c r="C1247" s="361" t="s">
        <v>801</v>
      </c>
      <c r="D1247" s="361" t="s">
        <v>777</v>
      </c>
      <c r="E1247" s="361" t="s">
        <v>1009</v>
      </c>
      <c r="F1247" s="361" t="s">
        <v>21</v>
      </c>
      <c r="G1247" s="362" t="s">
        <v>642</v>
      </c>
      <c r="H1247" s="363">
        <v>1</v>
      </c>
      <c r="I1247" s="364" t="s">
        <v>1307</v>
      </c>
      <c r="J1247" s="365">
        <v>1</v>
      </c>
      <c r="K1247" s="365"/>
      <c r="L1247" s="365"/>
      <c r="M1247" s="364" t="s">
        <v>1156</v>
      </c>
      <c r="N1247" s="365"/>
      <c r="O1247" s="366" t="s">
        <v>1032</v>
      </c>
      <c r="P1247" s="398" t="s">
        <v>1077</v>
      </c>
      <c r="Q1247" s="365"/>
      <c r="R1247" s="436" t="str">
        <f>IF(Q1247="G",ZTE!$A$6,IF(Q1247="L",ZTE!$A$3,IF(JBU!Q1256="C",ZTE!$A$2,IF(JBU!Q1256="U",ZTE!$A$4,IF(JBU!Q1256="I",ZTE!$A$5,"")))))</f>
        <v/>
      </c>
      <c r="S1247" s="436">
        <f t="shared" si="38"/>
        <v>1</v>
      </c>
      <c r="U1247" s="365" t="str">
        <f t="shared" si="39"/>
        <v>Pass</v>
      </c>
    </row>
    <row r="1248" spans="1:21" ht="45" hidden="1">
      <c r="A1248" s="360" t="s">
        <v>1268</v>
      </c>
      <c r="B1248" s="360" t="s">
        <v>1197</v>
      </c>
      <c r="C1248" s="361" t="s">
        <v>801</v>
      </c>
      <c r="D1248" s="361" t="s">
        <v>787</v>
      </c>
      <c r="E1248" s="361" t="s">
        <v>1009</v>
      </c>
      <c r="F1248" s="361" t="s">
        <v>22</v>
      </c>
      <c r="G1248" s="362" t="s">
        <v>647</v>
      </c>
      <c r="H1248" s="363">
        <v>1</v>
      </c>
      <c r="I1248" s="364" t="s">
        <v>1308</v>
      </c>
      <c r="J1248" s="365">
        <v>1</v>
      </c>
      <c r="K1248" s="365"/>
      <c r="L1248" s="365"/>
      <c r="M1248" s="364" t="s">
        <v>1462</v>
      </c>
      <c r="N1248" s="365"/>
      <c r="Q1248" s="365"/>
      <c r="R1248" s="436" t="str">
        <f>IF(Q1248="G",ZTE!$A$6,IF(Q1248="L",ZTE!$A$3,IF(JBU!Q1257="C",ZTE!$A$2,IF(JBU!Q1257="U",ZTE!$A$4,IF(JBU!Q1257="I",ZTE!$A$5,"")))))</f>
        <v/>
      </c>
      <c r="S1248" s="436">
        <f t="shared" si="38"/>
        <v>1</v>
      </c>
      <c r="U1248" s="365" t="str">
        <f t="shared" si="39"/>
        <v>Pass</v>
      </c>
    </row>
    <row r="1249" spans="1:21" ht="45">
      <c r="A1249" s="360" t="s">
        <v>1268</v>
      </c>
      <c r="B1249" s="360" t="s">
        <v>1197</v>
      </c>
      <c r="C1249" s="361" t="s">
        <v>801</v>
      </c>
      <c r="D1249" s="361" t="s">
        <v>787</v>
      </c>
      <c r="E1249" s="361" t="s">
        <v>1009</v>
      </c>
      <c r="F1249" s="361" t="s">
        <v>22</v>
      </c>
      <c r="G1249" s="362" t="s">
        <v>1078</v>
      </c>
      <c r="H1249" s="363">
        <v>1</v>
      </c>
      <c r="I1249" s="364"/>
      <c r="J1249" s="365"/>
      <c r="K1249" s="365"/>
      <c r="L1249" s="365">
        <v>1</v>
      </c>
      <c r="M1249" s="364" t="s">
        <v>1156</v>
      </c>
      <c r="N1249" s="365"/>
      <c r="Q1249" s="365" t="s">
        <v>1276</v>
      </c>
      <c r="R1249" s="436" t="str">
        <f>IF(Q1249="G",ZTE!$A$6,IF(Q1249="L",ZTE!$A$3,IF(JBU!Q1258="C",ZTE!$A$2,IF(JBU!Q1258="U",ZTE!$A$4,IF(JBU!Q1258="I",ZTE!$A$5,"")))))</f>
        <v/>
      </c>
      <c r="S1249" s="436">
        <f t="shared" si="38"/>
        <v>1</v>
      </c>
      <c r="U1249" s="365" t="str">
        <f t="shared" si="39"/>
        <v>Open</v>
      </c>
    </row>
    <row r="1250" spans="1:21" ht="45" hidden="1">
      <c r="A1250" s="360" t="s">
        <v>1268</v>
      </c>
      <c r="B1250" s="360" t="s">
        <v>1197</v>
      </c>
      <c r="C1250" s="361" t="s">
        <v>801</v>
      </c>
      <c r="D1250" s="361" t="s">
        <v>793</v>
      </c>
      <c r="E1250" s="361" t="s">
        <v>1009</v>
      </c>
      <c r="F1250" s="361" t="s">
        <v>27</v>
      </c>
      <c r="G1250" s="362" t="s">
        <v>374</v>
      </c>
      <c r="H1250" s="363">
        <v>1</v>
      </c>
      <c r="I1250" s="364" t="s">
        <v>1309</v>
      </c>
      <c r="J1250" s="365">
        <v>1</v>
      </c>
      <c r="K1250" s="365"/>
      <c r="L1250" s="365"/>
      <c r="M1250" s="364" t="s">
        <v>1462</v>
      </c>
      <c r="N1250" s="365"/>
      <c r="Q1250" s="365"/>
      <c r="R1250" s="436" t="str">
        <f>IF(Q1250="G",ZTE!$A$6,IF(Q1250="L",ZTE!$A$3,IF(JBU!Q1259="C",ZTE!$A$2,IF(JBU!Q1259="U",ZTE!$A$4,IF(JBU!Q1259="I",ZTE!$A$5,"")))))</f>
        <v/>
      </c>
      <c r="S1250" s="436">
        <f t="shared" si="38"/>
        <v>1</v>
      </c>
      <c r="U1250" s="365" t="str">
        <f t="shared" si="39"/>
        <v>Pass</v>
      </c>
    </row>
    <row r="1251" spans="1:21" ht="45" hidden="1">
      <c r="A1251" s="360" t="s">
        <v>1268</v>
      </c>
      <c r="B1251" s="360" t="s">
        <v>1197</v>
      </c>
      <c r="C1251" s="361" t="s">
        <v>801</v>
      </c>
      <c r="D1251" s="361" t="s">
        <v>793</v>
      </c>
      <c r="E1251" s="361" t="s">
        <v>1009</v>
      </c>
      <c r="F1251" s="361" t="s">
        <v>27</v>
      </c>
      <c r="G1251" s="362" t="s">
        <v>651</v>
      </c>
      <c r="H1251" s="363">
        <v>1</v>
      </c>
      <c r="I1251" s="364" t="s">
        <v>1310</v>
      </c>
      <c r="J1251" s="365">
        <v>1</v>
      </c>
      <c r="K1251" s="365"/>
      <c r="L1251" s="365"/>
      <c r="M1251" s="364" t="s">
        <v>1462</v>
      </c>
      <c r="N1251" s="365"/>
      <c r="Q1251" s="365"/>
      <c r="R1251" s="436" t="str">
        <f>IF(Q1251="G",ZTE!$A$6,IF(Q1251="L",ZTE!$A$3,IF(JBU!Q1260="C",ZTE!$A$2,IF(JBU!Q1260="U",ZTE!$A$4,IF(JBU!Q1260="I",ZTE!$A$5,"")))))</f>
        <v/>
      </c>
      <c r="S1251" s="436">
        <f t="shared" si="38"/>
        <v>1</v>
      </c>
      <c r="U1251" s="365" t="str">
        <f t="shared" si="39"/>
        <v>Pass</v>
      </c>
    </row>
    <row r="1252" spans="1:21" ht="45" hidden="1">
      <c r="A1252" s="360" t="s">
        <v>1268</v>
      </c>
      <c r="B1252" s="360" t="s">
        <v>1197</v>
      </c>
      <c r="C1252" s="361" t="s">
        <v>801</v>
      </c>
      <c r="D1252" s="361" t="s">
        <v>793</v>
      </c>
      <c r="E1252" s="361" t="s">
        <v>1009</v>
      </c>
      <c r="F1252" s="361" t="s">
        <v>27</v>
      </c>
      <c r="G1252" s="362" t="s">
        <v>652</v>
      </c>
      <c r="H1252" s="363">
        <v>1</v>
      </c>
      <c r="I1252" s="364" t="s">
        <v>1311</v>
      </c>
      <c r="J1252" s="365">
        <v>1</v>
      </c>
      <c r="K1252" s="365"/>
      <c r="L1252" s="365"/>
      <c r="M1252" s="364" t="s">
        <v>1462</v>
      </c>
      <c r="N1252" s="365"/>
      <c r="Q1252" s="365"/>
      <c r="R1252" s="436" t="str">
        <f>IF(Q1252="G",ZTE!$A$6,IF(Q1252="L",ZTE!$A$3,IF(JBU!Q1261="C",ZTE!$A$2,IF(JBU!Q1261="U",ZTE!$A$4,IF(JBU!Q1261="I",ZTE!$A$5,"")))))</f>
        <v/>
      </c>
      <c r="S1252" s="436">
        <f t="shared" si="38"/>
        <v>1</v>
      </c>
      <c r="U1252" s="365" t="str">
        <f t="shared" si="39"/>
        <v>Pass</v>
      </c>
    </row>
    <row r="1253" spans="1:21" ht="45" hidden="1">
      <c r="A1253" s="360" t="s">
        <v>1268</v>
      </c>
      <c r="B1253" s="360" t="s">
        <v>1197</v>
      </c>
      <c r="C1253" s="361" t="s">
        <v>801</v>
      </c>
      <c r="D1253" s="361" t="s">
        <v>793</v>
      </c>
      <c r="E1253" s="361" t="s">
        <v>1009</v>
      </c>
      <c r="F1253" s="361" t="s">
        <v>27</v>
      </c>
      <c r="G1253" s="362" t="s">
        <v>375</v>
      </c>
      <c r="H1253" s="363">
        <v>1</v>
      </c>
      <c r="I1253" s="364" t="s">
        <v>1311</v>
      </c>
      <c r="J1253" s="365">
        <v>1</v>
      </c>
      <c r="K1253" s="365"/>
      <c r="L1253" s="365"/>
      <c r="M1253" s="364" t="s">
        <v>1156</v>
      </c>
      <c r="N1253" s="365"/>
      <c r="Q1253" s="365"/>
      <c r="R1253" s="436" t="str">
        <f>IF(Q1253="G",ZTE!$A$6,IF(Q1253="L",ZTE!$A$3,IF(JBU!Q1262="C",ZTE!$A$2,IF(JBU!Q1262="U",ZTE!$A$4,IF(JBU!Q1262="I",ZTE!$A$5,"")))))</f>
        <v/>
      </c>
      <c r="S1253" s="436">
        <f t="shared" si="38"/>
        <v>1</v>
      </c>
      <c r="U1253" s="365" t="str">
        <f t="shared" si="39"/>
        <v>Pass</v>
      </c>
    </row>
    <row r="1254" spans="1:21" ht="45" hidden="1">
      <c r="A1254" s="360" t="s">
        <v>1268</v>
      </c>
      <c r="B1254" s="360" t="s">
        <v>1197</v>
      </c>
      <c r="C1254" s="361" t="s">
        <v>801</v>
      </c>
      <c r="D1254" s="361" t="s">
        <v>793</v>
      </c>
      <c r="E1254" s="361" t="s">
        <v>1009</v>
      </c>
      <c r="F1254" s="361" t="s">
        <v>27</v>
      </c>
      <c r="G1254" s="362" t="s">
        <v>376</v>
      </c>
      <c r="H1254" s="363">
        <v>1</v>
      </c>
      <c r="I1254" s="364" t="s">
        <v>1312</v>
      </c>
      <c r="J1254" s="365">
        <v>1</v>
      </c>
      <c r="K1254" s="365"/>
      <c r="L1254" s="365"/>
      <c r="M1254" s="364" t="s">
        <v>1462</v>
      </c>
      <c r="N1254" s="365"/>
      <c r="Q1254" s="365"/>
      <c r="R1254" s="436" t="str">
        <f>IF(Q1254="G",ZTE!$A$6,IF(Q1254="L",ZTE!$A$3,IF(JBU!Q1263="C",ZTE!$A$2,IF(JBU!Q1263="U",ZTE!$A$4,IF(JBU!Q1263="I",ZTE!$A$5,"")))))</f>
        <v/>
      </c>
      <c r="S1254" s="436">
        <f t="shared" si="38"/>
        <v>1</v>
      </c>
      <c r="U1254" s="365" t="str">
        <f t="shared" si="39"/>
        <v>Pass</v>
      </c>
    </row>
    <row r="1255" spans="1:21" ht="45" hidden="1">
      <c r="A1255" s="360" t="s">
        <v>1268</v>
      </c>
      <c r="B1255" s="360" t="s">
        <v>1197</v>
      </c>
      <c r="C1255" s="361" t="s">
        <v>801</v>
      </c>
      <c r="D1255" s="361" t="s">
        <v>793</v>
      </c>
      <c r="E1255" s="361" t="s">
        <v>1009</v>
      </c>
      <c r="F1255" s="361" t="s">
        <v>27</v>
      </c>
      <c r="G1255" s="362" t="s">
        <v>379</v>
      </c>
      <c r="H1255" s="363">
        <v>1</v>
      </c>
      <c r="I1255" s="364" t="s">
        <v>1308</v>
      </c>
      <c r="J1255" s="365">
        <v>1</v>
      </c>
      <c r="K1255" s="365"/>
      <c r="L1255" s="365"/>
      <c r="M1255" s="364" t="s">
        <v>1156</v>
      </c>
      <c r="N1255" s="365"/>
      <c r="Q1255" s="365"/>
      <c r="R1255" s="436" t="str">
        <f>IF(Q1255="G",ZTE!$A$6,IF(Q1255="L",ZTE!$A$3,IF(JBU!Q1264="C",ZTE!$A$2,IF(JBU!Q1264="U",ZTE!$A$4,IF(JBU!Q1264="I",ZTE!$A$5,"")))))</f>
        <v/>
      </c>
      <c r="S1255" s="436">
        <f t="shared" si="38"/>
        <v>1</v>
      </c>
      <c r="U1255" s="365" t="str">
        <f t="shared" si="39"/>
        <v>Pass</v>
      </c>
    </row>
    <row r="1256" spans="1:21" ht="45" hidden="1">
      <c r="A1256" s="360" t="s">
        <v>1268</v>
      </c>
      <c r="B1256" s="360" t="s">
        <v>1197</v>
      </c>
      <c r="C1256" s="361" t="s">
        <v>801</v>
      </c>
      <c r="D1256" s="361" t="s">
        <v>795</v>
      </c>
      <c r="E1256" s="361" t="s">
        <v>1009</v>
      </c>
      <c r="F1256" s="361" t="s">
        <v>28</v>
      </c>
      <c r="G1256" s="362" t="s">
        <v>798</v>
      </c>
      <c r="H1256" s="363">
        <v>1</v>
      </c>
      <c r="I1256" s="364" t="s">
        <v>1308</v>
      </c>
      <c r="J1256" s="365">
        <v>1</v>
      </c>
      <c r="K1256" s="365"/>
      <c r="L1256" s="365"/>
      <c r="M1256" s="364" t="s">
        <v>1156</v>
      </c>
      <c r="N1256" s="365"/>
      <c r="Q1256" s="365"/>
      <c r="R1256" s="436" t="str">
        <f>IF(Q1256="G",ZTE!$A$6,IF(Q1256="L",ZTE!$A$3,IF(JBU!Q1265="C",ZTE!$A$2,IF(JBU!Q1265="U",ZTE!$A$4,IF(JBU!Q1265="I",ZTE!$A$5,"")))))</f>
        <v/>
      </c>
      <c r="S1256" s="436">
        <f t="shared" si="38"/>
        <v>1</v>
      </c>
      <c r="U1256" s="365" t="str">
        <f t="shared" si="39"/>
        <v>Pass</v>
      </c>
    </row>
    <row r="1257" spans="1:21" ht="45" hidden="1">
      <c r="A1257" s="360" t="s">
        <v>1268</v>
      </c>
      <c r="B1257" s="360" t="s">
        <v>1197</v>
      </c>
      <c r="C1257" s="361" t="s">
        <v>801</v>
      </c>
      <c r="D1257" s="361" t="s">
        <v>795</v>
      </c>
      <c r="E1257" s="361" t="s">
        <v>1009</v>
      </c>
      <c r="F1257" s="361" t="s">
        <v>28</v>
      </c>
      <c r="G1257" s="362" t="s">
        <v>655</v>
      </c>
      <c r="H1257" s="363">
        <v>1</v>
      </c>
      <c r="I1257" s="364" t="s">
        <v>1308</v>
      </c>
      <c r="J1257" s="365">
        <v>1</v>
      </c>
      <c r="K1257" s="365"/>
      <c r="L1257" s="365"/>
      <c r="M1257" s="364" t="s">
        <v>1156</v>
      </c>
      <c r="N1257" s="365"/>
      <c r="Q1257" s="365"/>
      <c r="R1257" s="436" t="str">
        <f>IF(Q1257="G",ZTE!$A$6,IF(Q1257="L",ZTE!$A$3,IF(JBU!Q1266="C",ZTE!$A$2,IF(JBU!Q1266="U",ZTE!$A$4,IF(JBU!Q1266="I",ZTE!$A$5,"")))))</f>
        <v/>
      </c>
      <c r="S1257" s="436">
        <f t="shared" si="38"/>
        <v>1</v>
      </c>
      <c r="U1257" s="365" t="str">
        <f t="shared" si="39"/>
        <v>Pass</v>
      </c>
    </row>
    <row r="1258" spans="1:21" ht="45" hidden="1">
      <c r="A1258" s="360" t="s">
        <v>1268</v>
      </c>
      <c r="B1258" s="360" t="s">
        <v>1197</v>
      </c>
      <c r="C1258" s="361" t="s">
        <v>801</v>
      </c>
      <c r="D1258" s="361" t="s">
        <v>795</v>
      </c>
      <c r="E1258" s="361" t="s">
        <v>1009</v>
      </c>
      <c r="F1258" s="361" t="s">
        <v>28</v>
      </c>
      <c r="G1258" s="362" t="s">
        <v>656</v>
      </c>
      <c r="H1258" s="363">
        <v>1</v>
      </c>
      <c r="I1258" s="364" t="s">
        <v>1308</v>
      </c>
      <c r="J1258" s="365">
        <v>1</v>
      </c>
      <c r="K1258" s="365"/>
      <c r="L1258" s="365"/>
      <c r="M1258" s="364" t="s">
        <v>1156</v>
      </c>
      <c r="N1258" s="365"/>
      <c r="Q1258" s="365"/>
      <c r="R1258" s="436" t="str">
        <f>IF(Q1258="G",ZTE!$A$6,IF(Q1258="L",ZTE!$A$3,IF(JBU!Q1267="C",ZTE!$A$2,IF(JBU!Q1267="U",ZTE!$A$4,IF(JBU!Q1267="I",ZTE!$A$5,"")))))</f>
        <v/>
      </c>
      <c r="S1258" s="436">
        <f t="shared" si="38"/>
        <v>1</v>
      </c>
      <c r="U1258" s="365" t="str">
        <f t="shared" si="39"/>
        <v>Pass</v>
      </c>
    </row>
    <row r="1259" spans="1:21" ht="45">
      <c r="A1259" s="360" t="s">
        <v>1268</v>
      </c>
      <c r="B1259" s="360" t="s">
        <v>1197</v>
      </c>
      <c r="C1259" s="361" t="s">
        <v>801</v>
      </c>
      <c r="D1259" s="361" t="s">
        <v>795</v>
      </c>
      <c r="E1259" s="361" t="s">
        <v>1009</v>
      </c>
      <c r="F1259" s="361" t="s">
        <v>28</v>
      </c>
      <c r="G1259" s="362" t="s">
        <v>657</v>
      </c>
      <c r="H1259" s="363">
        <v>1</v>
      </c>
      <c r="I1259" s="364" t="s">
        <v>1313</v>
      </c>
      <c r="J1259" s="365"/>
      <c r="K1259" s="365"/>
      <c r="L1259" s="365">
        <v>1</v>
      </c>
      <c r="M1259" s="364" t="s">
        <v>1461</v>
      </c>
      <c r="N1259" s="365"/>
      <c r="Q1259" s="365" t="s">
        <v>1232</v>
      </c>
      <c r="R1259" s="436" t="str">
        <f>IF(Q1259="G",ZTE!$A$6,IF(Q1259="L",ZTE!$A$3,IF(JBU!Q1268="C",ZTE!$A$2,IF(JBU!Q1268="U",ZTE!$A$4,IF(JBU!Q1268="I",ZTE!$A$5,"")))))</f>
        <v>General understanding: expressions like "shall", "shall be supplied  with", "has to be", "must be" have the meaning of "will be delivered"? Please confirm.</v>
      </c>
      <c r="S1259" s="436">
        <f t="shared" si="38"/>
        <v>1</v>
      </c>
      <c r="U1259" s="365" t="str">
        <f t="shared" si="39"/>
        <v>Open</v>
      </c>
    </row>
    <row r="1260" spans="1:21" ht="45">
      <c r="A1260" s="360" t="s">
        <v>1268</v>
      </c>
      <c r="B1260" s="360" t="s">
        <v>1197</v>
      </c>
      <c r="C1260" s="361" t="s">
        <v>801</v>
      </c>
      <c r="D1260" s="361" t="s">
        <v>795</v>
      </c>
      <c r="E1260" s="361" t="s">
        <v>1009</v>
      </c>
      <c r="F1260" s="361" t="s">
        <v>28</v>
      </c>
      <c r="G1260" s="362" t="s">
        <v>803</v>
      </c>
      <c r="H1260" s="363">
        <v>1</v>
      </c>
      <c r="I1260" s="364" t="s">
        <v>1314</v>
      </c>
      <c r="J1260" s="365"/>
      <c r="K1260" s="365"/>
      <c r="L1260" s="365">
        <v>1</v>
      </c>
      <c r="M1260" s="364" t="s">
        <v>1461</v>
      </c>
      <c r="N1260" s="365"/>
      <c r="Q1260" s="365" t="s">
        <v>1232</v>
      </c>
      <c r="R1260" s="436" t="str">
        <f>IF(Q1260="G",ZTE!$A$6,IF(Q1260="L",ZTE!$A$3,IF(JBU!Q1269="C",ZTE!$A$2,IF(JBU!Q1269="U",ZTE!$A$4,IF(JBU!Q1269="I",ZTE!$A$5,"")))))</f>
        <v>General understanding: expressions like "shall", "shall be supplied  with", "has to be", "must be" have the meaning of "will be delivered"? Please confirm.</v>
      </c>
      <c r="S1260" s="436">
        <f t="shared" si="38"/>
        <v>1</v>
      </c>
      <c r="U1260" s="365" t="str">
        <f t="shared" si="39"/>
        <v>Open</v>
      </c>
    </row>
    <row r="1261" spans="1:21" ht="60">
      <c r="A1261" s="360" t="s">
        <v>1268</v>
      </c>
      <c r="B1261" s="360" t="s">
        <v>1197</v>
      </c>
      <c r="C1261" s="361" t="s">
        <v>801</v>
      </c>
      <c r="D1261" s="361" t="s">
        <v>795</v>
      </c>
      <c r="E1261" s="361" t="s">
        <v>1009</v>
      </c>
      <c r="F1261" s="361" t="s">
        <v>29</v>
      </c>
      <c r="G1261" s="362" t="s">
        <v>806</v>
      </c>
      <c r="H1261" s="363">
        <v>1</v>
      </c>
      <c r="I1261" s="364"/>
      <c r="J1261" s="365"/>
      <c r="K1261" s="365"/>
      <c r="L1261" s="365">
        <v>1</v>
      </c>
      <c r="M1261" s="364" t="s">
        <v>1157</v>
      </c>
      <c r="N1261" s="365"/>
      <c r="Q1261" s="365"/>
      <c r="R1261" s="436" t="str">
        <f>IF(Q1261="G",ZTE!$A$6,IF(Q1261="L",ZTE!$A$3,IF(JBU!Q1270="C",ZTE!$A$2,IF(JBU!Q1270="U",ZTE!$A$4,IF(JBU!Q1270="I",ZTE!$A$5,"")))))</f>
        <v/>
      </c>
      <c r="S1261" s="436">
        <f t="shared" si="38"/>
        <v>1</v>
      </c>
      <c r="U1261" s="365" t="str">
        <f t="shared" si="39"/>
        <v>Open</v>
      </c>
    </row>
    <row r="1262" spans="1:21" ht="45">
      <c r="A1262" s="360" t="s">
        <v>1268</v>
      </c>
      <c r="B1262" s="360" t="s">
        <v>1197</v>
      </c>
      <c r="C1262" s="361" t="s">
        <v>801</v>
      </c>
      <c r="D1262" s="361" t="s">
        <v>795</v>
      </c>
      <c r="E1262" s="361" t="s">
        <v>1009</v>
      </c>
      <c r="F1262" s="361" t="s">
        <v>29</v>
      </c>
      <c r="G1262" s="362" t="s">
        <v>658</v>
      </c>
      <c r="H1262" s="363">
        <v>1</v>
      </c>
      <c r="I1262" s="364" t="s">
        <v>1314</v>
      </c>
      <c r="J1262" s="365"/>
      <c r="K1262" s="365"/>
      <c r="L1262" s="365">
        <v>1</v>
      </c>
      <c r="M1262" s="364" t="s">
        <v>1461</v>
      </c>
      <c r="N1262" s="365"/>
      <c r="Q1262" s="365" t="s">
        <v>1232</v>
      </c>
      <c r="R1262" s="436" t="str">
        <f>IF(Q1262="G",ZTE!$A$6,IF(Q1262="L",ZTE!$A$3,IF(JBU!Q1271="C",ZTE!$A$2,IF(JBU!Q1271="U",ZTE!$A$4,IF(JBU!Q1271="I",ZTE!$A$5,"")))))</f>
        <v>General understanding: expressions like "shall", "shall be supplied  with", "has to be", "must be" have the meaning of "will be delivered"? Please confirm.</v>
      </c>
      <c r="S1262" s="436">
        <f t="shared" si="38"/>
        <v>1</v>
      </c>
      <c r="U1262" s="365" t="str">
        <f t="shared" si="39"/>
        <v>Open</v>
      </c>
    </row>
    <row r="1263" spans="1:21" ht="75" hidden="1">
      <c r="A1263" s="360" t="s">
        <v>1268</v>
      </c>
      <c r="B1263" s="360" t="s">
        <v>1197</v>
      </c>
      <c r="C1263" s="361" t="s">
        <v>1012</v>
      </c>
      <c r="D1263" s="361" t="s">
        <v>807</v>
      </c>
      <c r="E1263" s="361" t="s">
        <v>808</v>
      </c>
      <c r="F1263" s="361" t="s">
        <v>54</v>
      </c>
      <c r="G1263" s="362" t="s">
        <v>1006</v>
      </c>
      <c r="H1263" s="363">
        <v>1</v>
      </c>
      <c r="I1263" s="364" t="s">
        <v>1315</v>
      </c>
      <c r="J1263" s="365">
        <v>1</v>
      </c>
      <c r="K1263" s="365"/>
      <c r="L1263" s="365"/>
      <c r="M1263" s="364" t="s">
        <v>1462</v>
      </c>
      <c r="N1263" s="365"/>
      <c r="O1263" s="366" t="s">
        <v>659</v>
      </c>
      <c r="Q1263" s="365"/>
      <c r="R1263" s="436" t="str">
        <f>IF(Q1263="G",ZTE!$A$6,IF(Q1263="L",ZTE!$A$3,IF(JBU!Q1272="C",ZTE!$A$2,IF(JBU!Q1272="U",ZTE!$A$4,IF(JBU!Q1272="I",ZTE!$A$5,"")))))</f>
        <v/>
      </c>
      <c r="S1263" s="436">
        <f t="shared" si="38"/>
        <v>1</v>
      </c>
      <c r="U1263" s="365" t="str">
        <f t="shared" si="39"/>
        <v>Pass</v>
      </c>
    </row>
    <row r="1264" spans="1:21" ht="75" hidden="1">
      <c r="A1264" s="360" t="s">
        <v>1268</v>
      </c>
      <c r="B1264" s="360" t="s">
        <v>1197</v>
      </c>
      <c r="C1264" s="361" t="s">
        <v>1012</v>
      </c>
      <c r="D1264" s="361" t="s">
        <v>807</v>
      </c>
      <c r="E1264" s="361" t="s">
        <v>808</v>
      </c>
      <c r="F1264" s="361" t="s">
        <v>54</v>
      </c>
      <c r="G1264" s="362" t="s">
        <v>1174</v>
      </c>
      <c r="H1264" s="363">
        <v>1</v>
      </c>
      <c r="I1264" s="364" t="s">
        <v>1315</v>
      </c>
      <c r="J1264" s="365">
        <v>1</v>
      </c>
      <c r="K1264" s="365"/>
      <c r="L1264" s="365"/>
      <c r="M1264" s="364" t="s">
        <v>1462</v>
      </c>
      <c r="N1264" s="365"/>
      <c r="Q1264" s="365"/>
      <c r="R1264" s="436" t="str">
        <f>IF(Q1264="G",ZTE!$A$6,IF(Q1264="L",ZTE!$A$3,IF(JBU!Q1273="C",ZTE!$A$2,IF(JBU!Q1273="U",ZTE!$A$4,IF(JBU!Q1273="I",ZTE!$A$5,"")))))</f>
        <v/>
      </c>
      <c r="S1264" s="436">
        <f t="shared" si="38"/>
        <v>1</v>
      </c>
      <c r="U1264" s="365" t="str">
        <f t="shared" si="39"/>
        <v>Pass</v>
      </c>
    </row>
    <row r="1265" spans="1:21" ht="75" hidden="1">
      <c r="A1265" s="360" t="s">
        <v>1268</v>
      </c>
      <c r="B1265" s="360" t="s">
        <v>1197</v>
      </c>
      <c r="C1265" s="361" t="s">
        <v>1012</v>
      </c>
      <c r="D1265" s="361" t="s">
        <v>807</v>
      </c>
      <c r="E1265" s="361" t="s">
        <v>808</v>
      </c>
      <c r="F1265" s="361" t="s">
        <v>54</v>
      </c>
      <c r="G1265" s="362" t="s">
        <v>55</v>
      </c>
      <c r="H1265" s="363">
        <v>1</v>
      </c>
      <c r="I1265" s="364" t="s">
        <v>1315</v>
      </c>
      <c r="J1265" s="365">
        <v>1</v>
      </c>
      <c r="K1265" s="365"/>
      <c r="L1265" s="365"/>
      <c r="M1265" s="364" t="s">
        <v>1462</v>
      </c>
      <c r="N1265" s="365"/>
      <c r="Q1265" s="365"/>
      <c r="R1265" s="436" t="str">
        <f>IF(Q1265="G",ZTE!$A$6,IF(Q1265="L",ZTE!$A$3,IF(JBU!Q1274="C",ZTE!$A$2,IF(JBU!Q1274="U",ZTE!$A$4,IF(JBU!Q1274="I",ZTE!$A$5,"")))))</f>
        <v/>
      </c>
      <c r="S1265" s="436">
        <f t="shared" si="38"/>
        <v>1</v>
      </c>
      <c r="U1265" s="365" t="str">
        <f t="shared" si="39"/>
        <v>Pass</v>
      </c>
    </row>
    <row r="1266" spans="1:21" ht="75" hidden="1">
      <c r="A1266" s="360" t="s">
        <v>1268</v>
      </c>
      <c r="B1266" s="360" t="s">
        <v>1197</v>
      </c>
      <c r="C1266" s="361" t="s">
        <v>1012</v>
      </c>
      <c r="D1266" s="361" t="s">
        <v>807</v>
      </c>
      <c r="E1266" s="361" t="s">
        <v>808</v>
      </c>
      <c r="F1266" s="361" t="s">
        <v>54</v>
      </c>
      <c r="G1266" s="362" t="s">
        <v>56</v>
      </c>
      <c r="H1266" s="363">
        <v>1</v>
      </c>
      <c r="I1266" s="364" t="s">
        <v>1315</v>
      </c>
      <c r="J1266" s="365">
        <v>1</v>
      </c>
      <c r="K1266" s="365"/>
      <c r="L1266" s="365"/>
      <c r="M1266" s="364" t="s">
        <v>1462</v>
      </c>
      <c r="N1266" s="365"/>
      <c r="Q1266" s="365"/>
      <c r="R1266" s="436" t="str">
        <f>IF(Q1266="G",ZTE!$A$6,IF(Q1266="L",ZTE!$A$3,IF(JBU!Q1275="C",ZTE!$A$2,IF(JBU!Q1275="U",ZTE!$A$4,IF(JBU!Q1275="I",ZTE!$A$5,"")))))</f>
        <v/>
      </c>
      <c r="S1266" s="436">
        <f t="shared" si="38"/>
        <v>1</v>
      </c>
      <c r="U1266" s="365" t="str">
        <f t="shared" si="39"/>
        <v>Pass</v>
      </c>
    </row>
    <row r="1267" spans="1:21" ht="75" hidden="1">
      <c r="A1267" s="360" t="s">
        <v>1268</v>
      </c>
      <c r="B1267" s="360" t="s">
        <v>1197</v>
      </c>
      <c r="C1267" s="361" t="s">
        <v>1012</v>
      </c>
      <c r="D1267" s="361" t="s">
        <v>807</v>
      </c>
      <c r="E1267" s="361" t="s">
        <v>808</v>
      </c>
      <c r="F1267" s="361" t="s">
        <v>54</v>
      </c>
      <c r="G1267" s="362" t="s">
        <v>57</v>
      </c>
      <c r="H1267" s="363">
        <v>1</v>
      </c>
      <c r="I1267" s="364" t="s">
        <v>1315</v>
      </c>
      <c r="J1267" s="365">
        <v>1</v>
      </c>
      <c r="K1267" s="365"/>
      <c r="L1267" s="365"/>
      <c r="M1267" s="364" t="s">
        <v>1462</v>
      </c>
      <c r="N1267" s="365"/>
      <c r="Q1267" s="365"/>
      <c r="R1267" s="436" t="str">
        <f>IF(Q1267="G",ZTE!$A$6,IF(Q1267="L",ZTE!$A$3,IF(JBU!Q1276="C",ZTE!$A$2,IF(JBU!Q1276="U",ZTE!$A$4,IF(JBU!Q1276="I",ZTE!$A$5,"")))))</f>
        <v/>
      </c>
      <c r="S1267" s="436">
        <f t="shared" si="38"/>
        <v>1</v>
      </c>
      <c r="U1267" s="365" t="str">
        <f t="shared" si="39"/>
        <v>Pass</v>
      </c>
    </row>
    <row r="1268" spans="1:21" ht="75" hidden="1">
      <c r="A1268" s="360" t="s">
        <v>1268</v>
      </c>
      <c r="B1268" s="360" t="s">
        <v>1197</v>
      </c>
      <c r="C1268" s="361" t="s">
        <v>1012</v>
      </c>
      <c r="D1268" s="361" t="s">
        <v>807</v>
      </c>
      <c r="E1268" s="361" t="s">
        <v>808</v>
      </c>
      <c r="F1268" s="361" t="s">
        <v>54</v>
      </c>
      <c r="G1268" s="362" t="s">
        <v>60</v>
      </c>
      <c r="H1268" s="363">
        <v>1</v>
      </c>
      <c r="I1268" s="364" t="s">
        <v>1315</v>
      </c>
      <c r="J1268" s="365">
        <v>1</v>
      </c>
      <c r="K1268" s="365"/>
      <c r="L1268" s="365"/>
      <c r="M1268" s="364" t="s">
        <v>1462</v>
      </c>
      <c r="N1268" s="365"/>
      <c r="Q1268" s="365"/>
      <c r="R1268" s="436" t="str">
        <f>IF(Q1268="G",ZTE!$A$6,IF(Q1268="L",ZTE!$A$3,IF(JBU!Q1277="C",ZTE!$A$2,IF(JBU!Q1277="U",ZTE!$A$4,IF(JBU!Q1277="I",ZTE!$A$5,"")))))</f>
        <v/>
      </c>
      <c r="S1268" s="436">
        <f t="shared" si="38"/>
        <v>1</v>
      </c>
      <c r="U1268" s="365" t="str">
        <f t="shared" si="39"/>
        <v>Pass</v>
      </c>
    </row>
    <row r="1269" spans="1:21" ht="75" hidden="1">
      <c r="A1269" s="360" t="s">
        <v>1268</v>
      </c>
      <c r="B1269" s="360" t="s">
        <v>1197</v>
      </c>
      <c r="C1269" s="361" t="s">
        <v>1012</v>
      </c>
      <c r="D1269" s="361" t="s">
        <v>807</v>
      </c>
      <c r="E1269" s="361" t="s">
        <v>808</v>
      </c>
      <c r="F1269" s="361" t="s">
        <v>54</v>
      </c>
      <c r="G1269" s="362" t="s">
        <v>61</v>
      </c>
      <c r="H1269" s="363">
        <v>1</v>
      </c>
      <c r="I1269" s="364" t="s">
        <v>1316</v>
      </c>
      <c r="J1269" s="365">
        <v>1</v>
      </c>
      <c r="K1269" s="365"/>
      <c r="L1269" s="365"/>
      <c r="M1269" s="364" t="s">
        <v>1462</v>
      </c>
      <c r="N1269" s="365"/>
      <c r="Q1269" s="365"/>
      <c r="R1269" s="436" t="str">
        <f>IF(Q1269="G",ZTE!$A$6,IF(Q1269="L",ZTE!$A$3,IF(JBU!Q1278="C",ZTE!$A$2,IF(JBU!Q1278="U",ZTE!$A$4,IF(JBU!Q1278="I",ZTE!$A$5,"")))))</f>
        <v/>
      </c>
      <c r="S1269" s="436">
        <f t="shared" si="38"/>
        <v>1</v>
      </c>
      <c r="U1269" s="365" t="str">
        <f t="shared" si="39"/>
        <v>Pass</v>
      </c>
    </row>
    <row r="1270" spans="1:21" ht="75" hidden="1">
      <c r="A1270" s="360" t="s">
        <v>1268</v>
      </c>
      <c r="B1270" s="360" t="s">
        <v>1197</v>
      </c>
      <c r="C1270" s="361" t="s">
        <v>1012</v>
      </c>
      <c r="D1270" s="361" t="s">
        <v>807</v>
      </c>
      <c r="E1270" s="361" t="s">
        <v>1002</v>
      </c>
      <c r="F1270" s="361" t="s">
        <v>64</v>
      </c>
      <c r="G1270" s="362" t="s">
        <v>65</v>
      </c>
      <c r="H1270" s="363">
        <v>1</v>
      </c>
      <c r="I1270" s="364" t="s">
        <v>1317</v>
      </c>
      <c r="J1270" s="365">
        <v>1</v>
      </c>
      <c r="K1270" s="365"/>
      <c r="L1270" s="365"/>
      <c r="M1270" s="364" t="s">
        <v>1462</v>
      </c>
      <c r="N1270" s="365"/>
      <c r="Q1270" s="365"/>
      <c r="R1270" s="436" t="str">
        <f>IF(Q1270="G",ZTE!$A$6,IF(Q1270="L",ZTE!$A$3,IF(JBU!Q1279="C",ZTE!$A$2,IF(JBU!Q1279="U",ZTE!$A$4,IF(JBU!Q1279="I",ZTE!$A$5,"")))))</f>
        <v/>
      </c>
      <c r="S1270" s="436">
        <f t="shared" si="38"/>
        <v>1</v>
      </c>
      <c r="U1270" s="365" t="str">
        <f t="shared" si="39"/>
        <v>Pass</v>
      </c>
    </row>
    <row r="1271" spans="1:21" ht="75" hidden="1">
      <c r="A1271" s="360" t="s">
        <v>1268</v>
      </c>
      <c r="B1271" s="360" t="s">
        <v>1197</v>
      </c>
      <c r="C1271" s="361" t="s">
        <v>1012</v>
      </c>
      <c r="D1271" s="361" t="s">
        <v>807</v>
      </c>
      <c r="E1271" s="361" t="s">
        <v>1002</v>
      </c>
      <c r="F1271" s="361" t="s">
        <v>64</v>
      </c>
      <c r="G1271" s="362" t="s">
        <v>66</v>
      </c>
      <c r="H1271" s="363">
        <v>1</v>
      </c>
      <c r="I1271" s="364" t="s">
        <v>1318</v>
      </c>
      <c r="J1271" s="365">
        <v>1</v>
      </c>
      <c r="K1271" s="365"/>
      <c r="L1271" s="365"/>
      <c r="M1271" s="364" t="s">
        <v>1462</v>
      </c>
      <c r="N1271" s="365"/>
      <c r="Q1271" s="365"/>
      <c r="R1271" s="436" t="str">
        <f>IF(Q1271="G",ZTE!$A$6,IF(Q1271="L",ZTE!$A$3,IF(JBU!Q1280="C",ZTE!$A$2,IF(JBU!Q1280="U",ZTE!$A$4,IF(JBU!Q1280="I",ZTE!$A$5,"")))))</f>
        <v/>
      </c>
      <c r="S1271" s="436">
        <f t="shared" si="38"/>
        <v>1</v>
      </c>
      <c r="U1271" s="365" t="str">
        <f t="shared" si="39"/>
        <v>Pass</v>
      </c>
    </row>
    <row r="1272" spans="1:21" ht="75" hidden="1">
      <c r="A1272" s="360" t="s">
        <v>1268</v>
      </c>
      <c r="B1272" s="360" t="s">
        <v>1197</v>
      </c>
      <c r="C1272" s="361" t="s">
        <v>1012</v>
      </c>
      <c r="D1272" s="361" t="s">
        <v>807</v>
      </c>
      <c r="E1272" s="361" t="s">
        <v>1002</v>
      </c>
      <c r="F1272" s="361" t="s">
        <v>64</v>
      </c>
      <c r="G1272" s="362" t="s">
        <v>67</v>
      </c>
      <c r="H1272" s="363">
        <v>1</v>
      </c>
      <c r="I1272" s="364" t="s">
        <v>1319</v>
      </c>
      <c r="J1272" s="365">
        <v>1</v>
      </c>
      <c r="K1272" s="365"/>
      <c r="L1272" s="365"/>
      <c r="M1272" s="364" t="s">
        <v>1462</v>
      </c>
      <c r="N1272" s="365"/>
      <c r="P1272" s="366" t="s">
        <v>1080</v>
      </c>
      <c r="Q1272" s="365"/>
      <c r="R1272" s="436" t="str">
        <f>IF(Q1272="G",ZTE!$A$6,IF(Q1272="L",ZTE!$A$3,IF(JBU!Q1281="C",ZTE!$A$2,IF(JBU!Q1281="U",ZTE!$A$4,IF(JBU!Q1281="I",ZTE!$A$5,"")))))</f>
        <v/>
      </c>
      <c r="S1272" s="436">
        <f t="shared" si="38"/>
        <v>1</v>
      </c>
      <c r="U1272" s="365" t="str">
        <f t="shared" si="39"/>
        <v>Pass</v>
      </c>
    </row>
    <row r="1273" spans="1:21" ht="75">
      <c r="A1273" s="360" t="s">
        <v>1268</v>
      </c>
      <c r="B1273" s="360" t="s">
        <v>1197</v>
      </c>
      <c r="C1273" s="361" t="s">
        <v>1012</v>
      </c>
      <c r="D1273" s="361" t="s">
        <v>807</v>
      </c>
      <c r="E1273" s="361" t="s">
        <v>1002</v>
      </c>
      <c r="F1273" s="361" t="s">
        <v>64</v>
      </c>
      <c r="G1273" s="362" t="s">
        <v>69</v>
      </c>
      <c r="H1273" s="363">
        <v>1</v>
      </c>
      <c r="I1273" s="364"/>
      <c r="J1273" s="365"/>
      <c r="K1273" s="365"/>
      <c r="L1273" s="365">
        <v>1</v>
      </c>
      <c r="M1273" s="364" t="s">
        <v>1157</v>
      </c>
      <c r="N1273" s="365"/>
      <c r="Q1273" s="365" t="s">
        <v>1226</v>
      </c>
      <c r="R1273" s="436" t="str">
        <f>IF(Q1273="G",ZTE!$A$6,IF(Q1273="L",ZTE!$A$3,IF(JBU!Q1282="C",ZTE!$A$2,IF(JBU!Q1282="U",ZTE!$A$4,IF(JBU!Q1282="I",ZTE!$A$5,"")))))</f>
        <v>Location: We can not find the requested criteria in your documents. Please confirm that your bid is compliant with this criteria and show us the reference in your submitted documents.</v>
      </c>
      <c r="S1273" s="436">
        <f t="shared" si="38"/>
        <v>1</v>
      </c>
      <c r="U1273" s="365" t="str">
        <f t="shared" si="39"/>
        <v>Open</v>
      </c>
    </row>
    <row r="1274" spans="1:21" ht="75">
      <c r="A1274" s="360" t="s">
        <v>1268</v>
      </c>
      <c r="B1274" s="360" t="s">
        <v>1197</v>
      </c>
      <c r="C1274" s="361" t="s">
        <v>1012</v>
      </c>
      <c r="D1274" s="361" t="s">
        <v>807</v>
      </c>
      <c r="E1274" s="361" t="s">
        <v>1002</v>
      </c>
      <c r="F1274" s="361" t="s">
        <v>64</v>
      </c>
      <c r="G1274" s="362" t="s">
        <v>70</v>
      </c>
      <c r="H1274" s="363">
        <v>1</v>
      </c>
      <c r="I1274" s="364"/>
      <c r="J1274" s="365"/>
      <c r="K1274" s="365"/>
      <c r="L1274" s="365">
        <v>1</v>
      </c>
      <c r="M1274" s="364" t="s">
        <v>1157</v>
      </c>
      <c r="N1274" s="365"/>
      <c r="Q1274" s="365" t="s">
        <v>1226</v>
      </c>
      <c r="R1274" s="436" t="str">
        <f>IF(Q1274="G",ZTE!$A$6,IF(Q1274="L",ZTE!$A$3,IF(JBU!Q1283="C",ZTE!$A$2,IF(JBU!Q1283="U",ZTE!$A$4,IF(JBU!Q1283="I",ZTE!$A$5,"")))))</f>
        <v>Location: We can not find the requested criteria in your documents. Please confirm that your bid is compliant with this criteria and show us the reference in your submitted documents.</v>
      </c>
      <c r="S1274" s="436">
        <f t="shared" ref="S1274:S1337" si="40">SUM(J1274:L1274)</f>
        <v>1</v>
      </c>
      <c r="U1274" s="365" t="str">
        <f t="shared" si="39"/>
        <v>Open</v>
      </c>
    </row>
    <row r="1275" spans="1:21" ht="45">
      <c r="A1275" s="360" t="s">
        <v>1268</v>
      </c>
      <c r="B1275" s="360" t="s">
        <v>1197</v>
      </c>
      <c r="C1275" s="362" t="s">
        <v>247</v>
      </c>
      <c r="D1275" s="362" t="s">
        <v>783</v>
      </c>
      <c r="E1275" s="362" t="s">
        <v>247</v>
      </c>
      <c r="F1275" s="361" t="s">
        <v>246</v>
      </c>
      <c r="G1275" s="362" t="s">
        <v>760</v>
      </c>
      <c r="H1275" s="384">
        <v>1</v>
      </c>
      <c r="I1275" s="364"/>
      <c r="J1275" s="365"/>
      <c r="K1275" s="365"/>
      <c r="L1275" s="365">
        <v>1</v>
      </c>
      <c r="M1275" s="364" t="s">
        <v>1461</v>
      </c>
      <c r="N1275" s="365"/>
      <c r="O1275" s="366" t="s">
        <v>1062</v>
      </c>
      <c r="Q1275" s="365" t="s">
        <v>1232</v>
      </c>
      <c r="R1275" s="436" t="str">
        <f>IF(Q1275="G",ZTE!$A$6,IF(Q1275="L",ZTE!$A$3,IF(JBU!Q1284="C",ZTE!$A$2,IF(JBU!Q1284="U",ZTE!$A$4,IF(JBU!Q1284="I",ZTE!$A$5,"")))))</f>
        <v>General understanding: expressions like "shall", "shall be supplied  with", "has to be", "must be" have the meaning of "will be delivered"? Please confirm.</v>
      </c>
      <c r="S1275" s="436">
        <f t="shared" si="40"/>
        <v>1</v>
      </c>
      <c r="U1275" s="365" t="str">
        <f t="shared" si="39"/>
        <v>Open</v>
      </c>
    </row>
    <row r="1276" spans="1:21" ht="45">
      <c r="A1276" s="360" t="s">
        <v>1268</v>
      </c>
      <c r="B1276" s="360" t="s">
        <v>1197</v>
      </c>
      <c r="C1276" s="362" t="s">
        <v>247</v>
      </c>
      <c r="D1276" s="362" t="s">
        <v>783</v>
      </c>
      <c r="E1276" s="362" t="s">
        <v>247</v>
      </c>
      <c r="F1276" s="361" t="s">
        <v>246</v>
      </c>
      <c r="G1276" s="362" t="s">
        <v>248</v>
      </c>
      <c r="H1276" s="384">
        <v>1</v>
      </c>
      <c r="I1276" s="364"/>
      <c r="J1276" s="365"/>
      <c r="K1276" s="365"/>
      <c r="L1276" s="365">
        <v>1</v>
      </c>
      <c r="M1276" s="364" t="s">
        <v>1461</v>
      </c>
      <c r="N1276" s="365"/>
      <c r="O1276" s="366" t="s">
        <v>1062</v>
      </c>
      <c r="Q1276" s="365" t="s">
        <v>1232</v>
      </c>
      <c r="R1276" s="436" t="str">
        <f>IF(Q1276="G",ZTE!$A$6,IF(Q1276="L",ZTE!$A$3,IF(JBU!Q1285="C",ZTE!$A$2,IF(JBU!Q1285="U",ZTE!$A$4,IF(JBU!Q1285="I",ZTE!$A$5,"")))))</f>
        <v>General understanding: expressions like "shall", "shall be supplied  with", "has to be", "must be" have the meaning of "will be delivered"? Please confirm.</v>
      </c>
      <c r="S1276" s="436">
        <f t="shared" si="40"/>
        <v>1</v>
      </c>
      <c r="U1276" s="365" t="str">
        <f t="shared" si="39"/>
        <v>Open</v>
      </c>
    </row>
    <row r="1277" spans="1:21" ht="45">
      <c r="A1277" s="360" t="s">
        <v>1268</v>
      </c>
      <c r="B1277" s="360" t="s">
        <v>1197</v>
      </c>
      <c r="C1277" s="362" t="s">
        <v>247</v>
      </c>
      <c r="D1277" s="362" t="s">
        <v>783</v>
      </c>
      <c r="E1277" s="362" t="s">
        <v>247</v>
      </c>
      <c r="F1277" s="361" t="s">
        <v>246</v>
      </c>
      <c r="G1277" s="362" t="s">
        <v>251</v>
      </c>
      <c r="H1277" s="384">
        <v>1</v>
      </c>
      <c r="I1277" s="364"/>
      <c r="J1277" s="365"/>
      <c r="K1277" s="365"/>
      <c r="L1277" s="365">
        <v>1</v>
      </c>
      <c r="M1277" s="364" t="s">
        <v>1461</v>
      </c>
      <c r="N1277" s="365"/>
      <c r="O1277" s="366" t="s">
        <v>1062</v>
      </c>
      <c r="Q1277" s="365" t="s">
        <v>1232</v>
      </c>
      <c r="R1277" s="436" t="str">
        <f>IF(Q1277="G",ZTE!$A$6,IF(Q1277="L",ZTE!$A$3,IF(JBU!Q1286="C",ZTE!$A$2,IF(JBU!Q1286="U",ZTE!$A$4,IF(JBU!Q1286="I",ZTE!$A$5,"")))))</f>
        <v>General understanding: expressions like "shall", "shall be supplied  with", "has to be", "must be" have the meaning of "will be delivered"? Please confirm.</v>
      </c>
      <c r="S1277" s="436">
        <f t="shared" si="40"/>
        <v>1</v>
      </c>
      <c r="U1277" s="365" t="str">
        <f t="shared" si="39"/>
        <v>Open</v>
      </c>
    </row>
    <row r="1278" spans="1:21" ht="45">
      <c r="A1278" s="360" t="s">
        <v>1268</v>
      </c>
      <c r="B1278" s="360" t="s">
        <v>1197</v>
      </c>
      <c r="C1278" s="362" t="s">
        <v>252</v>
      </c>
      <c r="D1278" s="362" t="s">
        <v>252</v>
      </c>
      <c r="E1278" s="361" t="s">
        <v>1002</v>
      </c>
      <c r="F1278" s="361" t="s">
        <v>253</v>
      </c>
      <c r="G1278" s="362" t="s">
        <v>954</v>
      </c>
      <c r="H1278" s="384">
        <v>1</v>
      </c>
      <c r="I1278" s="364"/>
      <c r="J1278" s="365"/>
      <c r="K1278" s="365"/>
      <c r="L1278" s="365">
        <v>1</v>
      </c>
      <c r="M1278" s="364" t="s">
        <v>1461</v>
      </c>
      <c r="N1278" s="365"/>
      <c r="O1278" s="366" t="s">
        <v>1047</v>
      </c>
      <c r="Q1278" s="365" t="s">
        <v>1232</v>
      </c>
      <c r="R1278" s="436" t="str">
        <f>IF(Q1278="G",ZTE!$A$6,IF(Q1278="L",ZTE!$A$3,IF(JBU!Q1287="C",ZTE!$A$2,IF(JBU!Q1287="U",ZTE!$A$4,IF(JBU!Q1287="I",ZTE!$A$5,"")))))</f>
        <v>General understanding: expressions like "shall", "shall be supplied  with", "has to be", "must be" have the meaning of "will be delivered"? Please confirm.</v>
      </c>
      <c r="S1278" s="436">
        <f t="shared" si="40"/>
        <v>1</v>
      </c>
      <c r="U1278" s="365" t="str">
        <f t="shared" si="39"/>
        <v>Open</v>
      </c>
    </row>
    <row r="1279" spans="1:21" ht="45">
      <c r="A1279" s="360" t="s">
        <v>1268</v>
      </c>
      <c r="B1279" s="360" t="s">
        <v>1197</v>
      </c>
      <c r="C1279" s="362" t="s">
        <v>252</v>
      </c>
      <c r="D1279" s="362" t="s">
        <v>252</v>
      </c>
      <c r="E1279" s="361" t="s">
        <v>1002</v>
      </c>
      <c r="F1279" s="361" t="s">
        <v>253</v>
      </c>
      <c r="G1279" s="362" t="s">
        <v>762</v>
      </c>
      <c r="H1279" s="384">
        <v>1</v>
      </c>
      <c r="I1279" s="364"/>
      <c r="J1279" s="365"/>
      <c r="K1279" s="365"/>
      <c r="L1279" s="365">
        <v>1</v>
      </c>
      <c r="M1279" s="364" t="s">
        <v>1461</v>
      </c>
      <c r="N1279" s="365"/>
      <c r="Q1279" s="365" t="s">
        <v>1232</v>
      </c>
      <c r="R1279" s="436" t="str">
        <f>IF(Q1279="G",ZTE!$A$6,IF(Q1279="L",ZTE!$A$3,IF(JBU!Q1288="C",ZTE!$A$2,IF(JBU!Q1288="U",ZTE!$A$4,IF(JBU!Q1288="I",ZTE!$A$5,"")))))</f>
        <v>General understanding: expressions like "shall", "shall be supplied  with", "has to be", "must be" have the meaning of "will be delivered"? Please confirm.</v>
      </c>
      <c r="S1279" s="436">
        <f t="shared" si="40"/>
        <v>1</v>
      </c>
      <c r="U1279" s="365" t="str">
        <f t="shared" si="39"/>
        <v>Open</v>
      </c>
    </row>
    <row r="1280" spans="1:21" ht="45">
      <c r="A1280" s="360" t="s">
        <v>1268</v>
      </c>
      <c r="B1280" s="360" t="s">
        <v>1197</v>
      </c>
      <c r="C1280" s="362" t="s">
        <v>252</v>
      </c>
      <c r="D1280" s="361" t="s">
        <v>255</v>
      </c>
      <c r="E1280" s="362" t="s">
        <v>784</v>
      </c>
      <c r="F1280" s="361" t="s">
        <v>254</v>
      </c>
      <c r="G1280" s="362" t="s">
        <v>763</v>
      </c>
      <c r="H1280" s="384">
        <v>1</v>
      </c>
      <c r="I1280" s="364"/>
      <c r="J1280" s="365"/>
      <c r="K1280" s="365"/>
      <c r="L1280" s="365">
        <v>1</v>
      </c>
      <c r="M1280" s="364" t="s">
        <v>1461</v>
      </c>
      <c r="N1280" s="365"/>
      <c r="Q1280" s="365" t="s">
        <v>1232</v>
      </c>
      <c r="R1280" s="436" t="str">
        <f>IF(Q1280="G",ZTE!$A$6,IF(Q1280="L",ZTE!$A$3,IF(JBU!Q1289="C",ZTE!$A$2,IF(JBU!Q1289="U",ZTE!$A$4,IF(JBU!Q1289="I",ZTE!$A$5,"")))))</f>
        <v>General understanding: expressions like "shall", "shall be supplied  with", "has to be", "must be" have the meaning of "will be delivered"? Please confirm.</v>
      </c>
      <c r="S1280" s="436">
        <f t="shared" si="40"/>
        <v>1</v>
      </c>
      <c r="U1280" s="365" t="str">
        <f t="shared" si="39"/>
        <v>Open</v>
      </c>
    </row>
    <row r="1281" spans="1:21" ht="45">
      <c r="A1281" s="360" t="s">
        <v>1268</v>
      </c>
      <c r="B1281" s="360" t="s">
        <v>1197</v>
      </c>
      <c r="C1281" s="362" t="s">
        <v>257</v>
      </c>
      <c r="D1281" s="360" t="s">
        <v>784</v>
      </c>
      <c r="E1281" s="362" t="s">
        <v>1004</v>
      </c>
      <c r="F1281" s="361" t="s">
        <v>256</v>
      </c>
      <c r="G1281" s="362" t="s">
        <v>764</v>
      </c>
      <c r="H1281" s="384">
        <v>1</v>
      </c>
      <c r="I1281" s="364"/>
      <c r="J1281" s="365"/>
      <c r="K1281" s="365"/>
      <c r="L1281" s="365">
        <v>1</v>
      </c>
      <c r="M1281" s="364" t="s">
        <v>1461</v>
      </c>
      <c r="N1281" s="365"/>
      <c r="O1281" s="366" t="s">
        <v>765</v>
      </c>
      <c r="Q1281" s="365" t="s">
        <v>1232</v>
      </c>
      <c r="R1281" s="436" t="str">
        <f>IF(Q1281="G",ZTE!$A$6,IF(Q1281="L",ZTE!$A$3,IF(JBU!Q1290="C",ZTE!$A$2,IF(JBU!Q1290="U",ZTE!$A$4,IF(JBU!Q1290="I",ZTE!$A$5,"")))))</f>
        <v>General understanding: expressions like "shall", "shall be supplied  with", "has to be", "must be" have the meaning of "will be delivered"? Please confirm.</v>
      </c>
      <c r="S1281" s="436">
        <f t="shared" si="40"/>
        <v>1</v>
      </c>
      <c r="U1281" s="365" t="str">
        <f t="shared" si="39"/>
        <v>Open</v>
      </c>
    </row>
    <row r="1282" spans="1:21" ht="45">
      <c r="A1282" s="360" t="s">
        <v>1268</v>
      </c>
      <c r="B1282" s="360" t="s">
        <v>1197</v>
      </c>
      <c r="C1282" s="362" t="s">
        <v>257</v>
      </c>
      <c r="D1282" s="360" t="s">
        <v>93</v>
      </c>
      <c r="E1282" s="362" t="s">
        <v>1004</v>
      </c>
      <c r="F1282" s="361" t="s">
        <v>258</v>
      </c>
      <c r="G1282" s="362" t="s">
        <v>766</v>
      </c>
      <c r="H1282" s="384">
        <v>1</v>
      </c>
      <c r="I1282" s="364"/>
      <c r="J1282" s="365"/>
      <c r="K1282" s="365"/>
      <c r="L1282" s="365">
        <v>1</v>
      </c>
      <c r="M1282" s="364" t="s">
        <v>1461</v>
      </c>
      <c r="N1282" s="365"/>
      <c r="O1282" s="366" t="s">
        <v>1065</v>
      </c>
      <c r="Q1282" s="365" t="s">
        <v>1232</v>
      </c>
      <c r="R1282" s="436" t="str">
        <f>IF(Q1282="G",ZTE!$A$6,IF(Q1282="L",ZTE!$A$3,IF(JBU!Q1291="C",ZTE!$A$2,IF(JBU!Q1291="U",ZTE!$A$4,IF(JBU!Q1291="I",ZTE!$A$5,"")))))</f>
        <v>General understanding: expressions like "shall", "shall be supplied  with", "has to be", "must be" have the meaning of "will be delivered"? Please confirm.</v>
      </c>
      <c r="S1282" s="436">
        <f t="shared" si="40"/>
        <v>1</v>
      </c>
      <c r="U1282" s="365" t="str">
        <f t="shared" ref="U1282:U1345" si="41">IF(J1282=1,"Pass",IF(K1282=1,"Fail","Open"))</f>
        <v>Open</v>
      </c>
    </row>
    <row r="1283" spans="1:21" ht="45">
      <c r="A1283" s="360" t="s">
        <v>1268</v>
      </c>
      <c r="B1283" s="360" t="s">
        <v>1197</v>
      </c>
      <c r="C1283" s="362" t="s">
        <v>257</v>
      </c>
      <c r="D1283" s="360" t="s">
        <v>1201</v>
      </c>
      <c r="E1283" s="362" t="s">
        <v>1004</v>
      </c>
      <c r="F1283" s="361" t="s">
        <v>259</v>
      </c>
      <c r="G1283" s="362" t="s">
        <v>767</v>
      </c>
      <c r="H1283" s="384">
        <v>1</v>
      </c>
      <c r="I1283" s="364"/>
      <c r="J1283" s="365"/>
      <c r="K1283" s="365"/>
      <c r="L1283" s="365">
        <v>1</v>
      </c>
      <c r="M1283" s="364" t="s">
        <v>1461</v>
      </c>
      <c r="N1283" s="365"/>
      <c r="Q1283" s="365" t="s">
        <v>1232</v>
      </c>
      <c r="R1283" s="436" t="str">
        <f>IF(Q1283="G",ZTE!$A$6,IF(Q1283="L",ZTE!$A$3,IF(JBU!Q1292="C",ZTE!$A$2,IF(JBU!Q1292="U",ZTE!$A$4,IF(JBU!Q1292="I",ZTE!$A$5,"")))))</f>
        <v>General understanding: expressions like "shall", "shall be supplied  with", "has to be", "must be" have the meaning of "will be delivered"? Please confirm.</v>
      </c>
      <c r="S1283" s="436">
        <f t="shared" si="40"/>
        <v>1</v>
      </c>
      <c r="U1283" s="365" t="str">
        <f t="shared" si="41"/>
        <v>Open</v>
      </c>
    </row>
    <row r="1284" spans="1:21" ht="45">
      <c r="A1284" s="360" t="s">
        <v>1268</v>
      </c>
      <c r="B1284" s="360" t="s">
        <v>1197</v>
      </c>
      <c r="C1284" s="362" t="s">
        <v>257</v>
      </c>
      <c r="D1284" s="360" t="s">
        <v>632</v>
      </c>
      <c r="E1284" s="362" t="s">
        <v>1004</v>
      </c>
      <c r="F1284" s="361" t="s">
        <v>260</v>
      </c>
      <c r="G1284" s="362" t="s">
        <v>768</v>
      </c>
      <c r="H1284" s="384">
        <v>1</v>
      </c>
      <c r="I1284" s="364"/>
      <c r="J1284" s="365"/>
      <c r="K1284" s="365"/>
      <c r="L1284" s="365">
        <v>1</v>
      </c>
      <c r="M1284" s="364" t="s">
        <v>1461</v>
      </c>
      <c r="N1284" s="365"/>
      <c r="Q1284" s="365" t="s">
        <v>1232</v>
      </c>
      <c r="R1284" s="436" t="str">
        <f>IF(Q1284="G",ZTE!$A$6,IF(Q1284="L",ZTE!$A$3,IF(JBU!Q1293="C",ZTE!$A$2,IF(JBU!Q1293="U",ZTE!$A$4,IF(JBU!Q1293="I",ZTE!$A$5,"")))))</f>
        <v>General understanding: expressions like "shall", "shall be supplied  with", "has to be", "must be" have the meaning of "will be delivered"? Please confirm.</v>
      </c>
      <c r="S1284" s="436">
        <f t="shared" si="40"/>
        <v>1</v>
      </c>
      <c r="U1284" s="365" t="str">
        <f t="shared" si="41"/>
        <v>Open</v>
      </c>
    </row>
    <row r="1285" spans="1:21" ht="60">
      <c r="A1285" s="360" t="s">
        <v>1268</v>
      </c>
      <c r="B1285" s="360" t="s">
        <v>1197</v>
      </c>
      <c r="C1285" s="362" t="s">
        <v>257</v>
      </c>
      <c r="D1285" s="360" t="s">
        <v>784</v>
      </c>
      <c r="E1285" s="362" t="s">
        <v>1004</v>
      </c>
      <c r="F1285" s="361" t="s">
        <v>955</v>
      </c>
      <c r="G1285" s="362" t="s">
        <v>860</v>
      </c>
      <c r="H1285" s="384">
        <v>1</v>
      </c>
      <c r="I1285" s="364"/>
      <c r="J1285" s="365"/>
      <c r="K1285" s="365"/>
      <c r="L1285" s="365">
        <v>1</v>
      </c>
      <c r="M1285" s="364" t="s">
        <v>1461</v>
      </c>
      <c r="N1285" s="365"/>
      <c r="Q1285" s="365" t="s">
        <v>1232</v>
      </c>
      <c r="R1285" s="436" t="str">
        <f>IF(Q1285="G",ZTE!$A$6,IF(Q1285="L",ZTE!$A$3,IF(JBU!Q1294="C",ZTE!$A$2,IF(JBU!Q1294="U",ZTE!$A$4,IF(JBU!Q1294="I",ZTE!$A$5,"")))))</f>
        <v>General understanding: expressions like "shall", "shall be supplied  with", "has to be", "must be" have the meaning of "will be delivered"? Please confirm.</v>
      </c>
      <c r="S1285" s="436">
        <f t="shared" si="40"/>
        <v>1</v>
      </c>
      <c r="U1285" s="365" t="str">
        <f t="shared" si="41"/>
        <v>Open</v>
      </c>
    </row>
    <row r="1286" spans="1:21" ht="45" hidden="1">
      <c r="A1286" s="360" t="s">
        <v>1268</v>
      </c>
      <c r="B1286" s="360" t="s">
        <v>1197</v>
      </c>
      <c r="C1286" s="362" t="s">
        <v>261</v>
      </c>
      <c r="D1286" s="362" t="s">
        <v>851</v>
      </c>
      <c r="E1286" s="362" t="s">
        <v>1007</v>
      </c>
      <c r="F1286" s="361" t="s">
        <v>262</v>
      </c>
      <c r="G1286" s="362" t="s">
        <v>769</v>
      </c>
      <c r="H1286" s="384">
        <v>1</v>
      </c>
      <c r="I1286" s="364" t="s">
        <v>1320</v>
      </c>
      <c r="J1286" s="365">
        <v>1</v>
      </c>
      <c r="K1286" s="365"/>
      <c r="L1286" s="365"/>
      <c r="M1286" s="364" t="s">
        <v>1462</v>
      </c>
      <c r="N1286" s="365"/>
      <c r="Q1286" s="365"/>
      <c r="R1286" s="436" t="str">
        <f>IF(Q1286="G",ZTE!$A$6,IF(Q1286="L",ZTE!$A$3,IF(JBU!Q1295="C",ZTE!$A$2,IF(JBU!Q1295="U",ZTE!$A$4,IF(JBU!Q1295="I",ZTE!$A$5,"")))))</f>
        <v/>
      </c>
      <c r="S1286" s="436">
        <f t="shared" si="40"/>
        <v>1</v>
      </c>
      <c r="U1286" s="365" t="str">
        <f t="shared" si="41"/>
        <v>Pass</v>
      </c>
    </row>
    <row r="1287" spans="1:21" ht="75" hidden="1">
      <c r="A1287" s="360" t="s">
        <v>1268</v>
      </c>
      <c r="B1287" s="360" t="s">
        <v>1197</v>
      </c>
      <c r="C1287" s="362" t="s">
        <v>261</v>
      </c>
      <c r="D1287" s="361" t="s">
        <v>807</v>
      </c>
      <c r="E1287" s="362" t="s">
        <v>1009</v>
      </c>
      <c r="F1287" s="361" t="s">
        <v>263</v>
      </c>
      <c r="G1287" s="362" t="s">
        <v>861</v>
      </c>
      <c r="H1287" s="384">
        <v>1</v>
      </c>
      <c r="I1287" s="364" t="s">
        <v>1321</v>
      </c>
      <c r="J1287" s="365">
        <v>1</v>
      </c>
      <c r="K1287" s="365"/>
      <c r="L1287" s="365"/>
      <c r="M1287" s="364" t="s">
        <v>1462</v>
      </c>
      <c r="N1287" s="365"/>
      <c r="Q1287" s="365"/>
      <c r="R1287" s="436" t="str">
        <f>IF(Q1287="G",ZTE!$A$6,IF(Q1287="L",ZTE!$A$3,IF(JBU!Q1296="C",ZTE!$A$2,IF(JBU!Q1296="U",ZTE!$A$4,IF(JBU!Q1296="I",ZTE!$A$5,"")))))</f>
        <v/>
      </c>
      <c r="S1287" s="436">
        <f t="shared" si="40"/>
        <v>1</v>
      </c>
      <c r="U1287" s="365" t="str">
        <f t="shared" si="41"/>
        <v>Pass</v>
      </c>
    </row>
    <row r="1288" spans="1:21" ht="150" hidden="1">
      <c r="A1288" s="360" t="s">
        <v>1257</v>
      </c>
      <c r="B1288" s="360" t="s">
        <v>1197</v>
      </c>
      <c r="C1288" s="361" t="s">
        <v>836</v>
      </c>
      <c r="D1288" s="361" t="s">
        <v>777</v>
      </c>
      <c r="E1288" s="361" t="s">
        <v>781</v>
      </c>
      <c r="F1288" s="361" t="s">
        <v>17</v>
      </c>
      <c r="G1288" s="362" t="s">
        <v>563</v>
      </c>
      <c r="H1288" s="363">
        <v>1</v>
      </c>
      <c r="I1288" s="364" t="s">
        <v>1322</v>
      </c>
      <c r="J1288" s="365"/>
      <c r="K1288" s="365"/>
      <c r="L1288" s="365">
        <v>1</v>
      </c>
      <c r="M1288" s="364" t="s">
        <v>1462</v>
      </c>
      <c r="N1288" s="365"/>
      <c r="Q1288" s="365"/>
      <c r="R1288" s="436" t="str">
        <f>IF(Q1288="G",ZTE!$A$6,IF(Q1288="L",ZTE!$A$3,IF(JBU!Q1297="C",ZTE!$A$2,IF(JBU!Q1297="U",ZTE!$A$4,IF(JBU!Q1297="I",ZTE!$A$5,"")))))</f>
        <v/>
      </c>
      <c r="S1288" s="436">
        <f t="shared" si="40"/>
        <v>1</v>
      </c>
      <c r="U1288" s="365" t="str">
        <f t="shared" si="41"/>
        <v>Open</v>
      </c>
    </row>
    <row r="1289" spans="1:21" ht="150" hidden="1">
      <c r="A1289" s="360" t="s">
        <v>1257</v>
      </c>
      <c r="B1289" s="360" t="s">
        <v>1197</v>
      </c>
      <c r="C1289" s="361" t="s">
        <v>836</v>
      </c>
      <c r="D1289" s="361" t="s">
        <v>777</v>
      </c>
      <c r="E1289" s="361" t="s">
        <v>782</v>
      </c>
      <c r="F1289" s="361" t="s">
        <v>18</v>
      </c>
      <c r="G1289" s="362" t="s">
        <v>369</v>
      </c>
      <c r="H1289" s="363">
        <v>1</v>
      </c>
      <c r="I1289" s="364" t="s">
        <v>1323</v>
      </c>
      <c r="J1289" s="365"/>
      <c r="K1289" s="365">
        <v>1</v>
      </c>
      <c r="L1289" s="365"/>
      <c r="M1289" s="362" t="s">
        <v>1158</v>
      </c>
      <c r="N1289" s="365" t="s">
        <v>1324</v>
      </c>
      <c r="O1289" s="366" t="s">
        <v>1030</v>
      </c>
      <c r="P1289" s="366" t="s">
        <v>1151</v>
      </c>
      <c r="Q1289" s="364"/>
      <c r="R1289" s="436" t="str">
        <f>IF(Q1289="G",ZTE!$A$6,IF(Q1289="L",ZTE!$A$3,IF(JBU!Q1298="C",ZTE!$A$2,IF(JBU!Q1298="U",ZTE!$A$4,IF(JBU!Q1298="I",ZTE!$A$5,"")))))</f>
        <v/>
      </c>
      <c r="S1289" s="436">
        <f t="shared" si="40"/>
        <v>1</v>
      </c>
      <c r="T1289" s="436">
        <v>1</v>
      </c>
      <c r="U1289" s="365" t="str">
        <f t="shared" si="41"/>
        <v>Fail</v>
      </c>
    </row>
    <row r="1290" spans="1:21" ht="150" hidden="1">
      <c r="A1290" s="360" t="s">
        <v>1257</v>
      </c>
      <c r="B1290" s="360" t="s">
        <v>1197</v>
      </c>
      <c r="C1290" s="361" t="s">
        <v>836</v>
      </c>
      <c r="D1290" s="361" t="s">
        <v>777</v>
      </c>
      <c r="E1290" s="361" t="s">
        <v>782</v>
      </c>
      <c r="F1290" s="361" t="s">
        <v>18</v>
      </c>
      <c r="G1290" s="362" t="s">
        <v>370</v>
      </c>
      <c r="H1290" s="363">
        <v>1</v>
      </c>
      <c r="I1290" s="364" t="s">
        <v>1323</v>
      </c>
      <c r="J1290" s="365">
        <v>1</v>
      </c>
      <c r="K1290" s="365"/>
      <c r="L1290" s="365"/>
      <c r="M1290" s="364" t="s">
        <v>1462</v>
      </c>
      <c r="N1290" s="365"/>
      <c r="O1290" s="366" t="s">
        <v>1030</v>
      </c>
      <c r="P1290" s="366" t="s">
        <v>1074</v>
      </c>
      <c r="Q1290" s="365"/>
      <c r="R1290" s="436" t="str">
        <f>IF(Q1290="G",ZTE!$A$6,IF(Q1290="L",ZTE!$A$3,IF(JBU!Q1299="C",ZTE!$A$2,IF(JBU!Q1299="U",ZTE!$A$4,IF(JBU!Q1299="I",ZTE!$A$5,"")))))</f>
        <v/>
      </c>
      <c r="S1290" s="436">
        <f t="shared" si="40"/>
        <v>1</v>
      </c>
      <c r="U1290" s="365" t="str">
        <f t="shared" si="41"/>
        <v>Pass</v>
      </c>
    </row>
    <row r="1291" spans="1:21" ht="150" hidden="1">
      <c r="A1291" s="360" t="s">
        <v>1257</v>
      </c>
      <c r="B1291" s="360" t="s">
        <v>1197</v>
      </c>
      <c r="C1291" s="361" t="s">
        <v>836</v>
      </c>
      <c r="D1291" s="361" t="s">
        <v>777</v>
      </c>
      <c r="E1291" s="361" t="s">
        <v>782</v>
      </c>
      <c r="F1291" s="361" t="s">
        <v>18</v>
      </c>
      <c r="G1291" s="362" t="s">
        <v>30</v>
      </c>
      <c r="H1291" s="363">
        <v>1</v>
      </c>
      <c r="I1291" s="364" t="s">
        <v>1323</v>
      </c>
      <c r="J1291" s="365">
        <v>1</v>
      </c>
      <c r="K1291" s="365"/>
      <c r="L1291" s="365"/>
      <c r="M1291" s="364" t="s">
        <v>1462</v>
      </c>
      <c r="N1291" s="365" t="s">
        <v>1325</v>
      </c>
      <c r="O1291" s="366" t="s">
        <v>1030</v>
      </c>
      <c r="P1291" s="366" t="s">
        <v>1074</v>
      </c>
      <c r="Q1291" s="365"/>
      <c r="R1291" s="436" t="str">
        <f>IF(Q1291="G",ZTE!$A$6,IF(Q1291="L",ZTE!$A$3,IF(JBU!Q1300="C",ZTE!$A$2,IF(JBU!Q1300="U",ZTE!$A$4,IF(JBU!Q1300="I",ZTE!$A$5,"")))))</f>
        <v/>
      </c>
      <c r="S1291" s="436">
        <f t="shared" si="40"/>
        <v>1</v>
      </c>
      <c r="U1291" s="365" t="str">
        <f t="shared" si="41"/>
        <v>Pass</v>
      </c>
    </row>
    <row r="1292" spans="1:21" ht="150" hidden="1">
      <c r="A1292" s="360" t="s">
        <v>1257</v>
      </c>
      <c r="B1292" s="360" t="s">
        <v>1197</v>
      </c>
      <c r="C1292" s="361" t="s">
        <v>836</v>
      </c>
      <c r="D1292" s="361" t="s">
        <v>777</v>
      </c>
      <c r="E1292" s="361" t="s">
        <v>782</v>
      </c>
      <c r="F1292" s="361" t="s">
        <v>18</v>
      </c>
      <c r="G1292" s="362" t="s">
        <v>31</v>
      </c>
      <c r="H1292" s="363">
        <v>1</v>
      </c>
      <c r="I1292" s="364" t="s">
        <v>1323</v>
      </c>
      <c r="J1292" s="365"/>
      <c r="K1292" s="365">
        <v>1</v>
      </c>
      <c r="L1292" s="365"/>
      <c r="M1292" s="362" t="s">
        <v>1158</v>
      </c>
      <c r="N1292" s="365" t="s">
        <v>1514</v>
      </c>
      <c r="O1292" s="366" t="s">
        <v>1030</v>
      </c>
      <c r="P1292" s="366" t="s">
        <v>1074</v>
      </c>
      <c r="Q1292" s="365"/>
      <c r="R1292" s="436" t="str">
        <f>IF(Q1292="G",ZTE!$A$6,IF(Q1292="L",ZTE!$A$3,IF(JBU!Q1301="C",ZTE!$A$2,IF(JBU!Q1301="U",ZTE!$A$4,IF(JBU!Q1301="I",ZTE!$A$5,"")))))</f>
        <v/>
      </c>
      <c r="S1292" s="436">
        <f t="shared" si="40"/>
        <v>1</v>
      </c>
      <c r="T1292" s="436">
        <v>1</v>
      </c>
      <c r="U1292" s="365" t="str">
        <f t="shared" si="41"/>
        <v>Fail</v>
      </c>
    </row>
    <row r="1293" spans="1:21" ht="60" hidden="1">
      <c r="A1293" s="360" t="s">
        <v>1257</v>
      </c>
      <c r="B1293" s="360" t="s">
        <v>1197</v>
      </c>
      <c r="C1293" s="361" t="s">
        <v>836</v>
      </c>
      <c r="D1293" s="361" t="s">
        <v>777</v>
      </c>
      <c r="E1293" s="361" t="s">
        <v>782</v>
      </c>
      <c r="F1293" s="361" t="s">
        <v>18</v>
      </c>
      <c r="G1293" s="362" t="s">
        <v>32</v>
      </c>
      <c r="H1293" s="363">
        <v>1</v>
      </c>
      <c r="I1293" s="364"/>
      <c r="J1293" s="365"/>
      <c r="K1293" s="365"/>
      <c r="L1293" s="365">
        <v>1</v>
      </c>
      <c r="M1293" s="364" t="s">
        <v>1157</v>
      </c>
      <c r="N1293" s="365" t="s">
        <v>1514</v>
      </c>
      <c r="O1293" s="366" t="s">
        <v>1030</v>
      </c>
      <c r="P1293" s="366" t="s">
        <v>1075</v>
      </c>
      <c r="Q1293" s="365" t="s">
        <v>1226</v>
      </c>
      <c r="R1293" s="436" t="str">
        <f>IF(Q1293="G",ZTE!$A$6,IF(Q1293="L",ZTE!$A$3,IF(JBU!Q1302="C",ZTE!$A$2,IF(JBU!Q1302="U",ZTE!$A$4,IF(JBU!Q1302="I",ZTE!$A$5,"")))))</f>
        <v>Location: We can not find the requested criteria in your documents. Please confirm that your bid is compliant with this criteria and show us the reference in your submitted documents.</v>
      </c>
      <c r="S1293" s="436">
        <f t="shared" si="40"/>
        <v>1</v>
      </c>
      <c r="U1293" s="365" t="str">
        <f t="shared" si="41"/>
        <v>Open</v>
      </c>
    </row>
    <row r="1294" spans="1:21" ht="45" hidden="1">
      <c r="A1294" s="360" t="s">
        <v>1257</v>
      </c>
      <c r="B1294" s="360" t="s">
        <v>1197</v>
      </c>
      <c r="C1294" s="361" t="s">
        <v>20</v>
      </c>
      <c r="D1294" s="361" t="s">
        <v>783</v>
      </c>
      <c r="E1294" s="361" t="s">
        <v>1009</v>
      </c>
      <c r="F1294" s="361" t="s">
        <v>19</v>
      </c>
      <c r="G1294" s="362" t="s">
        <v>1167</v>
      </c>
      <c r="H1294" s="363">
        <v>1</v>
      </c>
      <c r="I1294" s="364"/>
      <c r="J1294" s="365">
        <v>1</v>
      </c>
      <c r="K1294" s="365"/>
      <c r="L1294" s="365"/>
      <c r="M1294" s="364" t="s">
        <v>1462</v>
      </c>
      <c r="N1294" s="365"/>
      <c r="Q1294" s="365"/>
      <c r="R1294" s="436" t="str">
        <f>IF(Q1294="G",ZTE!$A$6,IF(Q1294="L",ZTE!$A$3,IF(JBU!Q1303="C",ZTE!$A$2,IF(JBU!Q1303="U",ZTE!$A$4,IF(JBU!Q1303="I",ZTE!$A$5,"")))))</f>
        <v/>
      </c>
      <c r="S1294" s="436">
        <f t="shared" si="40"/>
        <v>1</v>
      </c>
      <c r="U1294" s="365" t="str">
        <f t="shared" si="41"/>
        <v>Pass</v>
      </c>
    </row>
    <row r="1295" spans="1:21" ht="45" hidden="1">
      <c r="A1295" s="360" t="s">
        <v>1257</v>
      </c>
      <c r="B1295" s="360" t="s">
        <v>1197</v>
      </c>
      <c r="C1295" s="361" t="s">
        <v>20</v>
      </c>
      <c r="D1295" s="361" t="s">
        <v>783</v>
      </c>
      <c r="E1295" s="361" t="s">
        <v>1009</v>
      </c>
      <c r="F1295" s="361" t="s">
        <v>19</v>
      </c>
      <c r="G1295" s="362" t="s">
        <v>1168</v>
      </c>
      <c r="H1295" s="363">
        <v>1</v>
      </c>
      <c r="I1295" s="364"/>
      <c r="J1295" s="365">
        <v>1</v>
      </c>
      <c r="K1295" s="365"/>
      <c r="L1295" s="365"/>
      <c r="M1295" s="364" t="s">
        <v>1462</v>
      </c>
      <c r="N1295" s="365"/>
      <c r="Q1295" s="365"/>
      <c r="R1295" s="436" t="str">
        <f>IF(Q1295="G",ZTE!$A$6,IF(Q1295="L",ZTE!$A$3,IF(JBU!Q1304="C",ZTE!$A$2,IF(JBU!Q1304="U",ZTE!$A$4,IF(JBU!Q1304="I",ZTE!$A$5,"")))))</f>
        <v/>
      </c>
      <c r="S1295" s="436">
        <f t="shared" si="40"/>
        <v>1</v>
      </c>
      <c r="U1295" s="365" t="str">
        <f t="shared" si="41"/>
        <v>Pass</v>
      </c>
    </row>
    <row r="1296" spans="1:21" ht="150" hidden="1">
      <c r="A1296" s="360" t="s">
        <v>1257</v>
      </c>
      <c r="B1296" s="360" t="s">
        <v>1197</v>
      </c>
      <c r="C1296" s="361" t="s">
        <v>20</v>
      </c>
      <c r="D1296" s="361" t="s">
        <v>784</v>
      </c>
      <c r="E1296" s="361" t="s">
        <v>1002</v>
      </c>
      <c r="F1296" s="361" t="s">
        <v>19</v>
      </c>
      <c r="G1296" s="362" t="s">
        <v>1173</v>
      </c>
      <c r="H1296" s="363">
        <v>1</v>
      </c>
      <c r="I1296" s="364" t="s">
        <v>1327</v>
      </c>
      <c r="J1296" s="365">
        <v>1</v>
      </c>
      <c r="K1296" s="365"/>
      <c r="L1296" s="365"/>
      <c r="M1296" s="364" t="s">
        <v>1462</v>
      </c>
      <c r="N1296" s="365"/>
      <c r="O1296" s="366" t="s">
        <v>1029</v>
      </c>
      <c r="Q1296" s="365"/>
      <c r="R1296" s="436" t="str">
        <f>IF(Q1296="G",ZTE!$A$6,IF(Q1296="L",ZTE!$A$3,IF(JBU!Q1305="C",ZTE!$A$2,IF(JBU!Q1305="U",ZTE!$A$4,IF(JBU!Q1305="I",ZTE!$A$5,"")))))</f>
        <v/>
      </c>
      <c r="S1296" s="436">
        <f t="shared" si="40"/>
        <v>1</v>
      </c>
      <c r="U1296" s="365" t="str">
        <f t="shared" si="41"/>
        <v>Pass</v>
      </c>
    </row>
    <row r="1297" spans="1:21" ht="150" hidden="1">
      <c r="A1297" s="360" t="s">
        <v>1257</v>
      </c>
      <c r="B1297" s="360" t="s">
        <v>1197</v>
      </c>
      <c r="C1297" s="361" t="s">
        <v>801</v>
      </c>
      <c r="D1297" s="361" t="s">
        <v>777</v>
      </c>
      <c r="E1297" s="361" t="s">
        <v>1009</v>
      </c>
      <c r="F1297" s="361" t="s">
        <v>863</v>
      </c>
      <c r="G1297" s="362" t="s">
        <v>788</v>
      </c>
      <c r="H1297" s="363">
        <v>1</v>
      </c>
      <c r="I1297" s="364" t="s">
        <v>1328</v>
      </c>
      <c r="J1297" s="365">
        <v>1</v>
      </c>
      <c r="K1297" s="365"/>
      <c r="L1297" s="365"/>
      <c r="M1297" s="364" t="s">
        <v>1462</v>
      </c>
      <c r="N1297" s="365"/>
      <c r="Q1297" s="365"/>
      <c r="R1297" s="436" t="str">
        <f>IF(Q1297="G",ZTE!$A$6,IF(Q1297="L",ZTE!$A$3,IF(JBU!Q1306="C",ZTE!$A$2,IF(JBU!Q1306="U",ZTE!$A$4,IF(JBU!Q1306="I",ZTE!$A$5,"")))))</f>
        <v/>
      </c>
      <c r="S1297" s="436">
        <f t="shared" si="40"/>
        <v>1</v>
      </c>
      <c r="U1297" s="365" t="str">
        <f t="shared" si="41"/>
        <v>Pass</v>
      </c>
    </row>
    <row r="1298" spans="1:21" ht="150" hidden="1">
      <c r="A1298" s="360" t="s">
        <v>1257</v>
      </c>
      <c r="B1298" s="360" t="s">
        <v>1197</v>
      </c>
      <c r="C1298" s="361" t="s">
        <v>801</v>
      </c>
      <c r="D1298" s="361" t="s">
        <v>777</v>
      </c>
      <c r="E1298" s="361" t="s">
        <v>1009</v>
      </c>
      <c r="F1298" s="361" t="s">
        <v>21</v>
      </c>
      <c r="G1298" s="362" t="s">
        <v>642</v>
      </c>
      <c r="H1298" s="363">
        <v>1</v>
      </c>
      <c r="I1298" s="364" t="s">
        <v>1327</v>
      </c>
      <c r="J1298" s="365">
        <v>1</v>
      </c>
      <c r="K1298" s="365"/>
      <c r="L1298" s="365"/>
      <c r="M1298" s="364" t="s">
        <v>1462</v>
      </c>
      <c r="N1298" s="365"/>
      <c r="O1298" s="366" t="s">
        <v>1032</v>
      </c>
      <c r="P1298" s="398" t="s">
        <v>1077</v>
      </c>
      <c r="Q1298" s="365"/>
      <c r="R1298" s="436" t="str">
        <f>IF(Q1298="G",ZTE!$A$6,IF(Q1298="L",ZTE!$A$3,IF(JBU!Q1307="C",ZTE!$A$2,IF(JBU!Q1307="U",ZTE!$A$4,IF(JBU!Q1307="I",ZTE!$A$5,"")))))</f>
        <v/>
      </c>
      <c r="S1298" s="436">
        <f t="shared" si="40"/>
        <v>1</v>
      </c>
      <c r="U1298" s="365" t="str">
        <f t="shared" si="41"/>
        <v>Pass</v>
      </c>
    </row>
    <row r="1299" spans="1:21" ht="75" hidden="1">
      <c r="A1299" s="360" t="s">
        <v>1257</v>
      </c>
      <c r="B1299" s="360" t="s">
        <v>1197</v>
      </c>
      <c r="C1299" s="361" t="s">
        <v>801</v>
      </c>
      <c r="D1299" s="361" t="s">
        <v>787</v>
      </c>
      <c r="E1299" s="361" t="s">
        <v>1009</v>
      </c>
      <c r="F1299" s="361" t="s">
        <v>22</v>
      </c>
      <c r="G1299" s="362" t="s">
        <v>647</v>
      </c>
      <c r="H1299" s="363">
        <v>1</v>
      </c>
      <c r="I1299" s="364" t="s">
        <v>1329</v>
      </c>
      <c r="J1299" s="365">
        <v>1</v>
      </c>
      <c r="K1299" s="365"/>
      <c r="L1299" s="365"/>
      <c r="M1299" s="364" t="s">
        <v>1462</v>
      </c>
      <c r="N1299" s="365"/>
      <c r="Q1299" s="365"/>
      <c r="R1299" s="436" t="str">
        <f>IF(Q1299="G",ZTE!$A$6,IF(Q1299="L",ZTE!$A$3,IF(JBU!Q1308="C",ZTE!$A$2,IF(JBU!Q1308="U",ZTE!$A$4,IF(JBU!Q1308="I",ZTE!$A$5,"")))))</f>
        <v/>
      </c>
      <c r="S1299" s="436">
        <f t="shared" si="40"/>
        <v>1</v>
      </c>
      <c r="U1299" s="365" t="str">
        <f t="shared" si="41"/>
        <v>Pass</v>
      </c>
    </row>
    <row r="1300" spans="1:21" ht="75" hidden="1">
      <c r="A1300" s="360" t="s">
        <v>1257</v>
      </c>
      <c r="B1300" s="360" t="s">
        <v>1197</v>
      </c>
      <c r="C1300" s="361" t="s">
        <v>801</v>
      </c>
      <c r="D1300" s="361" t="s">
        <v>787</v>
      </c>
      <c r="E1300" s="361" t="s">
        <v>1009</v>
      </c>
      <c r="F1300" s="361" t="s">
        <v>22</v>
      </c>
      <c r="G1300" s="362" t="s">
        <v>1078</v>
      </c>
      <c r="H1300" s="363">
        <v>1</v>
      </c>
      <c r="I1300" s="364" t="s">
        <v>1329</v>
      </c>
      <c r="J1300" s="365">
        <v>1</v>
      </c>
      <c r="K1300" s="365"/>
      <c r="L1300" s="365"/>
      <c r="M1300" s="364" t="s">
        <v>1462</v>
      </c>
      <c r="N1300" s="365"/>
      <c r="Q1300" s="365"/>
      <c r="R1300" s="436" t="str">
        <f>IF(Q1300="G",ZTE!$A$6,IF(Q1300="L",ZTE!$A$3,IF(JBU!Q1309="C",ZTE!$A$2,IF(JBU!Q1309="U",ZTE!$A$4,IF(JBU!Q1309="I",ZTE!$A$5,"")))))</f>
        <v/>
      </c>
      <c r="S1300" s="436">
        <f t="shared" si="40"/>
        <v>1</v>
      </c>
      <c r="U1300" s="365" t="str">
        <f t="shared" si="41"/>
        <v>Pass</v>
      </c>
    </row>
    <row r="1301" spans="1:21" ht="45" hidden="1">
      <c r="A1301" s="360" t="s">
        <v>1257</v>
      </c>
      <c r="B1301" s="360" t="s">
        <v>1197</v>
      </c>
      <c r="C1301" s="361" t="s">
        <v>801</v>
      </c>
      <c r="D1301" s="361" t="s">
        <v>793</v>
      </c>
      <c r="E1301" s="361" t="s">
        <v>1009</v>
      </c>
      <c r="F1301" s="361" t="s">
        <v>27</v>
      </c>
      <c r="G1301" s="362" t="s">
        <v>374</v>
      </c>
      <c r="H1301" s="363">
        <v>1</v>
      </c>
      <c r="I1301" s="364"/>
      <c r="J1301" s="365"/>
      <c r="K1301" s="365"/>
      <c r="L1301" s="365">
        <v>1</v>
      </c>
      <c r="M1301" s="364" t="s">
        <v>1156</v>
      </c>
      <c r="N1301" s="365"/>
      <c r="Q1301" s="365" t="s">
        <v>1276</v>
      </c>
      <c r="R1301" s="436" t="str">
        <f>IF(Q1301="G",ZTE!$A$6,IF(Q1301="L",ZTE!$A$3,IF(JBU!Q1310="C",ZTE!$A$2,IF(JBU!Q1310="U",ZTE!$A$4,IF(JBU!Q1310="I",ZTE!$A$5,"")))))</f>
        <v/>
      </c>
      <c r="S1301" s="436">
        <f t="shared" si="40"/>
        <v>1</v>
      </c>
      <c r="U1301" s="365" t="str">
        <f t="shared" si="41"/>
        <v>Open</v>
      </c>
    </row>
    <row r="1302" spans="1:21" ht="240" hidden="1">
      <c r="A1302" s="360" t="s">
        <v>1257</v>
      </c>
      <c r="B1302" s="360" t="s">
        <v>1197</v>
      </c>
      <c r="C1302" s="361" t="s">
        <v>801</v>
      </c>
      <c r="D1302" s="361" t="s">
        <v>793</v>
      </c>
      <c r="E1302" s="361" t="s">
        <v>1009</v>
      </c>
      <c r="F1302" s="361" t="s">
        <v>27</v>
      </c>
      <c r="G1302" s="362" t="s">
        <v>651</v>
      </c>
      <c r="H1302" s="363">
        <v>1</v>
      </c>
      <c r="I1302" s="364" t="s">
        <v>1330</v>
      </c>
      <c r="J1302" s="365">
        <v>1</v>
      </c>
      <c r="K1302" s="365"/>
      <c r="L1302" s="365"/>
      <c r="M1302" s="364" t="s">
        <v>1462</v>
      </c>
      <c r="N1302" s="365"/>
      <c r="Q1302" s="365"/>
      <c r="R1302" s="436" t="str">
        <f>IF(Q1302="G",ZTE!$A$6,IF(Q1302="L",ZTE!$A$3,IF(JBU!Q1311="C",ZTE!$A$2,IF(JBU!Q1311="U",ZTE!$A$4,IF(JBU!Q1311="I",ZTE!$A$5,"")))))</f>
        <v/>
      </c>
      <c r="S1302" s="436">
        <f t="shared" si="40"/>
        <v>1</v>
      </c>
      <c r="U1302" s="365" t="str">
        <f t="shared" si="41"/>
        <v>Pass</v>
      </c>
    </row>
    <row r="1303" spans="1:21" ht="210" hidden="1">
      <c r="A1303" s="360" t="s">
        <v>1257</v>
      </c>
      <c r="B1303" s="360" t="s">
        <v>1197</v>
      </c>
      <c r="C1303" s="361" t="s">
        <v>801</v>
      </c>
      <c r="D1303" s="361" t="s">
        <v>793</v>
      </c>
      <c r="E1303" s="361" t="s">
        <v>1009</v>
      </c>
      <c r="F1303" s="361" t="s">
        <v>27</v>
      </c>
      <c r="G1303" s="362" t="s">
        <v>652</v>
      </c>
      <c r="H1303" s="363">
        <v>1</v>
      </c>
      <c r="I1303" s="364" t="s">
        <v>1331</v>
      </c>
      <c r="J1303" s="365">
        <v>1</v>
      </c>
      <c r="K1303" s="365"/>
      <c r="L1303" s="365"/>
      <c r="M1303" s="364" t="s">
        <v>1462</v>
      </c>
      <c r="N1303" s="365"/>
      <c r="Q1303" s="365"/>
      <c r="R1303" s="436" t="str">
        <f>IF(Q1303="G",ZTE!$A$6,IF(Q1303="L",ZTE!$A$3,IF(JBU!Q1312="C",ZTE!$A$2,IF(JBU!Q1312="U",ZTE!$A$4,IF(JBU!Q1312="I",ZTE!$A$5,"")))))</f>
        <v/>
      </c>
      <c r="S1303" s="436">
        <f t="shared" si="40"/>
        <v>1</v>
      </c>
      <c r="U1303" s="365" t="str">
        <f t="shared" si="41"/>
        <v>Pass</v>
      </c>
    </row>
    <row r="1304" spans="1:21" ht="135" hidden="1">
      <c r="A1304" s="360" t="s">
        <v>1257</v>
      </c>
      <c r="B1304" s="360" t="s">
        <v>1197</v>
      </c>
      <c r="C1304" s="361" t="s">
        <v>801</v>
      </c>
      <c r="D1304" s="361" t="s">
        <v>793</v>
      </c>
      <c r="E1304" s="361" t="s">
        <v>1009</v>
      </c>
      <c r="F1304" s="361" t="s">
        <v>27</v>
      </c>
      <c r="G1304" s="362" t="s">
        <v>375</v>
      </c>
      <c r="H1304" s="363">
        <v>1</v>
      </c>
      <c r="I1304" s="364" t="s">
        <v>1332</v>
      </c>
      <c r="J1304" s="365">
        <v>1</v>
      </c>
      <c r="K1304" s="365"/>
      <c r="L1304" s="365"/>
      <c r="M1304" s="364" t="s">
        <v>1156</v>
      </c>
      <c r="N1304" s="365"/>
      <c r="Q1304" s="365"/>
      <c r="R1304" s="436" t="str">
        <f>IF(Q1304="G",ZTE!$A$6,IF(Q1304="L",ZTE!$A$3,IF(JBU!Q1313="C",ZTE!$A$2,IF(JBU!Q1313="U",ZTE!$A$4,IF(JBU!Q1313="I",ZTE!$A$5,"")))))</f>
        <v/>
      </c>
      <c r="S1304" s="436">
        <f t="shared" si="40"/>
        <v>1</v>
      </c>
      <c r="U1304" s="365" t="str">
        <f t="shared" si="41"/>
        <v>Pass</v>
      </c>
    </row>
    <row r="1305" spans="1:21" ht="45" hidden="1">
      <c r="A1305" s="360" t="s">
        <v>1257</v>
      </c>
      <c r="B1305" s="360" t="s">
        <v>1197</v>
      </c>
      <c r="C1305" s="361" t="s">
        <v>801</v>
      </c>
      <c r="D1305" s="361" t="s">
        <v>793</v>
      </c>
      <c r="E1305" s="361" t="s">
        <v>1009</v>
      </c>
      <c r="F1305" s="361" t="s">
        <v>27</v>
      </c>
      <c r="G1305" s="362" t="s">
        <v>376</v>
      </c>
      <c r="H1305" s="363">
        <v>1</v>
      </c>
      <c r="I1305" s="364"/>
      <c r="J1305" s="365">
        <v>1</v>
      </c>
      <c r="K1305" s="365"/>
      <c r="L1305" s="365"/>
      <c r="M1305" s="364" t="s">
        <v>1156</v>
      </c>
      <c r="N1305" s="365"/>
      <c r="Q1305" s="365"/>
      <c r="R1305" s="436" t="str">
        <f>IF(Q1305="G",ZTE!$A$6,IF(Q1305="L",ZTE!$A$3,IF(JBU!Q1314="C",ZTE!$A$2,IF(JBU!Q1314="U",ZTE!$A$4,IF(JBU!Q1314="I",ZTE!$A$5,"")))))</f>
        <v/>
      </c>
      <c r="S1305" s="436">
        <f t="shared" si="40"/>
        <v>1</v>
      </c>
      <c r="U1305" s="365" t="str">
        <f t="shared" si="41"/>
        <v>Pass</v>
      </c>
    </row>
    <row r="1306" spans="1:21" ht="75" hidden="1">
      <c r="A1306" s="360" t="s">
        <v>1257</v>
      </c>
      <c r="B1306" s="360" t="s">
        <v>1197</v>
      </c>
      <c r="C1306" s="361" t="s">
        <v>801</v>
      </c>
      <c r="D1306" s="361" t="s">
        <v>793</v>
      </c>
      <c r="E1306" s="361" t="s">
        <v>1009</v>
      </c>
      <c r="F1306" s="361" t="s">
        <v>27</v>
      </c>
      <c r="G1306" s="362" t="s">
        <v>379</v>
      </c>
      <c r="H1306" s="363">
        <v>1</v>
      </c>
      <c r="I1306" s="364" t="s">
        <v>1329</v>
      </c>
      <c r="J1306" s="365">
        <v>1</v>
      </c>
      <c r="K1306" s="365"/>
      <c r="L1306" s="365"/>
      <c r="M1306" s="364" t="s">
        <v>1156</v>
      </c>
      <c r="N1306" s="365"/>
      <c r="Q1306" s="365"/>
      <c r="R1306" s="436" t="str">
        <f>IF(Q1306="G",ZTE!$A$6,IF(Q1306="L",ZTE!$A$3,IF(JBU!Q1315="C",ZTE!$A$2,IF(JBU!Q1315="U",ZTE!$A$4,IF(JBU!Q1315="I",ZTE!$A$5,"")))))</f>
        <v/>
      </c>
      <c r="S1306" s="436">
        <f t="shared" si="40"/>
        <v>1</v>
      </c>
      <c r="U1306" s="365" t="str">
        <f t="shared" si="41"/>
        <v>Pass</v>
      </c>
    </row>
    <row r="1307" spans="1:21" ht="75" hidden="1">
      <c r="A1307" s="360" t="s">
        <v>1257</v>
      </c>
      <c r="B1307" s="360" t="s">
        <v>1197</v>
      </c>
      <c r="C1307" s="361" t="s">
        <v>801</v>
      </c>
      <c r="D1307" s="361" t="s">
        <v>795</v>
      </c>
      <c r="E1307" s="361" t="s">
        <v>1009</v>
      </c>
      <c r="F1307" s="361" t="s">
        <v>28</v>
      </c>
      <c r="G1307" s="362" t="s">
        <v>798</v>
      </c>
      <c r="H1307" s="363">
        <v>1</v>
      </c>
      <c r="I1307" s="364" t="s">
        <v>1329</v>
      </c>
      <c r="J1307" s="365">
        <v>1</v>
      </c>
      <c r="K1307" s="365"/>
      <c r="L1307" s="365"/>
      <c r="M1307" s="364" t="s">
        <v>1462</v>
      </c>
      <c r="N1307" s="365"/>
      <c r="Q1307" s="365"/>
      <c r="R1307" s="436" t="str">
        <f>IF(Q1307="G",ZTE!$A$6,IF(Q1307="L",ZTE!$A$3,IF(JBU!Q1316="C",ZTE!$A$2,IF(JBU!Q1316="U",ZTE!$A$4,IF(JBU!Q1316="I",ZTE!$A$5,"")))))</f>
        <v/>
      </c>
      <c r="S1307" s="436">
        <f t="shared" si="40"/>
        <v>1</v>
      </c>
      <c r="U1307" s="365" t="str">
        <f t="shared" si="41"/>
        <v>Pass</v>
      </c>
    </row>
    <row r="1308" spans="1:21" ht="45" hidden="1">
      <c r="A1308" s="360" t="s">
        <v>1257</v>
      </c>
      <c r="B1308" s="360" t="s">
        <v>1197</v>
      </c>
      <c r="C1308" s="361" t="s">
        <v>801</v>
      </c>
      <c r="D1308" s="361" t="s">
        <v>795</v>
      </c>
      <c r="E1308" s="361" t="s">
        <v>1009</v>
      </c>
      <c r="F1308" s="361" t="s">
        <v>28</v>
      </c>
      <c r="G1308" s="362" t="s">
        <v>655</v>
      </c>
      <c r="H1308" s="363">
        <v>1</v>
      </c>
      <c r="I1308" s="364"/>
      <c r="J1308" s="365">
        <v>1</v>
      </c>
      <c r="K1308" s="365"/>
      <c r="L1308" s="365"/>
      <c r="M1308" s="364" t="s">
        <v>1462</v>
      </c>
      <c r="N1308" s="365"/>
      <c r="Q1308" s="365"/>
      <c r="R1308" s="436" t="str">
        <f>IF(Q1308="G",ZTE!$A$6,IF(Q1308="L",ZTE!$A$3,IF(JBU!Q1317="C",ZTE!$A$2,IF(JBU!Q1317="U",ZTE!$A$4,IF(JBU!Q1317="I",ZTE!$A$5,"")))))</f>
        <v/>
      </c>
      <c r="S1308" s="436">
        <f t="shared" si="40"/>
        <v>1</v>
      </c>
      <c r="U1308" s="365" t="str">
        <f t="shared" si="41"/>
        <v>Pass</v>
      </c>
    </row>
    <row r="1309" spans="1:21" ht="180" hidden="1">
      <c r="A1309" s="360" t="s">
        <v>1257</v>
      </c>
      <c r="B1309" s="360" t="s">
        <v>1197</v>
      </c>
      <c r="C1309" s="361" t="s">
        <v>801</v>
      </c>
      <c r="D1309" s="361" t="s">
        <v>795</v>
      </c>
      <c r="E1309" s="361" t="s">
        <v>1009</v>
      </c>
      <c r="F1309" s="361" t="s">
        <v>28</v>
      </c>
      <c r="G1309" s="362" t="s">
        <v>656</v>
      </c>
      <c r="H1309" s="363">
        <v>1</v>
      </c>
      <c r="I1309" s="364" t="s">
        <v>1333</v>
      </c>
      <c r="J1309" s="365">
        <v>1</v>
      </c>
      <c r="K1309" s="365"/>
      <c r="L1309" s="365"/>
      <c r="M1309" s="364" t="s">
        <v>1156</v>
      </c>
      <c r="N1309" s="365"/>
      <c r="Q1309" s="365"/>
      <c r="R1309" s="436" t="str">
        <f>IF(Q1309="G",ZTE!$A$6,IF(Q1309="L",ZTE!$A$3,IF(JBU!Q1318="C",ZTE!$A$2,IF(JBU!Q1318="U",ZTE!$A$4,IF(JBU!Q1318="I",ZTE!$A$5,"")))))</f>
        <v/>
      </c>
      <c r="S1309" s="436">
        <f t="shared" si="40"/>
        <v>1</v>
      </c>
      <c r="U1309" s="365" t="str">
        <f t="shared" si="41"/>
        <v>Pass</v>
      </c>
    </row>
    <row r="1310" spans="1:21" ht="60" hidden="1">
      <c r="A1310" s="360" t="s">
        <v>1257</v>
      </c>
      <c r="B1310" s="360" t="s">
        <v>1197</v>
      </c>
      <c r="C1310" s="361" t="s">
        <v>801</v>
      </c>
      <c r="D1310" s="361" t="s">
        <v>795</v>
      </c>
      <c r="E1310" s="361" t="s">
        <v>1009</v>
      </c>
      <c r="F1310" s="361" t="s">
        <v>28</v>
      </c>
      <c r="G1310" s="362" t="s">
        <v>657</v>
      </c>
      <c r="H1310" s="363">
        <v>1</v>
      </c>
      <c r="I1310" s="364"/>
      <c r="J1310" s="365"/>
      <c r="K1310" s="365"/>
      <c r="L1310" s="365">
        <v>1</v>
      </c>
      <c r="M1310" s="364" t="s">
        <v>1157</v>
      </c>
      <c r="N1310" s="365"/>
      <c r="Q1310" s="365" t="s">
        <v>1226</v>
      </c>
      <c r="R1310" s="436" t="str">
        <f>IF(Q1310="G",ZTE!$A$6,IF(Q1310="L",ZTE!$A$3,IF(JBU!Q1319="C",ZTE!$A$2,IF(JBU!Q1319="U",ZTE!$A$4,IF(JBU!Q1319="I",ZTE!$A$5,"")))))</f>
        <v>Location: We can not find the requested criteria in your documents. Please confirm that your bid is compliant with this criteria and show us the reference in your submitted documents.</v>
      </c>
      <c r="S1310" s="436">
        <f t="shared" si="40"/>
        <v>1</v>
      </c>
      <c r="U1310" s="365" t="str">
        <f t="shared" si="41"/>
        <v>Open</v>
      </c>
    </row>
    <row r="1311" spans="1:21" ht="150" hidden="1">
      <c r="A1311" s="360" t="s">
        <v>1257</v>
      </c>
      <c r="B1311" s="360" t="s">
        <v>1197</v>
      </c>
      <c r="C1311" s="361" t="s">
        <v>801</v>
      </c>
      <c r="D1311" s="361" t="s">
        <v>795</v>
      </c>
      <c r="E1311" s="361" t="s">
        <v>1009</v>
      </c>
      <c r="F1311" s="361" t="s">
        <v>28</v>
      </c>
      <c r="G1311" s="362" t="s">
        <v>803</v>
      </c>
      <c r="H1311" s="363">
        <v>1</v>
      </c>
      <c r="I1311" s="364" t="s">
        <v>1334</v>
      </c>
      <c r="J1311" s="365">
        <v>1</v>
      </c>
      <c r="K1311" s="365"/>
      <c r="L1311" s="365"/>
      <c r="M1311" s="364" t="s">
        <v>1462</v>
      </c>
      <c r="N1311" s="365"/>
      <c r="Q1311" s="365"/>
      <c r="R1311" s="436" t="str">
        <f>IF(Q1311="G",ZTE!$A$6,IF(Q1311="L",ZTE!$A$3,IF(JBU!Q1320="C",ZTE!$A$2,IF(JBU!Q1320="U",ZTE!$A$4,IF(JBU!Q1320="I",ZTE!$A$5,"")))))</f>
        <v/>
      </c>
      <c r="S1311" s="436">
        <f t="shared" si="40"/>
        <v>1</v>
      </c>
      <c r="U1311" s="365" t="str">
        <f t="shared" si="41"/>
        <v>Pass</v>
      </c>
    </row>
    <row r="1312" spans="1:21" ht="120" hidden="1">
      <c r="A1312" s="360" t="s">
        <v>1257</v>
      </c>
      <c r="B1312" s="360" t="s">
        <v>1197</v>
      </c>
      <c r="C1312" s="361" t="s">
        <v>801</v>
      </c>
      <c r="D1312" s="361" t="s">
        <v>795</v>
      </c>
      <c r="E1312" s="361" t="s">
        <v>1009</v>
      </c>
      <c r="F1312" s="361" t="s">
        <v>29</v>
      </c>
      <c r="G1312" s="362" t="s">
        <v>806</v>
      </c>
      <c r="H1312" s="363">
        <v>1</v>
      </c>
      <c r="I1312" s="364" t="s">
        <v>1335</v>
      </c>
      <c r="J1312" s="365">
        <v>1</v>
      </c>
      <c r="K1312" s="365"/>
      <c r="L1312" s="365"/>
      <c r="M1312" s="364" t="s">
        <v>1462</v>
      </c>
      <c r="N1312" s="365"/>
      <c r="Q1312" s="365"/>
      <c r="R1312" s="436" t="str">
        <f>IF(Q1312="G",ZTE!$A$6,IF(Q1312="L",ZTE!$A$3,IF(JBU!Q1321="C",ZTE!$A$2,IF(JBU!Q1321="U",ZTE!$A$4,IF(JBU!Q1321="I",ZTE!$A$5,"")))))</f>
        <v/>
      </c>
      <c r="S1312" s="436">
        <f t="shared" si="40"/>
        <v>1</v>
      </c>
      <c r="U1312" s="365" t="str">
        <f t="shared" si="41"/>
        <v>Pass</v>
      </c>
    </row>
    <row r="1313" spans="1:21" ht="120" hidden="1">
      <c r="A1313" s="360" t="s">
        <v>1257</v>
      </c>
      <c r="B1313" s="360" t="s">
        <v>1197</v>
      </c>
      <c r="C1313" s="361" t="s">
        <v>801</v>
      </c>
      <c r="D1313" s="361" t="s">
        <v>795</v>
      </c>
      <c r="E1313" s="361" t="s">
        <v>1009</v>
      </c>
      <c r="F1313" s="361" t="s">
        <v>29</v>
      </c>
      <c r="G1313" s="362" t="s">
        <v>658</v>
      </c>
      <c r="H1313" s="363">
        <v>1</v>
      </c>
      <c r="I1313" s="364" t="s">
        <v>1335</v>
      </c>
      <c r="J1313" s="365">
        <v>1</v>
      </c>
      <c r="K1313" s="365"/>
      <c r="L1313" s="365"/>
      <c r="M1313" s="364" t="s">
        <v>1462</v>
      </c>
      <c r="N1313" s="365"/>
      <c r="Q1313" s="365"/>
      <c r="R1313" s="436" t="str">
        <f>IF(Q1313="G",ZTE!$A$6,IF(Q1313="L",ZTE!$A$3,IF(JBU!Q1322="C",ZTE!$A$2,IF(JBU!Q1322="U",ZTE!$A$4,IF(JBU!Q1322="I",ZTE!$A$5,"")))))</f>
        <v/>
      </c>
      <c r="S1313" s="436">
        <f t="shared" si="40"/>
        <v>1</v>
      </c>
      <c r="U1313" s="365" t="str">
        <f t="shared" si="41"/>
        <v>Pass</v>
      </c>
    </row>
    <row r="1314" spans="1:21" ht="135" hidden="1">
      <c r="A1314" s="360" t="s">
        <v>1257</v>
      </c>
      <c r="B1314" s="360" t="s">
        <v>1197</v>
      </c>
      <c r="C1314" s="361" t="s">
        <v>1012</v>
      </c>
      <c r="D1314" s="361" t="s">
        <v>807</v>
      </c>
      <c r="E1314" s="361" t="s">
        <v>808</v>
      </c>
      <c r="F1314" s="361" t="s">
        <v>54</v>
      </c>
      <c r="G1314" s="362" t="s">
        <v>1006</v>
      </c>
      <c r="H1314" s="363">
        <v>1</v>
      </c>
      <c r="I1314" s="364" t="s">
        <v>1336</v>
      </c>
      <c r="J1314" s="365">
        <v>1</v>
      </c>
      <c r="K1314" s="365"/>
      <c r="L1314" s="365"/>
      <c r="M1314" s="364" t="s">
        <v>1462</v>
      </c>
      <c r="N1314" s="365"/>
      <c r="O1314" s="366" t="s">
        <v>659</v>
      </c>
      <c r="Q1314" s="365"/>
      <c r="R1314" s="436" t="str">
        <f>IF(Q1314="G",ZTE!$A$6,IF(Q1314="L",ZTE!$A$3,IF(JBU!Q1323="C",ZTE!$A$2,IF(JBU!Q1323="U",ZTE!$A$4,IF(JBU!Q1323="I",ZTE!$A$5,"")))))</f>
        <v/>
      </c>
      <c r="S1314" s="436">
        <f t="shared" si="40"/>
        <v>1</v>
      </c>
      <c r="U1314" s="365" t="str">
        <f t="shared" si="41"/>
        <v>Pass</v>
      </c>
    </row>
    <row r="1315" spans="1:21" ht="135" hidden="1">
      <c r="A1315" s="360" t="s">
        <v>1257</v>
      </c>
      <c r="B1315" s="360" t="s">
        <v>1197</v>
      </c>
      <c r="C1315" s="361" t="s">
        <v>1012</v>
      </c>
      <c r="D1315" s="361" t="s">
        <v>807</v>
      </c>
      <c r="E1315" s="361" t="s">
        <v>808</v>
      </c>
      <c r="F1315" s="361" t="s">
        <v>54</v>
      </c>
      <c r="G1315" s="362" t="s">
        <v>1174</v>
      </c>
      <c r="H1315" s="363">
        <v>1</v>
      </c>
      <c r="I1315" s="364" t="s">
        <v>1336</v>
      </c>
      <c r="J1315" s="365">
        <v>1</v>
      </c>
      <c r="K1315" s="365"/>
      <c r="L1315" s="365"/>
      <c r="M1315" s="364" t="s">
        <v>1462</v>
      </c>
      <c r="N1315" s="365"/>
      <c r="Q1315" s="365"/>
      <c r="R1315" s="436" t="str">
        <f>IF(Q1315="G",ZTE!$A$6,IF(Q1315="L",ZTE!$A$3,IF(JBU!Q1324="C",ZTE!$A$2,IF(JBU!Q1324="U",ZTE!$A$4,IF(JBU!Q1324="I",ZTE!$A$5,"")))))</f>
        <v/>
      </c>
      <c r="S1315" s="436">
        <f t="shared" si="40"/>
        <v>1</v>
      </c>
      <c r="U1315" s="365" t="str">
        <f t="shared" si="41"/>
        <v>Pass</v>
      </c>
    </row>
    <row r="1316" spans="1:21" ht="135" hidden="1">
      <c r="A1316" s="360" t="s">
        <v>1257</v>
      </c>
      <c r="B1316" s="360" t="s">
        <v>1197</v>
      </c>
      <c r="C1316" s="361" t="s">
        <v>1012</v>
      </c>
      <c r="D1316" s="361" t="s">
        <v>807</v>
      </c>
      <c r="E1316" s="361" t="s">
        <v>808</v>
      </c>
      <c r="F1316" s="361" t="s">
        <v>54</v>
      </c>
      <c r="G1316" s="362" t="s">
        <v>55</v>
      </c>
      <c r="H1316" s="363">
        <v>1</v>
      </c>
      <c r="I1316" s="364" t="s">
        <v>1336</v>
      </c>
      <c r="J1316" s="365">
        <v>1</v>
      </c>
      <c r="K1316" s="365"/>
      <c r="L1316" s="365"/>
      <c r="M1316" s="364" t="s">
        <v>1462</v>
      </c>
      <c r="N1316" s="365"/>
      <c r="Q1316" s="365"/>
      <c r="R1316" s="436" t="str">
        <f>IF(Q1316="G",ZTE!$A$6,IF(Q1316="L",ZTE!$A$3,IF(JBU!Q1325="C",ZTE!$A$2,IF(JBU!Q1325="U",ZTE!$A$4,IF(JBU!Q1325="I",ZTE!$A$5,"")))))</f>
        <v/>
      </c>
      <c r="S1316" s="436">
        <f t="shared" si="40"/>
        <v>1</v>
      </c>
      <c r="U1316" s="365" t="str">
        <f t="shared" si="41"/>
        <v>Pass</v>
      </c>
    </row>
    <row r="1317" spans="1:21" ht="135" hidden="1">
      <c r="A1317" s="360" t="s">
        <v>1257</v>
      </c>
      <c r="B1317" s="360" t="s">
        <v>1197</v>
      </c>
      <c r="C1317" s="361" t="s">
        <v>1012</v>
      </c>
      <c r="D1317" s="361" t="s">
        <v>807</v>
      </c>
      <c r="E1317" s="361" t="s">
        <v>808</v>
      </c>
      <c r="F1317" s="361" t="s">
        <v>54</v>
      </c>
      <c r="G1317" s="362" t="s">
        <v>56</v>
      </c>
      <c r="H1317" s="363">
        <v>1</v>
      </c>
      <c r="I1317" s="364" t="s">
        <v>1336</v>
      </c>
      <c r="J1317" s="365">
        <v>1</v>
      </c>
      <c r="K1317" s="365"/>
      <c r="L1317" s="365"/>
      <c r="M1317" s="364" t="s">
        <v>1462</v>
      </c>
      <c r="N1317" s="365"/>
      <c r="Q1317" s="365"/>
      <c r="R1317" s="436" t="str">
        <f>IF(Q1317="G",ZTE!$A$6,IF(Q1317="L",ZTE!$A$3,IF(JBU!Q1326="C",ZTE!$A$2,IF(JBU!Q1326="U",ZTE!$A$4,IF(JBU!Q1326="I",ZTE!$A$5,"")))))</f>
        <v/>
      </c>
      <c r="S1317" s="436">
        <f t="shared" si="40"/>
        <v>1</v>
      </c>
      <c r="U1317" s="365" t="str">
        <f t="shared" si="41"/>
        <v>Pass</v>
      </c>
    </row>
    <row r="1318" spans="1:21" ht="135" hidden="1">
      <c r="A1318" s="360" t="s">
        <v>1257</v>
      </c>
      <c r="B1318" s="360" t="s">
        <v>1197</v>
      </c>
      <c r="C1318" s="361" t="s">
        <v>1012</v>
      </c>
      <c r="D1318" s="361" t="s">
        <v>807</v>
      </c>
      <c r="E1318" s="361" t="s">
        <v>808</v>
      </c>
      <c r="F1318" s="361" t="s">
        <v>54</v>
      </c>
      <c r="G1318" s="362" t="s">
        <v>57</v>
      </c>
      <c r="H1318" s="363">
        <v>1</v>
      </c>
      <c r="I1318" s="364" t="s">
        <v>1336</v>
      </c>
      <c r="J1318" s="365">
        <v>1</v>
      </c>
      <c r="K1318" s="365"/>
      <c r="L1318" s="365"/>
      <c r="M1318" s="364" t="s">
        <v>1462</v>
      </c>
      <c r="N1318" s="365"/>
      <c r="Q1318" s="365"/>
      <c r="R1318" s="436" t="str">
        <f>IF(Q1318="G",ZTE!$A$6,IF(Q1318="L",ZTE!$A$3,IF(JBU!Q1327="C",ZTE!$A$2,IF(JBU!Q1327="U",ZTE!$A$4,IF(JBU!Q1327="I",ZTE!$A$5,"")))))</f>
        <v/>
      </c>
      <c r="S1318" s="436">
        <f t="shared" si="40"/>
        <v>1</v>
      </c>
      <c r="U1318" s="365" t="str">
        <f t="shared" si="41"/>
        <v>Pass</v>
      </c>
    </row>
    <row r="1319" spans="1:21" ht="135" hidden="1">
      <c r="A1319" s="360" t="s">
        <v>1257</v>
      </c>
      <c r="B1319" s="360" t="s">
        <v>1197</v>
      </c>
      <c r="C1319" s="361" t="s">
        <v>1012</v>
      </c>
      <c r="D1319" s="361" t="s">
        <v>807</v>
      </c>
      <c r="E1319" s="361" t="s">
        <v>808</v>
      </c>
      <c r="F1319" s="361" t="s">
        <v>54</v>
      </c>
      <c r="G1319" s="362" t="s">
        <v>60</v>
      </c>
      <c r="H1319" s="363">
        <v>1</v>
      </c>
      <c r="I1319" s="364" t="s">
        <v>1336</v>
      </c>
      <c r="J1319" s="365">
        <v>1</v>
      </c>
      <c r="K1319" s="365"/>
      <c r="L1319" s="365"/>
      <c r="M1319" s="364" t="s">
        <v>1462</v>
      </c>
      <c r="N1319" s="365"/>
      <c r="Q1319" s="365"/>
      <c r="R1319" s="436" t="str">
        <f>IF(Q1319="G",ZTE!$A$6,IF(Q1319="L",ZTE!$A$3,IF(JBU!Q1328="C",ZTE!$A$2,IF(JBU!Q1328="U",ZTE!$A$4,IF(JBU!Q1328="I",ZTE!$A$5,"")))))</f>
        <v/>
      </c>
      <c r="S1319" s="436">
        <f t="shared" si="40"/>
        <v>1</v>
      </c>
      <c r="U1319" s="365" t="str">
        <f t="shared" si="41"/>
        <v>Pass</v>
      </c>
    </row>
    <row r="1320" spans="1:21" ht="105" hidden="1">
      <c r="A1320" s="360" t="s">
        <v>1257</v>
      </c>
      <c r="B1320" s="360" t="s">
        <v>1197</v>
      </c>
      <c r="C1320" s="361" t="s">
        <v>1012</v>
      </c>
      <c r="D1320" s="361" t="s">
        <v>807</v>
      </c>
      <c r="E1320" s="361" t="s">
        <v>808</v>
      </c>
      <c r="F1320" s="361" t="s">
        <v>54</v>
      </c>
      <c r="G1320" s="362" t="s">
        <v>61</v>
      </c>
      <c r="H1320" s="363">
        <v>1</v>
      </c>
      <c r="I1320" s="364" t="s">
        <v>1337</v>
      </c>
      <c r="J1320" s="365"/>
      <c r="K1320" s="365"/>
      <c r="L1320" s="365">
        <v>1</v>
      </c>
      <c r="M1320" s="364" t="s">
        <v>1158</v>
      </c>
      <c r="N1320" s="365"/>
      <c r="Q1320" s="365"/>
      <c r="R1320" s="436" t="str">
        <f>IF(Q1320="G",ZTE!$A$6,IF(Q1320="L",ZTE!$A$3,IF(JBU!Q1329="C",ZTE!$A$2,IF(JBU!Q1329="U",ZTE!$A$4,IF(JBU!Q1329="I",ZTE!$A$5,"")))))</f>
        <v/>
      </c>
      <c r="S1320" s="436">
        <f t="shared" si="40"/>
        <v>1</v>
      </c>
      <c r="U1320" s="365" t="str">
        <f t="shared" si="41"/>
        <v>Open</v>
      </c>
    </row>
    <row r="1321" spans="1:21" ht="75" hidden="1">
      <c r="A1321" s="360" t="s">
        <v>1257</v>
      </c>
      <c r="B1321" s="360" t="s">
        <v>1197</v>
      </c>
      <c r="C1321" s="361" t="s">
        <v>1012</v>
      </c>
      <c r="D1321" s="361" t="s">
        <v>807</v>
      </c>
      <c r="E1321" s="361" t="s">
        <v>1002</v>
      </c>
      <c r="F1321" s="361" t="s">
        <v>64</v>
      </c>
      <c r="G1321" s="362" t="s">
        <v>65</v>
      </c>
      <c r="H1321" s="363">
        <v>1</v>
      </c>
      <c r="I1321" s="364"/>
      <c r="J1321" s="365"/>
      <c r="K1321" s="365"/>
      <c r="L1321" s="365">
        <v>1</v>
      </c>
      <c r="M1321" s="364" t="s">
        <v>1158</v>
      </c>
      <c r="N1321" s="365" t="s">
        <v>1514</v>
      </c>
      <c r="Q1321" s="365" t="s">
        <v>1271</v>
      </c>
      <c r="R1321" s="436" t="str">
        <f>IF(Q1321="G",ZTE!$A$6,IF(Q1321="L",ZTE!$A$3,IF(JBU!Q1330="C",ZTE!$A$2,IF(JBU!Q1330="U",ZTE!$A$4,IF(JBU!Q1330="I",ZTE!$A$5,"")))))</f>
        <v/>
      </c>
      <c r="S1321" s="436">
        <f t="shared" si="40"/>
        <v>1</v>
      </c>
      <c r="U1321" s="365" t="str">
        <f t="shared" si="41"/>
        <v>Open</v>
      </c>
    </row>
    <row r="1322" spans="1:21" ht="75" hidden="1">
      <c r="A1322" s="360" t="s">
        <v>1257</v>
      </c>
      <c r="B1322" s="360" t="s">
        <v>1197</v>
      </c>
      <c r="C1322" s="361" t="s">
        <v>1012</v>
      </c>
      <c r="D1322" s="361" t="s">
        <v>807</v>
      </c>
      <c r="E1322" s="361" t="s">
        <v>1002</v>
      </c>
      <c r="F1322" s="361" t="s">
        <v>64</v>
      </c>
      <c r="G1322" s="362" t="s">
        <v>66</v>
      </c>
      <c r="H1322" s="363">
        <v>1</v>
      </c>
      <c r="I1322" s="364"/>
      <c r="J1322" s="365"/>
      <c r="K1322" s="365"/>
      <c r="L1322" s="365">
        <v>1</v>
      </c>
      <c r="M1322" s="364" t="s">
        <v>1158</v>
      </c>
      <c r="N1322" s="365" t="s">
        <v>1514</v>
      </c>
      <c r="Q1322" s="365" t="s">
        <v>1271</v>
      </c>
      <c r="R1322" s="436" t="str">
        <f>IF(Q1322="G",ZTE!$A$6,IF(Q1322="L",ZTE!$A$3,IF(JBU!Q1331="C",ZTE!$A$2,IF(JBU!Q1331="U",ZTE!$A$4,IF(JBU!Q1331="I",ZTE!$A$5,"")))))</f>
        <v/>
      </c>
      <c r="S1322" s="436">
        <f t="shared" si="40"/>
        <v>1</v>
      </c>
      <c r="U1322" s="365" t="str">
        <f t="shared" si="41"/>
        <v>Open</v>
      </c>
    </row>
    <row r="1323" spans="1:21" ht="75" hidden="1">
      <c r="A1323" s="360" t="s">
        <v>1257</v>
      </c>
      <c r="B1323" s="360" t="s">
        <v>1197</v>
      </c>
      <c r="C1323" s="361" t="s">
        <v>1012</v>
      </c>
      <c r="D1323" s="361" t="s">
        <v>807</v>
      </c>
      <c r="E1323" s="361" t="s">
        <v>1002</v>
      </c>
      <c r="F1323" s="361" t="s">
        <v>64</v>
      </c>
      <c r="G1323" s="362" t="s">
        <v>67</v>
      </c>
      <c r="H1323" s="363">
        <v>1</v>
      </c>
      <c r="I1323" s="364"/>
      <c r="J1323" s="365"/>
      <c r="K1323" s="365"/>
      <c r="L1323" s="365">
        <v>1</v>
      </c>
      <c r="M1323" s="364" t="s">
        <v>1156</v>
      </c>
      <c r="N1323" s="365" t="s">
        <v>1514</v>
      </c>
      <c r="P1323" s="366" t="s">
        <v>1080</v>
      </c>
      <c r="Q1323" s="365" t="s">
        <v>1271</v>
      </c>
      <c r="R1323" s="436" t="str">
        <f>IF(Q1323="G",ZTE!$A$6,IF(Q1323="L",ZTE!$A$3,IF(JBU!Q1332="C",ZTE!$A$2,IF(JBU!Q1332="U",ZTE!$A$4,IF(JBU!Q1332="I",ZTE!$A$5,"")))))</f>
        <v/>
      </c>
      <c r="S1323" s="436">
        <f t="shared" si="40"/>
        <v>1</v>
      </c>
      <c r="U1323" s="365" t="str">
        <f t="shared" si="41"/>
        <v>Open</v>
      </c>
    </row>
    <row r="1324" spans="1:21" ht="75" hidden="1">
      <c r="A1324" s="360" t="s">
        <v>1257</v>
      </c>
      <c r="B1324" s="360" t="s">
        <v>1197</v>
      </c>
      <c r="C1324" s="361" t="s">
        <v>1012</v>
      </c>
      <c r="D1324" s="361" t="s">
        <v>807</v>
      </c>
      <c r="E1324" s="361" t="s">
        <v>1002</v>
      </c>
      <c r="F1324" s="361" t="s">
        <v>64</v>
      </c>
      <c r="G1324" s="362" t="s">
        <v>69</v>
      </c>
      <c r="H1324" s="363">
        <v>1</v>
      </c>
      <c r="I1324" s="364"/>
      <c r="J1324" s="365"/>
      <c r="K1324" s="365"/>
      <c r="L1324" s="365">
        <v>1</v>
      </c>
      <c r="M1324" s="364" t="s">
        <v>1156</v>
      </c>
      <c r="N1324" s="365" t="s">
        <v>1514</v>
      </c>
      <c r="Q1324" s="365" t="s">
        <v>1271</v>
      </c>
      <c r="R1324" s="436" t="str">
        <f>IF(Q1324="G",ZTE!$A$6,IF(Q1324="L",ZTE!$A$3,IF(JBU!Q1333="C",ZTE!$A$2,IF(JBU!Q1333="U",ZTE!$A$4,IF(JBU!Q1333="I",ZTE!$A$5,"")))))</f>
        <v/>
      </c>
      <c r="S1324" s="436">
        <f t="shared" si="40"/>
        <v>1</v>
      </c>
      <c r="U1324" s="365" t="str">
        <f t="shared" si="41"/>
        <v>Open</v>
      </c>
    </row>
    <row r="1325" spans="1:21" ht="75" hidden="1">
      <c r="A1325" s="360" t="s">
        <v>1257</v>
      </c>
      <c r="B1325" s="360" t="s">
        <v>1197</v>
      </c>
      <c r="C1325" s="361" t="s">
        <v>1012</v>
      </c>
      <c r="D1325" s="361" t="s">
        <v>807</v>
      </c>
      <c r="E1325" s="361" t="s">
        <v>1002</v>
      </c>
      <c r="F1325" s="361" t="s">
        <v>64</v>
      </c>
      <c r="G1325" s="362" t="s">
        <v>70</v>
      </c>
      <c r="H1325" s="363">
        <v>1</v>
      </c>
      <c r="I1325" s="364"/>
      <c r="J1325" s="365"/>
      <c r="K1325" s="365"/>
      <c r="L1325" s="365">
        <v>1</v>
      </c>
      <c r="M1325" s="364" t="s">
        <v>1156</v>
      </c>
      <c r="N1325" s="365" t="s">
        <v>1514</v>
      </c>
      <c r="Q1325" s="365" t="s">
        <v>1271</v>
      </c>
      <c r="R1325" s="436" t="str">
        <f>IF(Q1325="G",ZTE!$A$6,IF(Q1325="L",ZTE!$A$3,IF(JBU!Q1334="C",ZTE!$A$2,IF(JBU!Q1334="U",ZTE!$A$4,IF(JBU!Q1334="I",ZTE!$A$5,"")))))</f>
        <v/>
      </c>
      <c r="S1325" s="436">
        <f t="shared" si="40"/>
        <v>1</v>
      </c>
      <c r="U1325" s="365" t="str">
        <f t="shared" si="41"/>
        <v>Open</v>
      </c>
    </row>
    <row r="1326" spans="1:21" ht="120" hidden="1">
      <c r="A1326" s="360" t="s">
        <v>1257</v>
      </c>
      <c r="B1326" s="360" t="s">
        <v>1197</v>
      </c>
      <c r="C1326" s="362" t="s">
        <v>247</v>
      </c>
      <c r="D1326" s="362" t="s">
        <v>783</v>
      </c>
      <c r="E1326" s="362" t="s">
        <v>247</v>
      </c>
      <c r="F1326" s="361" t="s">
        <v>246</v>
      </c>
      <c r="G1326" s="362" t="s">
        <v>760</v>
      </c>
      <c r="H1326" s="384">
        <v>1</v>
      </c>
      <c r="I1326" s="364" t="s">
        <v>1335</v>
      </c>
      <c r="J1326" s="365">
        <v>1</v>
      </c>
      <c r="K1326" s="365"/>
      <c r="L1326" s="365"/>
      <c r="M1326" s="364" t="s">
        <v>1462</v>
      </c>
      <c r="N1326" s="365"/>
      <c r="O1326" s="366" t="s">
        <v>1062</v>
      </c>
      <c r="Q1326" s="365"/>
      <c r="R1326" s="436" t="str">
        <f>IF(Q1326="G",ZTE!$A$6,IF(Q1326="L",ZTE!$A$3,IF(JBU!Q1335="C",ZTE!$A$2,IF(JBU!Q1335="U",ZTE!$A$4,IF(JBU!Q1335="I",ZTE!$A$5,"")))))</f>
        <v/>
      </c>
      <c r="S1326" s="436">
        <f t="shared" si="40"/>
        <v>1</v>
      </c>
      <c r="U1326" s="365" t="str">
        <f t="shared" si="41"/>
        <v>Pass</v>
      </c>
    </row>
    <row r="1327" spans="1:21" ht="120" hidden="1">
      <c r="A1327" s="360" t="s">
        <v>1257</v>
      </c>
      <c r="B1327" s="360" t="s">
        <v>1197</v>
      </c>
      <c r="C1327" s="362" t="s">
        <v>247</v>
      </c>
      <c r="D1327" s="362" t="s">
        <v>783</v>
      </c>
      <c r="E1327" s="362" t="s">
        <v>247</v>
      </c>
      <c r="F1327" s="361" t="s">
        <v>246</v>
      </c>
      <c r="G1327" s="362" t="s">
        <v>248</v>
      </c>
      <c r="H1327" s="384">
        <v>1</v>
      </c>
      <c r="I1327" s="364" t="s">
        <v>1335</v>
      </c>
      <c r="J1327" s="365">
        <v>1</v>
      </c>
      <c r="K1327" s="365"/>
      <c r="L1327" s="365"/>
      <c r="M1327" s="364" t="s">
        <v>1462</v>
      </c>
      <c r="N1327" s="365"/>
      <c r="O1327" s="366" t="s">
        <v>1062</v>
      </c>
      <c r="Q1327" s="365"/>
      <c r="R1327" s="436" t="str">
        <f>IF(Q1327="G",ZTE!$A$6,IF(Q1327="L",ZTE!$A$3,IF(JBU!Q1336="C",ZTE!$A$2,IF(JBU!Q1336="U",ZTE!$A$4,IF(JBU!Q1336="I",ZTE!$A$5,"")))))</f>
        <v/>
      </c>
      <c r="S1327" s="436">
        <f t="shared" si="40"/>
        <v>1</v>
      </c>
      <c r="U1327" s="365" t="str">
        <f t="shared" si="41"/>
        <v>Pass</v>
      </c>
    </row>
    <row r="1328" spans="1:21" ht="120" hidden="1">
      <c r="A1328" s="360" t="s">
        <v>1257</v>
      </c>
      <c r="B1328" s="360" t="s">
        <v>1197</v>
      </c>
      <c r="C1328" s="362" t="s">
        <v>247</v>
      </c>
      <c r="D1328" s="362" t="s">
        <v>783</v>
      </c>
      <c r="E1328" s="362" t="s">
        <v>247</v>
      </c>
      <c r="F1328" s="361" t="s">
        <v>246</v>
      </c>
      <c r="G1328" s="362" t="s">
        <v>251</v>
      </c>
      <c r="H1328" s="384">
        <v>1</v>
      </c>
      <c r="I1328" s="364" t="s">
        <v>1335</v>
      </c>
      <c r="J1328" s="365">
        <v>1</v>
      </c>
      <c r="K1328" s="365"/>
      <c r="L1328" s="365"/>
      <c r="M1328" s="364" t="s">
        <v>1462</v>
      </c>
      <c r="N1328" s="365"/>
      <c r="O1328" s="366" t="s">
        <v>1062</v>
      </c>
      <c r="Q1328" s="365"/>
      <c r="R1328" s="436" t="str">
        <f>IF(Q1328="G",ZTE!$A$6,IF(Q1328="L",ZTE!$A$3,IF(JBU!Q1337="C",ZTE!$A$2,IF(JBU!Q1337="U",ZTE!$A$4,IF(JBU!Q1337="I",ZTE!$A$5,"")))))</f>
        <v/>
      </c>
      <c r="S1328" s="436">
        <f t="shared" si="40"/>
        <v>1</v>
      </c>
      <c r="U1328" s="365" t="str">
        <f t="shared" si="41"/>
        <v>Pass</v>
      </c>
    </row>
    <row r="1329" spans="1:21" ht="120" hidden="1">
      <c r="A1329" s="360" t="s">
        <v>1257</v>
      </c>
      <c r="B1329" s="360" t="s">
        <v>1197</v>
      </c>
      <c r="C1329" s="362" t="s">
        <v>252</v>
      </c>
      <c r="D1329" s="362" t="s">
        <v>252</v>
      </c>
      <c r="E1329" s="361" t="s">
        <v>1002</v>
      </c>
      <c r="F1329" s="361" t="s">
        <v>253</v>
      </c>
      <c r="G1329" s="362" t="s">
        <v>954</v>
      </c>
      <c r="H1329" s="384">
        <v>1</v>
      </c>
      <c r="I1329" s="364" t="s">
        <v>1335</v>
      </c>
      <c r="J1329" s="365">
        <v>1</v>
      </c>
      <c r="K1329" s="365"/>
      <c r="L1329" s="365"/>
      <c r="M1329" s="364" t="s">
        <v>1462</v>
      </c>
      <c r="N1329" s="365"/>
      <c r="O1329" s="366" t="s">
        <v>1047</v>
      </c>
      <c r="Q1329" s="365"/>
      <c r="R1329" s="436" t="str">
        <f>IF(Q1329="G",ZTE!$A$6,IF(Q1329="L",ZTE!$A$3,IF(JBU!Q1338="C",ZTE!$A$2,IF(JBU!Q1338="U",ZTE!$A$4,IF(JBU!Q1338="I",ZTE!$A$5,"")))))</f>
        <v/>
      </c>
      <c r="S1329" s="436">
        <f t="shared" si="40"/>
        <v>1</v>
      </c>
      <c r="U1329" s="365" t="str">
        <f t="shared" si="41"/>
        <v>Pass</v>
      </c>
    </row>
    <row r="1330" spans="1:21" ht="120" hidden="1">
      <c r="A1330" s="360" t="s">
        <v>1257</v>
      </c>
      <c r="B1330" s="360" t="s">
        <v>1197</v>
      </c>
      <c r="C1330" s="362" t="s">
        <v>252</v>
      </c>
      <c r="D1330" s="362" t="s">
        <v>252</v>
      </c>
      <c r="E1330" s="361" t="s">
        <v>1002</v>
      </c>
      <c r="F1330" s="361" t="s">
        <v>253</v>
      </c>
      <c r="G1330" s="362" t="s">
        <v>762</v>
      </c>
      <c r="H1330" s="384">
        <v>1</v>
      </c>
      <c r="I1330" s="364" t="s">
        <v>1335</v>
      </c>
      <c r="J1330" s="365">
        <v>1</v>
      </c>
      <c r="K1330" s="365"/>
      <c r="L1330" s="365"/>
      <c r="M1330" s="364" t="s">
        <v>1462</v>
      </c>
      <c r="N1330" s="365"/>
      <c r="Q1330" s="365"/>
      <c r="R1330" s="436" t="str">
        <f>IF(Q1330="G",ZTE!$A$6,IF(Q1330="L",ZTE!$A$3,IF(JBU!Q1339="C",ZTE!$A$2,IF(JBU!Q1339="U",ZTE!$A$4,IF(JBU!Q1339="I",ZTE!$A$5,"")))))</f>
        <v/>
      </c>
      <c r="S1330" s="436">
        <f t="shared" si="40"/>
        <v>1</v>
      </c>
      <c r="U1330" s="365" t="str">
        <f t="shared" si="41"/>
        <v>Pass</v>
      </c>
    </row>
    <row r="1331" spans="1:21" ht="120" hidden="1">
      <c r="A1331" s="360" t="s">
        <v>1257</v>
      </c>
      <c r="B1331" s="360" t="s">
        <v>1197</v>
      </c>
      <c r="C1331" s="362" t="s">
        <v>252</v>
      </c>
      <c r="D1331" s="361" t="s">
        <v>255</v>
      </c>
      <c r="E1331" s="362" t="s">
        <v>784</v>
      </c>
      <c r="F1331" s="361" t="s">
        <v>254</v>
      </c>
      <c r="G1331" s="362" t="s">
        <v>763</v>
      </c>
      <c r="H1331" s="384">
        <v>1</v>
      </c>
      <c r="I1331" s="364" t="s">
        <v>1335</v>
      </c>
      <c r="J1331" s="365">
        <v>1</v>
      </c>
      <c r="K1331" s="365"/>
      <c r="L1331" s="365"/>
      <c r="M1331" s="364" t="s">
        <v>1462</v>
      </c>
      <c r="N1331" s="365"/>
      <c r="Q1331" s="365"/>
      <c r="R1331" s="436" t="str">
        <f>IF(Q1331="G",ZTE!$A$6,IF(Q1331="L",ZTE!$A$3,IF(JBU!Q1340="C",ZTE!$A$2,IF(JBU!Q1340="U",ZTE!$A$4,IF(JBU!Q1340="I",ZTE!$A$5,"")))))</f>
        <v/>
      </c>
      <c r="S1331" s="436">
        <f t="shared" si="40"/>
        <v>1</v>
      </c>
      <c r="U1331" s="365" t="str">
        <f t="shared" si="41"/>
        <v>Pass</v>
      </c>
    </row>
    <row r="1332" spans="1:21" ht="120" hidden="1">
      <c r="A1332" s="360" t="s">
        <v>1257</v>
      </c>
      <c r="B1332" s="360" t="s">
        <v>1197</v>
      </c>
      <c r="C1332" s="362" t="s">
        <v>257</v>
      </c>
      <c r="D1332" s="360" t="s">
        <v>784</v>
      </c>
      <c r="E1332" s="362" t="s">
        <v>1004</v>
      </c>
      <c r="F1332" s="361" t="s">
        <v>256</v>
      </c>
      <c r="G1332" s="362" t="s">
        <v>764</v>
      </c>
      <c r="H1332" s="384">
        <v>1</v>
      </c>
      <c r="I1332" s="364" t="s">
        <v>1335</v>
      </c>
      <c r="J1332" s="365">
        <v>1</v>
      </c>
      <c r="K1332" s="365"/>
      <c r="L1332" s="365"/>
      <c r="M1332" s="364" t="s">
        <v>1462</v>
      </c>
      <c r="N1332" s="365"/>
      <c r="O1332" s="366" t="s">
        <v>765</v>
      </c>
      <c r="Q1332" s="365"/>
      <c r="R1332" s="436" t="str">
        <f>IF(Q1332="G",ZTE!$A$6,IF(Q1332="L",ZTE!$A$3,IF(JBU!Q1341="C",ZTE!$A$2,IF(JBU!Q1341="U",ZTE!$A$4,IF(JBU!Q1341="I",ZTE!$A$5,"")))))</f>
        <v/>
      </c>
      <c r="S1332" s="436">
        <f t="shared" si="40"/>
        <v>1</v>
      </c>
      <c r="U1332" s="365" t="str">
        <f t="shared" si="41"/>
        <v>Pass</v>
      </c>
    </row>
    <row r="1333" spans="1:21" ht="120" hidden="1">
      <c r="A1333" s="360" t="s">
        <v>1257</v>
      </c>
      <c r="B1333" s="360" t="s">
        <v>1197</v>
      </c>
      <c r="C1333" s="362" t="s">
        <v>257</v>
      </c>
      <c r="D1333" s="360" t="s">
        <v>93</v>
      </c>
      <c r="E1333" s="362" t="s">
        <v>1004</v>
      </c>
      <c r="F1333" s="361" t="s">
        <v>258</v>
      </c>
      <c r="G1333" s="362" t="s">
        <v>766</v>
      </c>
      <c r="H1333" s="384">
        <v>1</v>
      </c>
      <c r="I1333" s="364" t="s">
        <v>1335</v>
      </c>
      <c r="J1333" s="365">
        <v>1</v>
      </c>
      <c r="K1333" s="365"/>
      <c r="L1333" s="365"/>
      <c r="M1333" s="364" t="s">
        <v>1462</v>
      </c>
      <c r="N1333" s="365"/>
      <c r="O1333" s="366" t="s">
        <v>1065</v>
      </c>
      <c r="Q1333" s="365"/>
      <c r="R1333" s="436" t="str">
        <f>IF(Q1333="G",ZTE!$A$6,IF(Q1333="L",ZTE!$A$3,IF(JBU!Q1342="C",ZTE!$A$2,IF(JBU!Q1342="U",ZTE!$A$4,IF(JBU!Q1342="I",ZTE!$A$5,"")))))</f>
        <v/>
      </c>
      <c r="S1333" s="436">
        <f t="shared" si="40"/>
        <v>1</v>
      </c>
      <c r="U1333" s="365" t="str">
        <f t="shared" si="41"/>
        <v>Pass</v>
      </c>
    </row>
    <row r="1334" spans="1:21" ht="120" hidden="1">
      <c r="A1334" s="360" t="s">
        <v>1257</v>
      </c>
      <c r="B1334" s="360" t="s">
        <v>1197</v>
      </c>
      <c r="C1334" s="362" t="s">
        <v>257</v>
      </c>
      <c r="D1334" s="360" t="s">
        <v>1201</v>
      </c>
      <c r="E1334" s="362" t="s">
        <v>1004</v>
      </c>
      <c r="F1334" s="361" t="s">
        <v>259</v>
      </c>
      <c r="G1334" s="362" t="s">
        <v>767</v>
      </c>
      <c r="H1334" s="384">
        <v>1</v>
      </c>
      <c r="I1334" s="364" t="s">
        <v>1335</v>
      </c>
      <c r="J1334" s="365">
        <v>1</v>
      </c>
      <c r="K1334" s="365"/>
      <c r="L1334" s="365"/>
      <c r="M1334" s="364" t="s">
        <v>1462</v>
      </c>
      <c r="N1334" s="365"/>
      <c r="Q1334" s="365"/>
      <c r="R1334" s="436" t="str">
        <f>IF(Q1334="G",ZTE!$A$6,IF(Q1334="L",ZTE!$A$3,IF(JBU!Q1343="C",ZTE!$A$2,IF(JBU!Q1343="U",ZTE!$A$4,IF(JBU!Q1343="I",ZTE!$A$5,"")))))</f>
        <v/>
      </c>
      <c r="S1334" s="436">
        <f t="shared" si="40"/>
        <v>1</v>
      </c>
      <c r="U1334" s="365" t="str">
        <f t="shared" si="41"/>
        <v>Pass</v>
      </c>
    </row>
    <row r="1335" spans="1:21" ht="120" hidden="1">
      <c r="A1335" s="360" t="s">
        <v>1257</v>
      </c>
      <c r="B1335" s="360" t="s">
        <v>1197</v>
      </c>
      <c r="C1335" s="362" t="s">
        <v>257</v>
      </c>
      <c r="D1335" s="360" t="s">
        <v>632</v>
      </c>
      <c r="E1335" s="362" t="s">
        <v>1004</v>
      </c>
      <c r="F1335" s="361" t="s">
        <v>260</v>
      </c>
      <c r="G1335" s="362" t="s">
        <v>768</v>
      </c>
      <c r="H1335" s="384">
        <v>1</v>
      </c>
      <c r="I1335" s="364" t="s">
        <v>1335</v>
      </c>
      <c r="J1335" s="365">
        <v>1</v>
      </c>
      <c r="K1335" s="365"/>
      <c r="L1335" s="365"/>
      <c r="M1335" s="364" t="s">
        <v>1462</v>
      </c>
      <c r="N1335" s="365"/>
      <c r="Q1335" s="365"/>
      <c r="R1335" s="436" t="str">
        <f>IF(Q1335="G",ZTE!$A$6,IF(Q1335="L",ZTE!$A$3,IF(JBU!Q1344="C",ZTE!$A$2,IF(JBU!Q1344="U",ZTE!$A$4,IF(JBU!Q1344="I",ZTE!$A$5,"")))))</f>
        <v/>
      </c>
      <c r="S1335" s="436">
        <f t="shared" si="40"/>
        <v>1</v>
      </c>
      <c r="U1335" s="365" t="str">
        <f t="shared" si="41"/>
        <v>Pass</v>
      </c>
    </row>
    <row r="1336" spans="1:21" ht="120" hidden="1">
      <c r="A1336" s="360" t="s">
        <v>1257</v>
      </c>
      <c r="B1336" s="360" t="s">
        <v>1197</v>
      </c>
      <c r="C1336" s="362" t="s">
        <v>257</v>
      </c>
      <c r="D1336" s="360" t="s">
        <v>784</v>
      </c>
      <c r="E1336" s="362" t="s">
        <v>1004</v>
      </c>
      <c r="F1336" s="361" t="s">
        <v>955</v>
      </c>
      <c r="G1336" s="362" t="s">
        <v>860</v>
      </c>
      <c r="H1336" s="384">
        <v>1</v>
      </c>
      <c r="I1336" s="364" t="s">
        <v>1335</v>
      </c>
      <c r="J1336" s="365">
        <v>1</v>
      </c>
      <c r="K1336" s="365"/>
      <c r="L1336" s="365"/>
      <c r="M1336" s="364" t="s">
        <v>1462</v>
      </c>
      <c r="N1336" s="365"/>
      <c r="Q1336" s="365"/>
      <c r="R1336" s="436" t="str">
        <f>IF(Q1336="G",ZTE!$A$6,IF(Q1336="L",ZTE!$A$3,IF(JBU!Q1345="C",ZTE!$A$2,IF(JBU!Q1345="U",ZTE!$A$4,IF(JBU!Q1345="I",ZTE!$A$5,"")))))</f>
        <v/>
      </c>
      <c r="S1336" s="436">
        <f t="shared" si="40"/>
        <v>1</v>
      </c>
      <c r="U1336" s="365" t="str">
        <f t="shared" si="41"/>
        <v>Pass</v>
      </c>
    </row>
    <row r="1337" spans="1:21" ht="60" hidden="1">
      <c r="A1337" s="360" t="s">
        <v>1257</v>
      </c>
      <c r="B1337" s="360" t="s">
        <v>1197</v>
      </c>
      <c r="C1337" s="362" t="s">
        <v>261</v>
      </c>
      <c r="D1337" s="362" t="s">
        <v>851</v>
      </c>
      <c r="E1337" s="362" t="s">
        <v>1007</v>
      </c>
      <c r="F1337" s="361" t="s">
        <v>262</v>
      </c>
      <c r="G1337" s="362" t="s">
        <v>769</v>
      </c>
      <c r="H1337" s="384">
        <v>1</v>
      </c>
      <c r="I1337" s="364"/>
      <c r="J1337" s="365"/>
      <c r="K1337" s="365"/>
      <c r="L1337" s="365">
        <v>1</v>
      </c>
      <c r="M1337" s="364" t="s">
        <v>1157</v>
      </c>
      <c r="N1337" s="365"/>
      <c r="Q1337" s="365" t="s">
        <v>1226</v>
      </c>
      <c r="R1337" s="436" t="str">
        <f>IF(Q1337="G",ZTE!$A$6,IF(Q1337="L",ZTE!$A$3,IF(JBU!Q1346="C",ZTE!$A$2,IF(JBU!Q1346="U",ZTE!$A$4,IF(JBU!Q1346="I",ZTE!$A$5,"")))))</f>
        <v>Location: We can not find the requested criteria in your documents. Please confirm that your bid is compliant with this criteria and show us the reference in your submitted documents.</v>
      </c>
      <c r="S1337" s="436">
        <f t="shared" si="40"/>
        <v>1</v>
      </c>
      <c r="U1337" s="365" t="str">
        <f t="shared" si="41"/>
        <v>Open</v>
      </c>
    </row>
    <row r="1338" spans="1:21" ht="75" hidden="1">
      <c r="A1338" s="360" t="s">
        <v>1257</v>
      </c>
      <c r="B1338" s="360" t="s">
        <v>1197</v>
      </c>
      <c r="C1338" s="362" t="s">
        <v>261</v>
      </c>
      <c r="D1338" s="361" t="s">
        <v>807</v>
      </c>
      <c r="E1338" s="362" t="s">
        <v>1009</v>
      </c>
      <c r="F1338" s="361" t="s">
        <v>263</v>
      </c>
      <c r="G1338" s="362" t="s">
        <v>861</v>
      </c>
      <c r="H1338" s="384">
        <v>1</v>
      </c>
      <c r="I1338" s="364"/>
      <c r="J1338" s="365"/>
      <c r="K1338" s="365"/>
      <c r="L1338" s="365">
        <v>1</v>
      </c>
      <c r="M1338" s="364" t="s">
        <v>1157</v>
      </c>
      <c r="N1338" s="365"/>
      <c r="Q1338" s="365" t="s">
        <v>1226</v>
      </c>
      <c r="R1338" s="436" t="str">
        <f>IF(Q1338="G",ZTE!$A$6,IF(Q1338="L",ZTE!$A$3,IF(JBU!Q1347="C",ZTE!$A$2,IF(JBU!Q1347="U",ZTE!$A$4,IF(JBU!Q1347="I",ZTE!$A$5,"")))))</f>
        <v>Location: We can not find the requested criteria in your documents. Please confirm that your bid is compliant with this criteria and show us the reference in your submitted documents.</v>
      </c>
      <c r="S1338" s="436">
        <f t="shared" ref="S1338:S1401" si="42">SUM(J1338:L1338)</f>
        <v>1</v>
      </c>
      <c r="U1338" s="365" t="str">
        <f t="shared" si="41"/>
        <v>Open</v>
      </c>
    </row>
    <row r="1339" spans="1:21" ht="60" hidden="1">
      <c r="A1339" s="360" t="s">
        <v>1413</v>
      </c>
      <c r="B1339" s="360" t="s">
        <v>1199</v>
      </c>
      <c r="C1339" s="362" t="s">
        <v>93</v>
      </c>
      <c r="D1339" s="362" t="s">
        <v>93</v>
      </c>
      <c r="E1339" s="361" t="s">
        <v>821</v>
      </c>
      <c r="F1339" s="361" t="s">
        <v>95</v>
      </c>
      <c r="G1339" s="362" t="s">
        <v>399</v>
      </c>
      <c r="H1339" s="363">
        <v>1</v>
      </c>
      <c r="I1339" s="364"/>
      <c r="J1339" s="365"/>
      <c r="K1339" s="365"/>
      <c r="L1339" s="365">
        <v>1</v>
      </c>
      <c r="M1339" s="364" t="s">
        <v>1157</v>
      </c>
      <c r="N1339" s="365"/>
      <c r="Q1339" s="376" t="s">
        <v>1226</v>
      </c>
      <c r="R1339" s="436" t="str">
        <f>IF(Q1339="G",ZTE!$A$6,IF(Q1339="L",ZTE!$A$3,IF(JBU!Q1348="C",ZTE!$A$2,IF(JBU!Q1348="U",ZTE!$A$4,IF(JBU!Q1348="I",ZTE!$A$5,"")))))</f>
        <v>Location: We can not find the requested criteria in your documents. Please confirm that your bid is compliant with this criteria and show us the reference in your submitted documents.</v>
      </c>
      <c r="S1339" s="436">
        <f t="shared" si="42"/>
        <v>1</v>
      </c>
      <c r="U1339" s="365" t="str">
        <f t="shared" si="41"/>
        <v>Open</v>
      </c>
    </row>
    <row r="1340" spans="1:21" ht="45" hidden="1">
      <c r="A1340" s="360" t="s">
        <v>1413</v>
      </c>
      <c r="B1340" s="360" t="s">
        <v>1199</v>
      </c>
      <c r="C1340" s="362" t="s">
        <v>93</v>
      </c>
      <c r="D1340" s="362" t="s">
        <v>93</v>
      </c>
      <c r="E1340" s="361" t="s">
        <v>821</v>
      </c>
      <c r="F1340" s="361" t="s">
        <v>95</v>
      </c>
      <c r="G1340" s="362" t="s">
        <v>400</v>
      </c>
      <c r="H1340" s="363">
        <v>1</v>
      </c>
      <c r="I1340" s="364"/>
      <c r="J1340" s="365">
        <v>1</v>
      </c>
      <c r="K1340" s="365"/>
      <c r="L1340" s="365"/>
      <c r="M1340" s="364" t="s">
        <v>1462</v>
      </c>
      <c r="N1340" s="365"/>
      <c r="Q1340" s="376"/>
      <c r="R1340" s="436" t="str">
        <f>IF(Q1340="G",ZTE!$A$6,IF(Q1340="L",ZTE!$A$3,IF(JBU!Q1349="C",ZTE!$A$2,IF(JBU!Q1349="U",ZTE!$A$4,IF(JBU!Q1349="I",ZTE!$A$5,"")))))</f>
        <v/>
      </c>
      <c r="S1340" s="436">
        <f t="shared" si="42"/>
        <v>1</v>
      </c>
      <c r="U1340" s="365" t="str">
        <f t="shared" si="41"/>
        <v>Pass</v>
      </c>
    </row>
    <row r="1341" spans="1:21" ht="45" hidden="1">
      <c r="A1341" s="360" t="s">
        <v>1413</v>
      </c>
      <c r="B1341" s="360" t="s">
        <v>1199</v>
      </c>
      <c r="C1341" s="362" t="s">
        <v>93</v>
      </c>
      <c r="D1341" s="362" t="s">
        <v>93</v>
      </c>
      <c r="E1341" s="361" t="s">
        <v>821</v>
      </c>
      <c r="F1341" s="361" t="s">
        <v>95</v>
      </c>
      <c r="G1341" s="362" t="s">
        <v>401</v>
      </c>
      <c r="H1341" s="363">
        <v>1</v>
      </c>
      <c r="I1341" s="364"/>
      <c r="J1341" s="365">
        <v>1</v>
      </c>
      <c r="K1341" s="365"/>
      <c r="L1341" s="365"/>
      <c r="M1341" s="364" t="s">
        <v>1462</v>
      </c>
      <c r="N1341" s="365"/>
      <c r="Q1341" s="376"/>
      <c r="R1341" s="436" t="str">
        <f>IF(Q1341="G",ZTE!$A$6,IF(Q1341="L",ZTE!$A$3,IF(JBU!Q1350="C",ZTE!$A$2,IF(JBU!Q1350="U",ZTE!$A$4,IF(JBU!Q1350="I",ZTE!$A$5,"")))))</f>
        <v/>
      </c>
      <c r="S1341" s="436">
        <f t="shared" si="42"/>
        <v>1</v>
      </c>
      <c r="U1341" s="365" t="str">
        <f t="shared" si="41"/>
        <v>Pass</v>
      </c>
    </row>
    <row r="1342" spans="1:21" ht="60" hidden="1">
      <c r="A1342" s="360" t="s">
        <v>1413</v>
      </c>
      <c r="B1342" s="360" t="s">
        <v>1199</v>
      </c>
      <c r="C1342" s="362" t="s">
        <v>93</v>
      </c>
      <c r="D1342" s="362" t="s">
        <v>93</v>
      </c>
      <c r="E1342" s="361" t="s">
        <v>821</v>
      </c>
      <c r="F1342" s="361" t="s">
        <v>95</v>
      </c>
      <c r="G1342" s="362" t="s">
        <v>402</v>
      </c>
      <c r="H1342" s="363">
        <v>1</v>
      </c>
      <c r="I1342" s="364"/>
      <c r="J1342" s="365"/>
      <c r="K1342" s="365"/>
      <c r="L1342" s="365">
        <v>1</v>
      </c>
      <c r="M1342" s="364" t="s">
        <v>1157</v>
      </c>
      <c r="N1342" s="365"/>
      <c r="Q1342" s="376" t="s">
        <v>1226</v>
      </c>
      <c r="R1342" s="436" t="str">
        <f>IF(Q1342="G",ZTE!$A$6,IF(Q1342="L",ZTE!$A$3,IF(JBU!Q1351="C",ZTE!$A$2,IF(JBU!Q1351="U",ZTE!$A$4,IF(JBU!Q1351="I",ZTE!$A$5,"")))))</f>
        <v>Location: We can not find the requested criteria in your documents. Please confirm that your bid is compliant with this criteria and show us the reference in your submitted documents.</v>
      </c>
      <c r="S1342" s="436">
        <f t="shared" si="42"/>
        <v>1</v>
      </c>
      <c r="U1342" s="365" t="str">
        <f t="shared" si="41"/>
        <v>Open</v>
      </c>
    </row>
    <row r="1343" spans="1:21" ht="60" hidden="1">
      <c r="A1343" s="360" t="s">
        <v>1413</v>
      </c>
      <c r="B1343" s="360" t="s">
        <v>1199</v>
      </c>
      <c r="C1343" s="362" t="s">
        <v>93</v>
      </c>
      <c r="D1343" s="362" t="s">
        <v>93</v>
      </c>
      <c r="E1343" s="361" t="s">
        <v>821</v>
      </c>
      <c r="F1343" s="361" t="s">
        <v>95</v>
      </c>
      <c r="G1343" s="362" t="s">
        <v>1183</v>
      </c>
      <c r="H1343" s="363">
        <v>1</v>
      </c>
      <c r="I1343" s="364"/>
      <c r="J1343" s="365"/>
      <c r="K1343" s="365"/>
      <c r="L1343" s="365">
        <v>1</v>
      </c>
      <c r="M1343" s="364" t="s">
        <v>1157</v>
      </c>
      <c r="N1343" s="365"/>
      <c r="Q1343" s="376" t="s">
        <v>1226</v>
      </c>
      <c r="R1343" s="436" t="str">
        <f>IF(Q1343="G",ZTE!$A$6,IF(Q1343="L",ZTE!$A$3,IF(JBU!Q1352="C",ZTE!$A$2,IF(JBU!Q1352="U",ZTE!$A$4,IF(JBU!Q1352="I",ZTE!$A$5,"")))))</f>
        <v>Location: We can not find the requested criteria in your documents. Please confirm that your bid is compliant with this criteria and show us the reference in your submitted documents.</v>
      </c>
      <c r="S1343" s="436">
        <f t="shared" si="42"/>
        <v>1</v>
      </c>
      <c r="U1343" s="365" t="str">
        <f t="shared" si="41"/>
        <v>Open</v>
      </c>
    </row>
    <row r="1344" spans="1:21" ht="45" hidden="1">
      <c r="A1344" s="360" t="s">
        <v>1413</v>
      </c>
      <c r="B1344" s="360" t="s">
        <v>1199</v>
      </c>
      <c r="C1344" s="362" t="s">
        <v>93</v>
      </c>
      <c r="D1344" s="362" t="s">
        <v>93</v>
      </c>
      <c r="E1344" s="361" t="s">
        <v>821</v>
      </c>
      <c r="F1344" s="361" t="s">
        <v>95</v>
      </c>
      <c r="G1344" s="362" t="s">
        <v>1184</v>
      </c>
      <c r="H1344" s="363">
        <v>1</v>
      </c>
      <c r="I1344" s="364"/>
      <c r="J1344" s="365">
        <v>1</v>
      </c>
      <c r="K1344" s="365"/>
      <c r="L1344" s="365"/>
      <c r="M1344" s="364" t="s">
        <v>1462</v>
      </c>
      <c r="N1344" s="365"/>
      <c r="Q1344" s="376"/>
      <c r="R1344" s="436" t="str">
        <f>IF(Q1344="G",ZTE!$A$6,IF(Q1344="L",ZTE!$A$3,IF(JBU!Q1353="C",ZTE!$A$2,IF(JBU!Q1353="U",ZTE!$A$4,IF(JBU!Q1353="I",ZTE!$A$5,"")))))</f>
        <v/>
      </c>
      <c r="S1344" s="436">
        <f t="shared" si="42"/>
        <v>1</v>
      </c>
      <c r="U1344" s="365" t="str">
        <f t="shared" si="41"/>
        <v>Pass</v>
      </c>
    </row>
    <row r="1345" spans="1:21" ht="45" hidden="1">
      <c r="A1345" s="360" t="s">
        <v>1413</v>
      </c>
      <c r="B1345" s="360" t="s">
        <v>1199</v>
      </c>
      <c r="C1345" s="362" t="s">
        <v>93</v>
      </c>
      <c r="D1345" s="362" t="s">
        <v>93</v>
      </c>
      <c r="E1345" s="361" t="s">
        <v>821</v>
      </c>
      <c r="F1345" s="361" t="s">
        <v>95</v>
      </c>
      <c r="G1345" s="362" t="s">
        <v>1186</v>
      </c>
      <c r="H1345" s="363">
        <v>1</v>
      </c>
      <c r="I1345" s="364" t="s">
        <v>1505</v>
      </c>
      <c r="J1345" s="365">
        <v>1</v>
      </c>
      <c r="K1345" s="365"/>
      <c r="L1345" s="365"/>
      <c r="M1345" s="364" t="s">
        <v>1462</v>
      </c>
      <c r="N1345" s="365"/>
      <c r="P1345" s="366" t="s">
        <v>1090</v>
      </c>
      <c r="Q1345" s="376"/>
      <c r="R1345" s="436" t="str">
        <f>IF(Q1345="G",ZTE!$A$6,IF(Q1345="L",ZTE!$A$3,IF(JBU!Q1354="C",ZTE!$A$2,IF(JBU!Q1354="U",ZTE!$A$4,IF(JBU!Q1354="I",ZTE!$A$5,"")))))</f>
        <v/>
      </c>
      <c r="S1345" s="436">
        <f t="shared" si="42"/>
        <v>1</v>
      </c>
      <c r="U1345" s="365" t="str">
        <f t="shared" si="41"/>
        <v>Pass</v>
      </c>
    </row>
    <row r="1346" spans="1:21" ht="45" hidden="1">
      <c r="A1346" s="360" t="s">
        <v>1413</v>
      </c>
      <c r="B1346" s="360" t="s">
        <v>1199</v>
      </c>
      <c r="C1346" s="362" t="s">
        <v>93</v>
      </c>
      <c r="D1346" s="362" t="s">
        <v>93</v>
      </c>
      <c r="E1346" s="361" t="s">
        <v>821</v>
      </c>
      <c r="F1346" s="361" t="s">
        <v>95</v>
      </c>
      <c r="G1346" s="362" t="s">
        <v>408</v>
      </c>
      <c r="H1346" s="363">
        <v>1</v>
      </c>
      <c r="I1346" s="364" t="s">
        <v>1505</v>
      </c>
      <c r="J1346" s="365">
        <v>1</v>
      </c>
      <c r="K1346" s="365"/>
      <c r="L1346" s="365"/>
      <c r="M1346" s="364" t="s">
        <v>1462</v>
      </c>
      <c r="N1346" s="365"/>
      <c r="Q1346" s="376"/>
      <c r="R1346" s="436" t="str">
        <f>IF(Q1346="G",ZTE!$A$6,IF(Q1346="L",ZTE!$A$3,IF(JBU!Q1355="C",ZTE!$A$2,IF(JBU!Q1355="U",ZTE!$A$4,IF(JBU!Q1355="I",ZTE!$A$5,"")))))</f>
        <v/>
      </c>
      <c r="S1346" s="436">
        <f t="shared" si="42"/>
        <v>1</v>
      </c>
      <c r="U1346" s="365" t="str">
        <f t="shared" ref="U1346:U1409" si="43">IF(J1346=1,"Pass",IF(K1346=1,"Fail","Open"))</f>
        <v>Pass</v>
      </c>
    </row>
    <row r="1347" spans="1:21" ht="45" hidden="1">
      <c r="A1347" s="360" t="s">
        <v>1413</v>
      </c>
      <c r="B1347" s="360" t="s">
        <v>1199</v>
      </c>
      <c r="C1347" s="362" t="s">
        <v>93</v>
      </c>
      <c r="D1347" s="362" t="s">
        <v>93</v>
      </c>
      <c r="E1347" s="361" t="s">
        <v>821</v>
      </c>
      <c r="F1347" s="361" t="s">
        <v>95</v>
      </c>
      <c r="G1347" s="362" t="s">
        <v>409</v>
      </c>
      <c r="H1347" s="363">
        <v>1</v>
      </c>
      <c r="I1347" s="364" t="s">
        <v>1505</v>
      </c>
      <c r="J1347" s="365">
        <v>1</v>
      </c>
      <c r="K1347" s="365"/>
      <c r="L1347" s="365"/>
      <c r="M1347" s="364" t="s">
        <v>1462</v>
      </c>
      <c r="N1347" s="365"/>
      <c r="Q1347" s="376"/>
      <c r="R1347" s="436" t="str">
        <f>IF(Q1347="G",ZTE!$A$6,IF(Q1347="L",ZTE!$A$3,IF(JBU!Q1356="C",ZTE!$A$2,IF(JBU!Q1356="U",ZTE!$A$4,IF(JBU!Q1356="I",ZTE!$A$5,"")))))</f>
        <v/>
      </c>
      <c r="S1347" s="436">
        <f t="shared" si="42"/>
        <v>1</v>
      </c>
      <c r="U1347" s="365" t="str">
        <f t="shared" si="43"/>
        <v>Pass</v>
      </c>
    </row>
    <row r="1348" spans="1:21" ht="45" hidden="1">
      <c r="A1348" s="360" t="s">
        <v>1413</v>
      </c>
      <c r="B1348" s="360" t="s">
        <v>1199</v>
      </c>
      <c r="C1348" s="362" t="s">
        <v>93</v>
      </c>
      <c r="D1348" s="362" t="s">
        <v>93</v>
      </c>
      <c r="E1348" s="361" t="s">
        <v>821</v>
      </c>
      <c r="F1348" s="361" t="s">
        <v>95</v>
      </c>
      <c r="G1348" s="362" t="s">
        <v>410</v>
      </c>
      <c r="H1348" s="363">
        <v>1</v>
      </c>
      <c r="I1348" s="364" t="s">
        <v>1505</v>
      </c>
      <c r="J1348" s="365">
        <v>1</v>
      </c>
      <c r="K1348" s="365"/>
      <c r="L1348" s="365"/>
      <c r="M1348" s="364" t="s">
        <v>1462</v>
      </c>
      <c r="N1348" s="365"/>
      <c r="Q1348" s="376"/>
      <c r="R1348" s="436" t="str">
        <f>IF(Q1348="G",ZTE!$A$6,IF(Q1348="L",ZTE!$A$3,IF(JBU!Q1357="C",ZTE!$A$2,IF(JBU!Q1357="U",ZTE!$A$4,IF(JBU!Q1357="I",ZTE!$A$5,"")))))</f>
        <v/>
      </c>
      <c r="S1348" s="436">
        <f t="shared" si="42"/>
        <v>1</v>
      </c>
      <c r="U1348" s="365" t="str">
        <f t="shared" si="43"/>
        <v>Pass</v>
      </c>
    </row>
    <row r="1349" spans="1:21" ht="45" hidden="1">
      <c r="A1349" s="360" t="s">
        <v>1413</v>
      </c>
      <c r="B1349" s="360" t="s">
        <v>1199</v>
      </c>
      <c r="C1349" s="362" t="s">
        <v>93</v>
      </c>
      <c r="D1349" s="362" t="s">
        <v>93</v>
      </c>
      <c r="E1349" s="361" t="s">
        <v>821</v>
      </c>
      <c r="F1349" s="361" t="s">
        <v>95</v>
      </c>
      <c r="G1349" s="362" t="s">
        <v>411</v>
      </c>
      <c r="H1349" s="363">
        <v>1</v>
      </c>
      <c r="I1349" s="364" t="s">
        <v>1505</v>
      </c>
      <c r="J1349" s="365">
        <v>1</v>
      </c>
      <c r="K1349" s="365"/>
      <c r="L1349" s="365"/>
      <c r="M1349" s="364" t="s">
        <v>1462</v>
      </c>
      <c r="N1349" s="365"/>
      <c r="Q1349" s="376"/>
      <c r="R1349" s="436" t="str">
        <f>IF(Q1349="G",ZTE!$A$6,IF(Q1349="L",ZTE!$A$3,IF(JBU!Q1358="C",ZTE!$A$2,IF(JBU!Q1358="U",ZTE!$A$4,IF(JBU!Q1358="I",ZTE!$A$5,"")))))</f>
        <v/>
      </c>
      <c r="S1349" s="436">
        <f t="shared" si="42"/>
        <v>1</v>
      </c>
      <c r="U1349" s="365" t="str">
        <f t="shared" si="43"/>
        <v>Pass</v>
      </c>
    </row>
    <row r="1350" spans="1:21" ht="45" hidden="1">
      <c r="A1350" s="360" t="s">
        <v>1413</v>
      </c>
      <c r="B1350" s="360" t="s">
        <v>1199</v>
      </c>
      <c r="C1350" s="362" t="s">
        <v>93</v>
      </c>
      <c r="D1350" s="362" t="s">
        <v>93</v>
      </c>
      <c r="E1350" s="361" t="s">
        <v>821</v>
      </c>
      <c r="F1350" s="361" t="s">
        <v>95</v>
      </c>
      <c r="G1350" s="362" t="s">
        <v>412</v>
      </c>
      <c r="H1350" s="363">
        <v>1</v>
      </c>
      <c r="I1350" s="364" t="s">
        <v>1505</v>
      </c>
      <c r="J1350" s="365">
        <v>1</v>
      </c>
      <c r="K1350" s="365"/>
      <c r="L1350" s="365"/>
      <c r="M1350" s="364" t="s">
        <v>1462</v>
      </c>
      <c r="N1350" s="365"/>
      <c r="P1350" s="366" t="s">
        <v>1091</v>
      </c>
      <c r="Q1350" s="376"/>
      <c r="R1350" s="436" t="str">
        <f>IF(Q1350="G",ZTE!$A$6,IF(Q1350="L",ZTE!$A$3,IF(JBU!Q1359="C",ZTE!$A$2,IF(JBU!Q1359="U",ZTE!$A$4,IF(JBU!Q1359="I",ZTE!$A$5,"")))))</f>
        <v/>
      </c>
      <c r="S1350" s="436">
        <f t="shared" si="42"/>
        <v>1</v>
      </c>
      <c r="U1350" s="365" t="str">
        <f t="shared" si="43"/>
        <v>Pass</v>
      </c>
    </row>
    <row r="1351" spans="1:21" ht="60" hidden="1">
      <c r="A1351" s="360" t="s">
        <v>1413</v>
      </c>
      <c r="B1351" s="360" t="s">
        <v>1199</v>
      </c>
      <c r="C1351" s="362" t="s">
        <v>93</v>
      </c>
      <c r="D1351" s="362" t="s">
        <v>93</v>
      </c>
      <c r="E1351" s="361" t="s">
        <v>821</v>
      </c>
      <c r="F1351" s="361" t="s">
        <v>95</v>
      </c>
      <c r="G1351" s="362" t="s">
        <v>1013</v>
      </c>
      <c r="H1351" s="363">
        <v>1</v>
      </c>
      <c r="I1351" s="364"/>
      <c r="J1351" s="365"/>
      <c r="K1351" s="365"/>
      <c r="L1351" s="365">
        <v>1</v>
      </c>
      <c r="M1351" s="364" t="s">
        <v>1157</v>
      </c>
      <c r="N1351" s="365"/>
      <c r="O1351" s="366" t="s">
        <v>1045</v>
      </c>
      <c r="P1351" s="366" t="s">
        <v>1092</v>
      </c>
      <c r="Q1351" s="376" t="s">
        <v>1226</v>
      </c>
      <c r="R1351" s="436" t="str">
        <f>IF(Q1351="G",ZTE!$A$6,IF(Q1351="L",ZTE!$A$3,IF(JBU!Q1360="C",ZTE!$A$2,IF(JBU!Q1360="U",ZTE!$A$4,IF(JBU!Q1360="I",ZTE!$A$5,"")))))</f>
        <v>Location: We can not find the requested criteria in your documents. Please confirm that your bid is compliant with this criteria and show us the reference in your submitted documents.</v>
      </c>
      <c r="S1351" s="436">
        <f t="shared" si="42"/>
        <v>1</v>
      </c>
      <c r="U1351" s="365" t="str">
        <f t="shared" si="43"/>
        <v>Open</v>
      </c>
    </row>
    <row r="1352" spans="1:21" ht="60" hidden="1">
      <c r="A1352" s="360" t="s">
        <v>1413</v>
      </c>
      <c r="B1352" s="360" t="s">
        <v>1199</v>
      </c>
      <c r="C1352" s="362" t="s">
        <v>93</v>
      </c>
      <c r="D1352" s="362" t="s">
        <v>93</v>
      </c>
      <c r="E1352" s="361" t="s">
        <v>821</v>
      </c>
      <c r="F1352" s="361" t="s">
        <v>95</v>
      </c>
      <c r="G1352" s="362" t="s">
        <v>635</v>
      </c>
      <c r="H1352" s="363">
        <v>1</v>
      </c>
      <c r="I1352" s="364"/>
      <c r="J1352" s="365"/>
      <c r="K1352" s="365"/>
      <c r="L1352" s="365">
        <v>1</v>
      </c>
      <c r="M1352" s="364" t="s">
        <v>1157</v>
      </c>
      <c r="N1352" s="365"/>
      <c r="P1352" s="366" t="s">
        <v>1093</v>
      </c>
      <c r="Q1352" s="376" t="s">
        <v>1226</v>
      </c>
      <c r="R1352" s="436" t="str">
        <f>IF(Q1352="G",ZTE!$A$6,IF(Q1352="L",ZTE!$A$3,IF(JBU!Q1361="C",ZTE!$A$2,IF(JBU!Q1361="U",ZTE!$A$4,IF(JBU!Q1361="I",ZTE!$A$5,"")))))</f>
        <v>Location: We can not find the requested criteria in your documents. Please confirm that your bid is compliant with this criteria and show us the reference in your submitted documents.</v>
      </c>
      <c r="S1352" s="436">
        <f t="shared" si="42"/>
        <v>1</v>
      </c>
      <c r="U1352" s="365" t="str">
        <f t="shared" si="43"/>
        <v>Open</v>
      </c>
    </row>
    <row r="1353" spans="1:21" ht="60" hidden="1">
      <c r="A1353" s="360" t="s">
        <v>1413</v>
      </c>
      <c r="B1353" s="360" t="s">
        <v>1199</v>
      </c>
      <c r="C1353" s="362" t="s">
        <v>93</v>
      </c>
      <c r="D1353" s="362" t="s">
        <v>93</v>
      </c>
      <c r="E1353" s="361" t="s">
        <v>821</v>
      </c>
      <c r="F1353" s="361" t="s">
        <v>95</v>
      </c>
      <c r="G1353" s="362" t="s">
        <v>418</v>
      </c>
      <c r="H1353" s="363">
        <v>1</v>
      </c>
      <c r="I1353" s="364"/>
      <c r="J1353" s="365"/>
      <c r="K1353" s="365"/>
      <c r="L1353" s="365">
        <v>1</v>
      </c>
      <c r="M1353" s="364" t="s">
        <v>1157</v>
      </c>
      <c r="N1353" s="365"/>
      <c r="Q1353" s="376" t="s">
        <v>1226</v>
      </c>
      <c r="R1353" s="436" t="str">
        <f>IF(Q1353="G",ZTE!$A$6,IF(Q1353="L",ZTE!$A$3,IF(JBU!Q1362="C",ZTE!$A$2,IF(JBU!Q1362="U",ZTE!$A$4,IF(JBU!Q1362="I",ZTE!$A$5,"")))))</f>
        <v>Location: We can not find the requested criteria in your documents. Please confirm that your bid is compliant with this criteria and show us the reference in your submitted documents.</v>
      </c>
      <c r="S1353" s="436">
        <f t="shared" si="42"/>
        <v>1</v>
      </c>
      <c r="U1353" s="365" t="str">
        <f t="shared" si="43"/>
        <v>Open</v>
      </c>
    </row>
    <row r="1354" spans="1:21" ht="60" hidden="1">
      <c r="A1354" s="360" t="s">
        <v>1413</v>
      </c>
      <c r="B1354" s="360" t="s">
        <v>1199</v>
      </c>
      <c r="C1354" s="362" t="s">
        <v>93</v>
      </c>
      <c r="D1354" s="362" t="s">
        <v>93</v>
      </c>
      <c r="E1354" s="361" t="s">
        <v>821</v>
      </c>
      <c r="F1354" s="361" t="s">
        <v>95</v>
      </c>
      <c r="G1354" s="362" t="s">
        <v>1188</v>
      </c>
      <c r="H1354" s="363">
        <v>1</v>
      </c>
      <c r="I1354" s="364"/>
      <c r="J1354" s="365"/>
      <c r="K1354" s="365"/>
      <c r="L1354" s="365">
        <v>1</v>
      </c>
      <c r="M1354" s="364" t="s">
        <v>1157</v>
      </c>
      <c r="N1354" s="365"/>
      <c r="P1354" s="366" t="s">
        <v>1096</v>
      </c>
      <c r="Q1354" s="376" t="s">
        <v>1226</v>
      </c>
      <c r="R1354" s="436" t="str">
        <f>IF(Q1354="G",ZTE!$A$6,IF(Q1354="L",ZTE!$A$3,IF(JBU!Q1363="C",ZTE!$A$2,IF(JBU!Q1363="U",ZTE!$A$4,IF(JBU!Q1363="I",ZTE!$A$5,"")))))</f>
        <v>Location: We can not find the requested criteria in your documents. Please confirm that your bid is compliant with this criteria and show us the reference in your submitted documents.</v>
      </c>
      <c r="S1354" s="436">
        <f t="shared" si="42"/>
        <v>1</v>
      </c>
      <c r="U1354" s="365" t="str">
        <f t="shared" si="43"/>
        <v>Open</v>
      </c>
    </row>
    <row r="1355" spans="1:21" ht="60" hidden="1">
      <c r="A1355" s="360" t="s">
        <v>1413</v>
      </c>
      <c r="B1355" s="360" t="s">
        <v>1199</v>
      </c>
      <c r="C1355" s="362" t="s">
        <v>93</v>
      </c>
      <c r="D1355" s="362" t="s">
        <v>93</v>
      </c>
      <c r="E1355" s="361" t="s">
        <v>821</v>
      </c>
      <c r="F1355" s="361" t="s">
        <v>95</v>
      </c>
      <c r="G1355" s="362" t="s">
        <v>419</v>
      </c>
      <c r="H1355" s="363">
        <v>1</v>
      </c>
      <c r="I1355" s="364"/>
      <c r="J1355" s="365"/>
      <c r="K1355" s="365"/>
      <c r="L1355" s="365">
        <v>1</v>
      </c>
      <c r="M1355" s="364" t="s">
        <v>1157</v>
      </c>
      <c r="N1355" s="365"/>
      <c r="Q1355" s="376" t="s">
        <v>1226</v>
      </c>
      <c r="R1355" s="436" t="str">
        <f>IF(Q1355="G",ZTE!$A$6,IF(Q1355="L",ZTE!$A$3,IF(JBU!Q1364="C",ZTE!$A$2,IF(JBU!Q1364="U",ZTE!$A$4,IF(JBU!Q1364="I",ZTE!$A$5,"")))))</f>
        <v>Location: We can not find the requested criteria in your documents. Please confirm that your bid is compliant with this criteria and show us the reference in your submitted documents.</v>
      </c>
      <c r="S1355" s="436">
        <f t="shared" si="42"/>
        <v>1</v>
      </c>
      <c r="U1355" s="365" t="str">
        <f t="shared" si="43"/>
        <v>Open</v>
      </c>
    </row>
    <row r="1356" spans="1:21" ht="45" hidden="1">
      <c r="A1356" s="360" t="s">
        <v>1413</v>
      </c>
      <c r="B1356" s="360" t="s">
        <v>1199</v>
      </c>
      <c r="C1356" s="362" t="s">
        <v>93</v>
      </c>
      <c r="D1356" s="362" t="s">
        <v>93</v>
      </c>
      <c r="E1356" s="361" t="s">
        <v>821</v>
      </c>
      <c r="F1356" s="361" t="s">
        <v>95</v>
      </c>
      <c r="G1356" s="362" t="s">
        <v>1189</v>
      </c>
      <c r="H1356" s="363">
        <v>1</v>
      </c>
      <c r="I1356" s="364"/>
      <c r="J1356" s="365">
        <v>1</v>
      </c>
      <c r="K1356" s="365"/>
      <c r="L1356" s="365"/>
      <c r="M1356" s="364" t="s">
        <v>1462</v>
      </c>
      <c r="N1356" s="365" t="s">
        <v>1506</v>
      </c>
      <c r="Q1356" s="376"/>
      <c r="R1356" s="436" t="str">
        <f>IF(Q1356="G",ZTE!$A$6,IF(Q1356="L",ZTE!$A$3,IF(JBU!Q1365="C",ZTE!$A$2,IF(JBU!Q1365="U",ZTE!$A$4,IF(JBU!Q1365="I",ZTE!$A$5,"")))))</f>
        <v/>
      </c>
      <c r="S1356" s="436">
        <f t="shared" si="42"/>
        <v>1</v>
      </c>
      <c r="U1356" s="365" t="str">
        <f t="shared" si="43"/>
        <v>Pass</v>
      </c>
    </row>
    <row r="1357" spans="1:21" ht="60" hidden="1">
      <c r="A1357" s="360" t="s">
        <v>1413</v>
      </c>
      <c r="B1357" s="360" t="s">
        <v>1199</v>
      </c>
      <c r="C1357" s="362" t="s">
        <v>93</v>
      </c>
      <c r="D1357" s="362" t="s">
        <v>93</v>
      </c>
      <c r="E1357" s="361" t="s">
        <v>821</v>
      </c>
      <c r="F1357" s="361" t="s">
        <v>95</v>
      </c>
      <c r="G1357" s="362" t="s">
        <v>420</v>
      </c>
      <c r="H1357" s="363">
        <v>1</v>
      </c>
      <c r="I1357" s="364"/>
      <c r="J1357" s="365"/>
      <c r="K1357" s="365"/>
      <c r="L1357" s="365">
        <v>1</v>
      </c>
      <c r="M1357" s="364" t="s">
        <v>1157</v>
      </c>
      <c r="N1357" s="365"/>
      <c r="Q1357" s="376" t="s">
        <v>1226</v>
      </c>
      <c r="R1357" s="436" t="str">
        <f>IF(Q1357="G",ZTE!$A$6,IF(Q1357="L",ZTE!$A$3,IF(JBU!Q1366="C",ZTE!$A$2,IF(JBU!Q1366="U",ZTE!$A$4,IF(JBU!Q1366="I",ZTE!$A$5,"")))))</f>
        <v>Location: We can not find the requested criteria in your documents. Please confirm that your bid is compliant with this criteria and show us the reference in your submitted documents.</v>
      </c>
      <c r="S1357" s="436">
        <f t="shared" si="42"/>
        <v>1</v>
      </c>
      <c r="U1357" s="365" t="str">
        <f t="shared" si="43"/>
        <v>Open</v>
      </c>
    </row>
    <row r="1358" spans="1:21" ht="75" hidden="1">
      <c r="A1358" s="360" t="s">
        <v>1413</v>
      </c>
      <c r="B1358" s="360" t="s">
        <v>1199</v>
      </c>
      <c r="C1358" s="362" t="s">
        <v>93</v>
      </c>
      <c r="D1358" s="362" t="s">
        <v>93</v>
      </c>
      <c r="E1358" s="361" t="s">
        <v>822</v>
      </c>
      <c r="F1358" s="361" t="s">
        <v>96</v>
      </c>
      <c r="G1358" s="362" t="s">
        <v>97</v>
      </c>
      <c r="H1358" s="363">
        <v>1</v>
      </c>
      <c r="I1358" s="364"/>
      <c r="J1358" s="365"/>
      <c r="K1358" s="365"/>
      <c r="L1358" s="365">
        <v>1</v>
      </c>
      <c r="M1358" s="364" t="s">
        <v>1157</v>
      </c>
      <c r="N1358" s="365"/>
      <c r="O1358" s="366" t="s">
        <v>1047</v>
      </c>
      <c r="P1358" s="366" t="s">
        <v>1131</v>
      </c>
      <c r="Q1358" s="376" t="s">
        <v>1226</v>
      </c>
      <c r="R1358" s="436" t="str">
        <f>IF(Q1358="G",ZTE!$A$6,IF(Q1358="L",ZTE!$A$3,IF(JBU!Q1367="C",ZTE!$A$2,IF(JBU!Q1367="U",ZTE!$A$4,IF(JBU!Q1367="I",ZTE!$A$5,"")))))</f>
        <v>Location: We can not find the requested criteria in your documents. Please confirm that your bid is compliant with this criteria and show us the reference in your submitted documents.</v>
      </c>
      <c r="S1358" s="436">
        <f t="shared" si="42"/>
        <v>1</v>
      </c>
      <c r="U1358" s="365" t="str">
        <f t="shared" si="43"/>
        <v>Open</v>
      </c>
    </row>
    <row r="1359" spans="1:21" ht="75" hidden="1">
      <c r="A1359" s="360" t="s">
        <v>1413</v>
      </c>
      <c r="B1359" s="360" t="s">
        <v>1199</v>
      </c>
      <c r="C1359" s="362" t="s">
        <v>93</v>
      </c>
      <c r="D1359" s="362" t="s">
        <v>93</v>
      </c>
      <c r="E1359" s="361" t="s">
        <v>822</v>
      </c>
      <c r="F1359" s="361" t="s">
        <v>96</v>
      </c>
      <c r="G1359" s="362" t="s">
        <v>98</v>
      </c>
      <c r="H1359" s="384">
        <v>1</v>
      </c>
      <c r="I1359" s="364"/>
      <c r="J1359" s="365"/>
      <c r="K1359" s="365"/>
      <c r="L1359" s="365">
        <v>1</v>
      </c>
      <c r="M1359" s="364" t="s">
        <v>1157</v>
      </c>
      <c r="N1359" s="365"/>
      <c r="O1359" s="366" t="s">
        <v>1047</v>
      </c>
      <c r="P1359" s="366" t="s">
        <v>1097</v>
      </c>
      <c r="Q1359" s="376" t="s">
        <v>1226</v>
      </c>
      <c r="R1359" s="436" t="str">
        <f>IF(Q1359="G",ZTE!$A$6,IF(Q1359="L",ZTE!$A$3,IF(JBU!Q1368="C",ZTE!$A$2,IF(JBU!Q1368="U",ZTE!$A$4,IF(JBU!Q1368="I",ZTE!$A$5,"")))))</f>
        <v>Location: We can not find the requested criteria in your documents. Please confirm that your bid is compliant with this criteria and show us the reference in your submitted documents.</v>
      </c>
      <c r="S1359" s="436">
        <f t="shared" si="42"/>
        <v>1</v>
      </c>
      <c r="U1359" s="365" t="str">
        <f t="shared" si="43"/>
        <v>Open</v>
      </c>
    </row>
    <row r="1360" spans="1:21" ht="75" hidden="1">
      <c r="A1360" s="360" t="s">
        <v>1413</v>
      </c>
      <c r="B1360" s="360" t="s">
        <v>1199</v>
      </c>
      <c r="C1360" s="362" t="s">
        <v>93</v>
      </c>
      <c r="D1360" s="362" t="s">
        <v>93</v>
      </c>
      <c r="E1360" s="361" t="s">
        <v>822</v>
      </c>
      <c r="F1360" s="361" t="s">
        <v>96</v>
      </c>
      <c r="G1360" s="362" t="s">
        <v>99</v>
      </c>
      <c r="H1360" s="363">
        <v>1</v>
      </c>
      <c r="I1360" s="364"/>
      <c r="J1360" s="365"/>
      <c r="K1360" s="365"/>
      <c r="L1360" s="365">
        <v>1</v>
      </c>
      <c r="M1360" s="364" t="s">
        <v>1157</v>
      </c>
      <c r="N1360" s="365"/>
      <c r="O1360" s="366" t="s">
        <v>1047</v>
      </c>
      <c r="P1360" s="366" t="s">
        <v>1131</v>
      </c>
      <c r="Q1360" s="376" t="s">
        <v>1226</v>
      </c>
      <c r="R1360" s="436" t="str">
        <f>IF(Q1360="G",ZTE!$A$6,IF(Q1360="L",ZTE!$A$3,IF(JBU!Q1369="C",ZTE!$A$2,IF(JBU!Q1369="U",ZTE!$A$4,IF(JBU!Q1369="I",ZTE!$A$5,"")))))</f>
        <v>Location: We can not find the requested criteria in your documents. Please confirm that your bid is compliant with this criteria and show us the reference in your submitted documents.</v>
      </c>
      <c r="S1360" s="436">
        <f t="shared" si="42"/>
        <v>1</v>
      </c>
      <c r="U1360" s="365" t="str">
        <f t="shared" si="43"/>
        <v>Open</v>
      </c>
    </row>
    <row r="1361" spans="1:21" ht="75" hidden="1">
      <c r="A1361" s="360" t="s">
        <v>1413</v>
      </c>
      <c r="B1361" s="360" t="s">
        <v>1199</v>
      </c>
      <c r="C1361" s="362" t="s">
        <v>93</v>
      </c>
      <c r="D1361" s="362" t="s">
        <v>93</v>
      </c>
      <c r="E1361" s="361" t="s">
        <v>822</v>
      </c>
      <c r="F1361" s="361" t="s">
        <v>96</v>
      </c>
      <c r="G1361" s="362" t="s">
        <v>100</v>
      </c>
      <c r="H1361" s="363">
        <v>1</v>
      </c>
      <c r="I1361" s="364"/>
      <c r="J1361" s="365"/>
      <c r="K1361" s="365"/>
      <c r="L1361" s="365">
        <v>1</v>
      </c>
      <c r="M1361" s="364" t="s">
        <v>1157</v>
      </c>
      <c r="N1361" s="365"/>
      <c r="O1361" s="366" t="s">
        <v>1047</v>
      </c>
      <c r="P1361" s="366" t="s">
        <v>1131</v>
      </c>
      <c r="Q1361" s="376" t="s">
        <v>1226</v>
      </c>
      <c r="R1361" s="436" t="str">
        <f>IF(Q1361="G",ZTE!$A$6,IF(Q1361="L",ZTE!$A$3,IF(JBU!Q1370="C",ZTE!$A$2,IF(JBU!Q1370="U",ZTE!$A$4,IF(JBU!Q1370="I",ZTE!$A$5,"")))))</f>
        <v>Location: We can not find the requested criteria in your documents. Please confirm that your bid is compliant with this criteria and show us the reference in your submitted documents.</v>
      </c>
      <c r="S1361" s="436">
        <f t="shared" si="42"/>
        <v>1</v>
      </c>
      <c r="U1361" s="365" t="str">
        <f t="shared" si="43"/>
        <v>Open</v>
      </c>
    </row>
    <row r="1362" spans="1:21" ht="75" hidden="1">
      <c r="A1362" s="360" t="s">
        <v>1413</v>
      </c>
      <c r="B1362" s="360" t="s">
        <v>1199</v>
      </c>
      <c r="C1362" s="362" t="s">
        <v>93</v>
      </c>
      <c r="D1362" s="362" t="s">
        <v>93</v>
      </c>
      <c r="E1362" s="361" t="s">
        <v>822</v>
      </c>
      <c r="F1362" s="361" t="s">
        <v>96</v>
      </c>
      <c r="G1362" s="362" t="s">
        <v>101</v>
      </c>
      <c r="H1362" s="363">
        <v>1</v>
      </c>
      <c r="I1362" s="364"/>
      <c r="J1362" s="365"/>
      <c r="K1362" s="365"/>
      <c r="L1362" s="365">
        <v>1</v>
      </c>
      <c r="M1362" s="364" t="s">
        <v>1157</v>
      </c>
      <c r="N1362" s="365"/>
      <c r="O1362" s="366" t="s">
        <v>1047</v>
      </c>
      <c r="P1362" s="398" t="s">
        <v>1132</v>
      </c>
      <c r="Q1362" s="376" t="s">
        <v>1226</v>
      </c>
      <c r="R1362" s="436" t="str">
        <f>IF(Q1362="G",ZTE!$A$6,IF(Q1362="L",ZTE!$A$3,IF(JBU!Q1371="C",ZTE!$A$2,IF(JBU!Q1371="U",ZTE!$A$4,IF(JBU!Q1371="I",ZTE!$A$5,"")))))</f>
        <v>Location: We can not find the requested criteria in your documents. Please confirm that your bid is compliant with this criteria and show us the reference in your submitted documents.</v>
      </c>
      <c r="S1362" s="436">
        <f t="shared" si="42"/>
        <v>1</v>
      </c>
      <c r="U1362" s="365" t="str">
        <f t="shared" si="43"/>
        <v>Open</v>
      </c>
    </row>
    <row r="1363" spans="1:21" ht="75" hidden="1">
      <c r="A1363" s="360" t="s">
        <v>1413</v>
      </c>
      <c r="B1363" s="360" t="s">
        <v>1199</v>
      </c>
      <c r="C1363" s="362" t="s">
        <v>93</v>
      </c>
      <c r="D1363" s="362" t="s">
        <v>93</v>
      </c>
      <c r="E1363" s="361" t="s">
        <v>822</v>
      </c>
      <c r="F1363" s="361" t="s">
        <v>96</v>
      </c>
      <c r="G1363" s="362" t="s">
        <v>102</v>
      </c>
      <c r="H1363" s="363">
        <v>1</v>
      </c>
      <c r="I1363" s="364"/>
      <c r="J1363" s="365"/>
      <c r="K1363" s="365"/>
      <c r="L1363" s="365">
        <v>1</v>
      </c>
      <c r="M1363" s="364" t="s">
        <v>1157</v>
      </c>
      <c r="N1363" s="365"/>
      <c r="O1363" s="366" t="s">
        <v>1047</v>
      </c>
      <c r="P1363" s="366" t="s">
        <v>1131</v>
      </c>
      <c r="Q1363" s="376" t="s">
        <v>1226</v>
      </c>
      <c r="R1363" s="436" t="str">
        <f>IF(Q1363="G",ZTE!$A$6,IF(Q1363="L",ZTE!$A$3,IF(JBU!Q1372="C",ZTE!$A$2,IF(JBU!Q1372="U",ZTE!$A$4,IF(JBU!Q1372="I",ZTE!$A$5,"")))))</f>
        <v>Location: We can not find the requested criteria in your documents. Please confirm that your bid is compliant with this criteria and show us the reference in your submitted documents.</v>
      </c>
      <c r="S1363" s="436">
        <f t="shared" si="42"/>
        <v>1</v>
      </c>
      <c r="U1363" s="365" t="str">
        <f t="shared" si="43"/>
        <v>Open</v>
      </c>
    </row>
    <row r="1364" spans="1:21" ht="75" hidden="1">
      <c r="A1364" s="360" t="s">
        <v>1413</v>
      </c>
      <c r="B1364" s="360" t="s">
        <v>1199</v>
      </c>
      <c r="C1364" s="362" t="s">
        <v>93</v>
      </c>
      <c r="D1364" s="362" t="s">
        <v>93</v>
      </c>
      <c r="E1364" s="361" t="s">
        <v>822</v>
      </c>
      <c r="F1364" s="361" t="s">
        <v>96</v>
      </c>
      <c r="G1364" s="362" t="s">
        <v>103</v>
      </c>
      <c r="H1364" s="363">
        <v>1</v>
      </c>
      <c r="I1364" s="364"/>
      <c r="J1364" s="365"/>
      <c r="K1364" s="365"/>
      <c r="L1364" s="365">
        <v>1</v>
      </c>
      <c r="M1364" s="364" t="s">
        <v>1157</v>
      </c>
      <c r="N1364" s="365"/>
      <c r="O1364" s="366" t="s">
        <v>1047</v>
      </c>
      <c r="P1364" s="366" t="s">
        <v>1131</v>
      </c>
      <c r="Q1364" s="376" t="s">
        <v>1226</v>
      </c>
      <c r="R1364" s="436" t="str">
        <f>IF(Q1364="G",ZTE!$A$6,IF(Q1364="L",ZTE!$A$3,IF(JBU!Q1373="C",ZTE!$A$2,IF(JBU!Q1373="U",ZTE!$A$4,IF(JBU!Q1373="I",ZTE!$A$5,"")))))</f>
        <v>Location: We can not find the requested criteria in your documents. Please confirm that your bid is compliant with this criteria and show us the reference in your submitted documents.</v>
      </c>
      <c r="S1364" s="436">
        <f t="shared" si="42"/>
        <v>1</v>
      </c>
      <c r="U1364" s="365" t="str">
        <f t="shared" si="43"/>
        <v>Open</v>
      </c>
    </row>
    <row r="1365" spans="1:21" ht="135" hidden="1">
      <c r="A1365" s="360" t="s">
        <v>1413</v>
      </c>
      <c r="B1365" s="360" t="s">
        <v>1199</v>
      </c>
      <c r="C1365" s="362" t="s">
        <v>93</v>
      </c>
      <c r="D1365" s="362" t="s">
        <v>93</v>
      </c>
      <c r="E1365" s="361" t="s">
        <v>823</v>
      </c>
      <c r="F1365" s="361" t="s">
        <v>104</v>
      </c>
      <c r="G1365" s="362" t="s">
        <v>1016</v>
      </c>
      <c r="H1365" s="363">
        <v>1</v>
      </c>
      <c r="I1365" s="364"/>
      <c r="J1365" s="365"/>
      <c r="K1365" s="365"/>
      <c r="L1365" s="365">
        <v>1</v>
      </c>
      <c r="M1365" s="364" t="s">
        <v>1157</v>
      </c>
      <c r="N1365" s="365"/>
      <c r="O1365" s="366" t="s">
        <v>1034</v>
      </c>
      <c r="P1365" s="366" t="s">
        <v>1142</v>
      </c>
      <c r="Q1365" s="376" t="s">
        <v>1226</v>
      </c>
      <c r="R1365" s="436" t="str">
        <f>IF(Q1365="G",ZTE!$A$6,IF(Q1365="L",ZTE!$A$3,IF(JBU!Q1374="C",ZTE!$A$2,IF(JBU!Q1374="U",ZTE!$A$4,IF(JBU!Q1374="I",ZTE!$A$5,"")))))</f>
        <v>Location: We can not find the requested criteria in your documents. Please confirm that your bid is compliant with this criteria and show us the reference in your submitted documents.</v>
      </c>
      <c r="S1365" s="436">
        <f t="shared" si="42"/>
        <v>1</v>
      </c>
      <c r="U1365" s="365" t="str">
        <f t="shared" si="43"/>
        <v>Open</v>
      </c>
    </row>
    <row r="1366" spans="1:21" ht="60" hidden="1">
      <c r="A1366" s="360" t="s">
        <v>1413</v>
      </c>
      <c r="B1366" s="360" t="s">
        <v>1199</v>
      </c>
      <c r="C1366" s="362" t="s">
        <v>93</v>
      </c>
      <c r="D1366" s="362" t="s">
        <v>93</v>
      </c>
      <c r="E1366" s="361" t="s">
        <v>823</v>
      </c>
      <c r="F1366" s="361" t="s">
        <v>104</v>
      </c>
      <c r="G1366" s="362" t="s">
        <v>683</v>
      </c>
      <c r="H1366" s="363">
        <v>1</v>
      </c>
      <c r="I1366" s="364"/>
      <c r="J1366" s="365"/>
      <c r="K1366" s="365"/>
      <c r="L1366" s="365">
        <v>1</v>
      </c>
      <c r="M1366" s="364" t="s">
        <v>1157</v>
      </c>
      <c r="N1366" s="365"/>
      <c r="O1366" s="366" t="s">
        <v>1034</v>
      </c>
      <c r="P1366" s="366" t="s">
        <v>1142</v>
      </c>
      <c r="Q1366" s="376" t="s">
        <v>1226</v>
      </c>
      <c r="R1366" s="436" t="str">
        <f>IF(Q1366="G",ZTE!$A$6,IF(Q1366="L",ZTE!$A$3,IF(JBU!Q1375="C",ZTE!$A$2,IF(JBU!Q1375="U",ZTE!$A$4,IF(JBU!Q1375="I",ZTE!$A$5,"")))))</f>
        <v>Location: We can not find the requested criteria in your documents. Please confirm that your bid is compliant with this criteria and show us the reference in your submitted documents.</v>
      </c>
      <c r="S1366" s="436">
        <f t="shared" si="42"/>
        <v>1</v>
      </c>
      <c r="U1366" s="365" t="str">
        <f t="shared" si="43"/>
        <v>Open</v>
      </c>
    </row>
    <row r="1367" spans="1:21" ht="60" hidden="1">
      <c r="A1367" s="360" t="s">
        <v>1413</v>
      </c>
      <c r="B1367" s="360" t="s">
        <v>1199</v>
      </c>
      <c r="C1367" s="362" t="s">
        <v>93</v>
      </c>
      <c r="D1367" s="362" t="s">
        <v>93</v>
      </c>
      <c r="E1367" s="361" t="s">
        <v>823</v>
      </c>
      <c r="F1367" s="361" t="s">
        <v>104</v>
      </c>
      <c r="G1367" s="362" t="s">
        <v>684</v>
      </c>
      <c r="H1367" s="363">
        <v>1</v>
      </c>
      <c r="I1367" s="364"/>
      <c r="J1367" s="365"/>
      <c r="K1367" s="365"/>
      <c r="L1367" s="365">
        <v>1</v>
      </c>
      <c r="M1367" s="364" t="s">
        <v>1157</v>
      </c>
      <c r="N1367" s="365"/>
      <c r="O1367" s="366" t="s">
        <v>1034</v>
      </c>
      <c r="P1367" s="366" t="s">
        <v>1142</v>
      </c>
      <c r="Q1367" s="376" t="s">
        <v>1226</v>
      </c>
      <c r="R1367" s="436" t="str">
        <f>IF(Q1367="G",ZTE!$A$6,IF(Q1367="L",ZTE!$A$3,IF(JBU!Q1376="C",ZTE!$A$2,IF(JBU!Q1376="U",ZTE!$A$4,IF(JBU!Q1376="I",ZTE!$A$5,"")))))</f>
        <v>Location: We can not find the requested criteria in your documents. Please confirm that your bid is compliant with this criteria and show us the reference in your submitted documents.</v>
      </c>
      <c r="S1367" s="436">
        <f t="shared" si="42"/>
        <v>1</v>
      </c>
      <c r="U1367" s="365" t="str">
        <f t="shared" si="43"/>
        <v>Open</v>
      </c>
    </row>
    <row r="1368" spans="1:21" ht="60" hidden="1">
      <c r="A1368" s="360" t="s">
        <v>1413</v>
      </c>
      <c r="B1368" s="360" t="s">
        <v>1199</v>
      </c>
      <c r="C1368" s="362" t="s">
        <v>93</v>
      </c>
      <c r="D1368" s="362" t="s">
        <v>93</v>
      </c>
      <c r="E1368" s="361" t="s">
        <v>942</v>
      </c>
      <c r="F1368" s="361" t="s">
        <v>105</v>
      </c>
      <c r="G1368" s="362" t="s">
        <v>1190</v>
      </c>
      <c r="H1368" s="363">
        <v>1</v>
      </c>
      <c r="I1368" s="364"/>
      <c r="J1368" s="365"/>
      <c r="K1368" s="365"/>
      <c r="L1368" s="365">
        <v>1</v>
      </c>
      <c r="M1368" s="364" t="s">
        <v>1157</v>
      </c>
      <c r="N1368" s="365"/>
      <c r="O1368" s="366" t="s">
        <v>1034</v>
      </c>
      <c r="P1368" s="366" t="s">
        <v>1098</v>
      </c>
      <c r="Q1368" s="376" t="s">
        <v>1226</v>
      </c>
      <c r="R1368" s="436" t="str">
        <f>IF(Q1368="G",ZTE!$A$6,IF(Q1368="L",ZTE!$A$3,IF(JBU!Q1377="C",ZTE!$A$2,IF(JBU!Q1377="U",ZTE!$A$4,IF(JBU!Q1377="I",ZTE!$A$5,"")))))</f>
        <v>Location: We can not find the requested criteria in your documents. Please confirm that your bid is compliant with this criteria and show us the reference in your submitted documents.</v>
      </c>
      <c r="S1368" s="436">
        <f t="shared" si="42"/>
        <v>1</v>
      </c>
      <c r="U1368" s="365" t="str">
        <f t="shared" si="43"/>
        <v>Open</v>
      </c>
    </row>
    <row r="1369" spans="1:21" ht="60" hidden="1">
      <c r="A1369" s="360" t="s">
        <v>1413</v>
      </c>
      <c r="B1369" s="360" t="s">
        <v>1199</v>
      </c>
      <c r="C1369" s="362" t="s">
        <v>93</v>
      </c>
      <c r="D1369" s="361" t="s">
        <v>999</v>
      </c>
      <c r="E1369" s="361" t="s">
        <v>1002</v>
      </c>
      <c r="F1369" s="361" t="s">
        <v>106</v>
      </c>
      <c r="G1369" s="362" t="s">
        <v>685</v>
      </c>
      <c r="H1369" s="363">
        <v>1</v>
      </c>
      <c r="I1369" s="364"/>
      <c r="J1369" s="365"/>
      <c r="K1369" s="365"/>
      <c r="L1369" s="365">
        <v>1</v>
      </c>
      <c r="M1369" s="364" t="s">
        <v>1157</v>
      </c>
      <c r="N1369" s="365"/>
      <c r="Q1369" s="376" t="s">
        <v>1226</v>
      </c>
      <c r="R1369" s="436" t="str">
        <f>IF(Q1369="G",ZTE!$A$6,IF(Q1369="L",ZTE!$A$3,IF(JBU!Q1378="C",ZTE!$A$2,IF(JBU!Q1378="U",ZTE!$A$4,IF(JBU!Q1378="I",ZTE!$A$5,"")))))</f>
        <v>Location: We can not find the requested criteria in your documents. Please confirm that your bid is compliant with this criteria and show us the reference in your submitted documents.</v>
      </c>
      <c r="S1369" s="436">
        <f t="shared" si="42"/>
        <v>1</v>
      </c>
      <c r="U1369" s="365" t="str">
        <f t="shared" si="43"/>
        <v>Open</v>
      </c>
    </row>
    <row r="1370" spans="1:21" ht="60" hidden="1">
      <c r="A1370" s="360" t="s">
        <v>1413</v>
      </c>
      <c r="B1370" s="360" t="s">
        <v>1199</v>
      </c>
      <c r="C1370" s="362" t="s">
        <v>93</v>
      </c>
      <c r="D1370" s="362" t="s">
        <v>93</v>
      </c>
      <c r="E1370" s="361" t="s">
        <v>823</v>
      </c>
      <c r="F1370" s="361" t="s">
        <v>107</v>
      </c>
      <c r="G1370" s="362" t="s">
        <v>686</v>
      </c>
      <c r="H1370" s="363">
        <v>1</v>
      </c>
      <c r="I1370" s="364"/>
      <c r="J1370" s="365"/>
      <c r="K1370" s="365"/>
      <c r="L1370" s="365">
        <v>1</v>
      </c>
      <c r="M1370" s="364" t="s">
        <v>1157</v>
      </c>
      <c r="N1370" s="365"/>
      <c r="Q1370" s="376" t="s">
        <v>1226</v>
      </c>
      <c r="R1370" s="436" t="str">
        <f>IF(Q1370="G",ZTE!$A$6,IF(Q1370="L",ZTE!$A$3,IF(JBU!Q1379="C",ZTE!$A$2,IF(JBU!Q1379="U",ZTE!$A$4,IF(JBU!Q1379="I",ZTE!$A$5,"")))))</f>
        <v>Location: We can not find the requested criteria in your documents. Please confirm that your bid is compliant with this criteria and show us the reference in your submitted documents.</v>
      </c>
      <c r="S1370" s="436">
        <f t="shared" si="42"/>
        <v>1</v>
      </c>
      <c r="U1370" s="365" t="str">
        <f t="shared" si="43"/>
        <v>Open</v>
      </c>
    </row>
    <row r="1371" spans="1:21" ht="60" hidden="1">
      <c r="A1371" s="360" t="s">
        <v>1413</v>
      </c>
      <c r="B1371" s="360" t="s">
        <v>1199</v>
      </c>
      <c r="C1371" s="362" t="s">
        <v>93</v>
      </c>
      <c r="D1371" s="362" t="s">
        <v>1003</v>
      </c>
      <c r="E1371" s="361" t="s">
        <v>773</v>
      </c>
      <c r="F1371" s="361" t="s">
        <v>108</v>
      </c>
      <c r="G1371" s="362" t="s">
        <v>687</v>
      </c>
      <c r="H1371" s="408">
        <v>1</v>
      </c>
      <c r="I1371" s="364"/>
      <c r="J1371" s="365"/>
      <c r="K1371" s="365"/>
      <c r="L1371" s="365">
        <v>1</v>
      </c>
      <c r="M1371" s="364" t="s">
        <v>1157</v>
      </c>
      <c r="N1371" s="365"/>
      <c r="O1371" s="366" t="s">
        <v>688</v>
      </c>
      <c r="Q1371" s="376" t="s">
        <v>1226</v>
      </c>
      <c r="R1371" s="436" t="str">
        <f>IF(Q1371="G",ZTE!$A$6,IF(Q1371="L",ZTE!$A$3,IF(JBU!Q1380="C",ZTE!$A$2,IF(JBU!Q1380="U",ZTE!$A$4,IF(JBU!Q1380="I",ZTE!$A$5,"")))))</f>
        <v>Location: We can not find the requested criteria in your documents. Please confirm that your bid is compliant with this criteria and show us the reference in your submitted documents.</v>
      </c>
      <c r="S1371" s="436">
        <f t="shared" si="42"/>
        <v>1</v>
      </c>
      <c r="U1371" s="365" t="str">
        <f t="shared" si="43"/>
        <v>Open</v>
      </c>
    </row>
    <row r="1372" spans="1:21" ht="60" hidden="1">
      <c r="A1372" s="360" t="s">
        <v>1413</v>
      </c>
      <c r="B1372" s="360" t="s">
        <v>1199</v>
      </c>
      <c r="C1372" s="362" t="s">
        <v>109</v>
      </c>
      <c r="D1372" s="362" t="s">
        <v>109</v>
      </c>
      <c r="E1372" s="361" t="s">
        <v>1009</v>
      </c>
      <c r="F1372" s="361" t="s">
        <v>110</v>
      </c>
      <c r="G1372" s="362" t="s">
        <v>689</v>
      </c>
      <c r="H1372" s="363">
        <v>1</v>
      </c>
      <c r="I1372" s="364"/>
      <c r="J1372" s="365"/>
      <c r="K1372" s="365"/>
      <c r="L1372" s="365">
        <v>1</v>
      </c>
      <c r="M1372" s="364" t="s">
        <v>1157</v>
      </c>
      <c r="N1372" s="365" t="s">
        <v>1507</v>
      </c>
      <c r="P1372" s="366" t="s">
        <v>1099</v>
      </c>
      <c r="Q1372" s="376" t="s">
        <v>1226</v>
      </c>
      <c r="R1372" s="436" t="str">
        <f>IF(Q1372="G",ZTE!$A$6,IF(Q1372="L",ZTE!$A$3,IF(JBU!Q1381="C",ZTE!$A$2,IF(JBU!Q1381="U",ZTE!$A$4,IF(JBU!Q1381="I",ZTE!$A$5,"")))))</f>
        <v>Location: We can not find the requested criteria in your documents. Please confirm that your bid is compliant with this criteria and show us the reference in your submitted documents.</v>
      </c>
      <c r="S1372" s="436">
        <f t="shared" si="42"/>
        <v>1</v>
      </c>
      <c r="U1372" s="365" t="str">
        <f t="shared" si="43"/>
        <v>Open</v>
      </c>
    </row>
    <row r="1373" spans="1:21" ht="90" hidden="1">
      <c r="A1373" s="360" t="s">
        <v>1413</v>
      </c>
      <c r="B1373" s="360" t="s">
        <v>1199</v>
      </c>
      <c r="C1373" s="362" t="s">
        <v>109</v>
      </c>
      <c r="D1373" s="362" t="s">
        <v>109</v>
      </c>
      <c r="E1373" s="361" t="s">
        <v>821</v>
      </c>
      <c r="F1373" s="361" t="s">
        <v>111</v>
      </c>
      <c r="G1373" s="362" t="s">
        <v>424</v>
      </c>
      <c r="H1373" s="363">
        <v>1</v>
      </c>
      <c r="I1373" s="364"/>
      <c r="J1373" s="365"/>
      <c r="K1373" s="365"/>
      <c r="L1373" s="365">
        <v>1</v>
      </c>
      <c r="M1373" s="364" t="s">
        <v>1157</v>
      </c>
      <c r="N1373" s="365"/>
      <c r="O1373" s="366" t="s">
        <v>1048</v>
      </c>
      <c r="P1373" s="366" t="s">
        <v>1100</v>
      </c>
      <c r="Q1373" s="376" t="s">
        <v>1226</v>
      </c>
      <c r="R1373" s="436" t="str">
        <f>IF(Q1373="G",ZTE!$A$6,IF(Q1373="L",ZTE!$A$3,IF(JBU!Q1382="C",ZTE!$A$2,IF(JBU!Q1382="U",ZTE!$A$4,IF(JBU!Q1382="I",ZTE!$A$5,"")))))</f>
        <v>Location: We can not find the requested criteria in your documents. Please confirm that your bid is compliant with this criteria and show us the reference in your submitted documents.</v>
      </c>
      <c r="S1373" s="436">
        <f t="shared" si="42"/>
        <v>1</v>
      </c>
      <c r="U1373" s="365" t="str">
        <f t="shared" si="43"/>
        <v>Open</v>
      </c>
    </row>
    <row r="1374" spans="1:21" ht="60" hidden="1">
      <c r="A1374" s="360" t="s">
        <v>1413</v>
      </c>
      <c r="B1374" s="360" t="s">
        <v>1199</v>
      </c>
      <c r="C1374" s="362" t="s">
        <v>109</v>
      </c>
      <c r="D1374" s="362" t="s">
        <v>109</v>
      </c>
      <c r="E1374" s="361" t="s">
        <v>821</v>
      </c>
      <c r="F1374" s="361" t="s">
        <v>111</v>
      </c>
      <c r="G1374" s="362" t="s">
        <v>425</v>
      </c>
      <c r="H1374" s="363">
        <v>1</v>
      </c>
      <c r="I1374" s="364"/>
      <c r="J1374" s="365"/>
      <c r="K1374" s="365"/>
      <c r="L1374" s="365">
        <v>1</v>
      </c>
      <c r="M1374" s="364" t="s">
        <v>1157</v>
      </c>
      <c r="N1374" s="365"/>
      <c r="Q1374" s="376" t="s">
        <v>1226</v>
      </c>
      <c r="R1374" s="436" t="str">
        <f>IF(Q1374="G",ZTE!$A$6,IF(Q1374="L",ZTE!$A$3,IF(JBU!Q1383="C",ZTE!$A$2,IF(JBU!Q1383="U",ZTE!$A$4,IF(JBU!Q1383="I",ZTE!$A$5,"")))))</f>
        <v>Location: We can not find the requested criteria in your documents. Please confirm that your bid is compliant with this criteria and show us the reference in your submitted documents.</v>
      </c>
      <c r="S1374" s="436">
        <f t="shared" si="42"/>
        <v>1</v>
      </c>
      <c r="U1374" s="365" t="str">
        <f t="shared" si="43"/>
        <v>Open</v>
      </c>
    </row>
    <row r="1375" spans="1:21" ht="60" hidden="1">
      <c r="A1375" s="360" t="s">
        <v>1413</v>
      </c>
      <c r="B1375" s="360" t="s">
        <v>1199</v>
      </c>
      <c r="C1375" s="362" t="s">
        <v>109</v>
      </c>
      <c r="D1375" s="362" t="s">
        <v>109</v>
      </c>
      <c r="E1375" s="361" t="s">
        <v>821</v>
      </c>
      <c r="F1375" s="361" t="s">
        <v>111</v>
      </c>
      <c r="G1375" s="362" t="s">
        <v>426</v>
      </c>
      <c r="H1375" s="363">
        <v>1</v>
      </c>
      <c r="I1375" s="364"/>
      <c r="J1375" s="365"/>
      <c r="K1375" s="365"/>
      <c r="L1375" s="365">
        <v>1</v>
      </c>
      <c r="M1375" s="364" t="s">
        <v>1157</v>
      </c>
      <c r="N1375" s="365"/>
      <c r="O1375" s="366" t="s">
        <v>1048</v>
      </c>
      <c r="P1375" s="366" t="s">
        <v>1100</v>
      </c>
      <c r="Q1375" s="376" t="s">
        <v>1226</v>
      </c>
      <c r="R1375" s="436" t="str">
        <f>IF(Q1375="G",ZTE!$A$6,IF(Q1375="L",ZTE!$A$3,IF(JBU!Q1384="C",ZTE!$A$2,IF(JBU!Q1384="U",ZTE!$A$4,IF(JBU!Q1384="I",ZTE!$A$5,"")))))</f>
        <v>Location: We can not find the requested criteria in your documents. Please confirm that your bid is compliant with this criteria and show us the reference in your submitted documents.</v>
      </c>
      <c r="S1375" s="436">
        <f t="shared" si="42"/>
        <v>1</v>
      </c>
      <c r="U1375" s="365" t="str">
        <f t="shared" si="43"/>
        <v>Open</v>
      </c>
    </row>
    <row r="1376" spans="1:21" ht="60" hidden="1">
      <c r="A1376" s="360" t="s">
        <v>1413</v>
      </c>
      <c r="B1376" s="360" t="s">
        <v>1199</v>
      </c>
      <c r="C1376" s="362" t="s">
        <v>109</v>
      </c>
      <c r="D1376" s="362" t="s">
        <v>109</v>
      </c>
      <c r="E1376" s="361" t="s">
        <v>821</v>
      </c>
      <c r="F1376" s="361" t="s">
        <v>111</v>
      </c>
      <c r="G1376" s="362" t="s">
        <v>941</v>
      </c>
      <c r="H1376" s="363">
        <v>1</v>
      </c>
      <c r="I1376" s="364"/>
      <c r="J1376" s="365"/>
      <c r="K1376" s="365"/>
      <c r="L1376" s="365">
        <v>1</v>
      </c>
      <c r="M1376" s="364" t="s">
        <v>1157</v>
      </c>
      <c r="N1376" s="365"/>
      <c r="O1376" s="366" t="s">
        <v>1051</v>
      </c>
      <c r="P1376" s="366" t="s">
        <v>1101</v>
      </c>
      <c r="Q1376" s="376" t="s">
        <v>1226</v>
      </c>
      <c r="R1376" s="436" t="str">
        <f>IF(Q1376="G",ZTE!$A$6,IF(Q1376="L",ZTE!$A$3,IF(JBU!Q1385="C",ZTE!$A$2,IF(JBU!Q1385="U",ZTE!$A$4,IF(JBU!Q1385="I",ZTE!$A$5,"")))))</f>
        <v>Location: We can not find the requested criteria in your documents. Please confirm that your bid is compliant with this criteria and show us the reference in your submitted documents.</v>
      </c>
      <c r="S1376" s="436">
        <f t="shared" si="42"/>
        <v>1</v>
      </c>
      <c r="U1376" s="365" t="str">
        <f t="shared" si="43"/>
        <v>Open</v>
      </c>
    </row>
    <row r="1377" spans="1:21" ht="60" hidden="1">
      <c r="A1377" s="360" t="s">
        <v>1413</v>
      </c>
      <c r="B1377" s="360" t="s">
        <v>1199</v>
      </c>
      <c r="C1377" s="362" t="s">
        <v>109</v>
      </c>
      <c r="D1377" s="362" t="s">
        <v>109</v>
      </c>
      <c r="E1377" s="361" t="s">
        <v>821</v>
      </c>
      <c r="F1377" s="361" t="s">
        <v>111</v>
      </c>
      <c r="G1377" s="362" t="s">
        <v>427</v>
      </c>
      <c r="H1377" s="363">
        <v>1</v>
      </c>
      <c r="I1377" s="364"/>
      <c r="J1377" s="365"/>
      <c r="K1377" s="365"/>
      <c r="L1377" s="365">
        <v>1</v>
      </c>
      <c r="M1377" s="364" t="s">
        <v>1157</v>
      </c>
      <c r="N1377" s="365"/>
      <c r="O1377" s="366" t="s">
        <v>1034</v>
      </c>
      <c r="P1377" s="366" t="s">
        <v>1102</v>
      </c>
      <c r="Q1377" s="376" t="s">
        <v>1226</v>
      </c>
      <c r="R1377" s="436" t="str">
        <f>IF(Q1377="G",ZTE!$A$6,IF(Q1377="L",ZTE!$A$3,IF(JBU!Q1386="C",ZTE!$A$2,IF(JBU!Q1386="U",ZTE!$A$4,IF(JBU!Q1386="I",ZTE!$A$5,"")))))</f>
        <v>Location: We can not find the requested criteria in your documents. Please confirm that your bid is compliant with this criteria and show us the reference in your submitted documents.</v>
      </c>
      <c r="S1377" s="436">
        <f t="shared" si="42"/>
        <v>1</v>
      </c>
      <c r="U1377" s="365" t="str">
        <f t="shared" si="43"/>
        <v>Open</v>
      </c>
    </row>
    <row r="1378" spans="1:21" ht="60" hidden="1">
      <c r="A1378" s="360" t="s">
        <v>1413</v>
      </c>
      <c r="B1378" s="360" t="s">
        <v>1199</v>
      </c>
      <c r="C1378" s="362" t="s">
        <v>109</v>
      </c>
      <c r="D1378" s="362" t="s">
        <v>109</v>
      </c>
      <c r="E1378" s="361" t="s">
        <v>821</v>
      </c>
      <c r="F1378" s="361" t="s">
        <v>111</v>
      </c>
      <c r="G1378" s="362" t="s">
        <v>428</v>
      </c>
      <c r="H1378" s="363">
        <v>1</v>
      </c>
      <c r="I1378" s="364"/>
      <c r="J1378" s="365"/>
      <c r="K1378" s="365"/>
      <c r="L1378" s="365">
        <v>1</v>
      </c>
      <c r="M1378" s="364" t="s">
        <v>1157</v>
      </c>
      <c r="N1378" s="365"/>
      <c r="Q1378" s="376" t="s">
        <v>1226</v>
      </c>
      <c r="R1378" s="436" t="str">
        <f>IF(Q1378="G",ZTE!$A$6,IF(Q1378="L",ZTE!$A$3,IF(JBU!Q1387="C",ZTE!$A$2,IF(JBU!Q1387="U",ZTE!$A$4,IF(JBU!Q1387="I",ZTE!$A$5,"")))))</f>
        <v>Location: We can not find the requested criteria in your documents. Please confirm that your bid is compliant with this criteria and show us the reference in your submitted documents.</v>
      </c>
      <c r="S1378" s="436">
        <f t="shared" si="42"/>
        <v>1</v>
      </c>
      <c r="U1378" s="365" t="str">
        <f t="shared" si="43"/>
        <v>Open</v>
      </c>
    </row>
    <row r="1379" spans="1:21" ht="75" hidden="1">
      <c r="A1379" s="360" t="s">
        <v>1413</v>
      </c>
      <c r="B1379" s="360" t="s">
        <v>1199</v>
      </c>
      <c r="C1379" s="362" t="s">
        <v>109</v>
      </c>
      <c r="D1379" s="362" t="s">
        <v>109</v>
      </c>
      <c r="E1379" s="361" t="s">
        <v>821</v>
      </c>
      <c r="F1379" s="361" t="s">
        <v>111</v>
      </c>
      <c r="G1379" s="362" t="s">
        <v>692</v>
      </c>
      <c r="H1379" s="384">
        <v>1</v>
      </c>
      <c r="I1379" s="364"/>
      <c r="J1379" s="365"/>
      <c r="K1379" s="365"/>
      <c r="L1379" s="365">
        <v>1</v>
      </c>
      <c r="M1379" s="364" t="s">
        <v>1157</v>
      </c>
      <c r="N1379" s="365"/>
      <c r="O1379" s="366" t="s">
        <v>1052</v>
      </c>
      <c r="P1379" s="366" t="s">
        <v>1105</v>
      </c>
      <c r="Q1379" s="376" t="s">
        <v>1226</v>
      </c>
      <c r="R1379" s="436" t="str">
        <f>IF(Q1379="G",ZTE!$A$6,IF(Q1379="L",ZTE!$A$3,IF(JBU!Q1388="C",ZTE!$A$2,IF(JBU!Q1388="U",ZTE!$A$4,IF(JBU!Q1388="I",ZTE!$A$5,"")))))</f>
        <v>Location: We can not find the requested criteria in your documents. Please confirm that your bid is compliant with this criteria and show us the reference in your submitted documents.</v>
      </c>
      <c r="S1379" s="436">
        <f t="shared" si="42"/>
        <v>1</v>
      </c>
      <c r="U1379" s="365" t="str">
        <f t="shared" si="43"/>
        <v>Open</v>
      </c>
    </row>
    <row r="1380" spans="1:21" ht="60" hidden="1">
      <c r="A1380" s="360" t="s">
        <v>1413</v>
      </c>
      <c r="B1380" s="360" t="s">
        <v>1199</v>
      </c>
      <c r="C1380" s="362" t="s">
        <v>109</v>
      </c>
      <c r="D1380" s="362" t="s">
        <v>109</v>
      </c>
      <c r="E1380" s="361" t="s">
        <v>821</v>
      </c>
      <c r="F1380" s="361" t="s">
        <v>111</v>
      </c>
      <c r="G1380" s="362" t="s">
        <v>432</v>
      </c>
      <c r="H1380" s="363">
        <v>1</v>
      </c>
      <c r="I1380" s="364"/>
      <c r="J1380" s="365"/>
      <c r="K1380" s="365"/>
      <c r="L1380" s="365">
        <v>1</v>
      </c>
      <c r="M1380" s="364" t="s">
        <v>1157</v>
      </c>
      <c r="N1380" s="365"/>
      <c r="P1380" s="366" t="s">
        <v>1109</v>
      </c>
      <c r="Q1380" s="376" t="s">
        <v>1226</v>
      </c>
      <c r="R1380" s="436" t="str">
        <f>IF(Q1380="G",ZTE!$A$6,IF(Q1380="L",ZTE!$A$3,IF(JBU!Q1389="C",ZTE!$A$2,IF(JBU!Q1389="U",ZTE!$A$4,IF(JBU!Q1389="I",ZTE!$A$5,"")))))</f>
        <v>Location: We can not find the requested criteria in your documents. Please confirm that your bid is compliant with this criteria and show us the reference in your submitted documents.</v>
      </c>
      <c r="S1380" s="436">
        <f t="shared" si="42"/>
        <v>1</v>
      </c>
      <c r="U1380" s="365" t="str">
        <f t="shared" si="43"/>
        <v>Open</v>
      </c>
    </row>
    <row r="1381" spans="1:21" ht="60" hidden="1">
      <c r="A1381" s="360" t="s">
        <v>1413</v>
      </c>
      <c r="B1381" s="360" t="s">
        <v>1199</v>
      </c>
      <c r="C1381" s="362" t="s">
        <v>109</v>
      </c>
      <c r="D1381" s="362" t="s">
        <v>109</v>
      </c>
      <c r="E1381" s="361" t="s">
        <v>704</v>
      </c>
      <c r="F1381" s="361" t="s">
        <v>112</v>
      </c>
      <c r="G1381" s="362" t="s">
        <v>114</v>
      </c>
      <c r="H1381" s="363">
        <v>1</v>
      </c>
      <c r="I1381" s="364"/>
      <c r="J1381" s="365"/>
      <c r="K1381" s="365"/>
      <c r="L1381" s="365">
        <v>1</v>
      </c>
      <c r="M1381" s="364" t="s">
        <v>1157</v>
      </c>
      <c r="N1381" s="365"/>
      <c r="O1381" s="366" t="s">
        <v>1047</v>
      </c>
      <c r="Q1381" s="376" t="s">
        <v>1226</v>
      </c>
      <c r="R1381" s="436" t="str">
        <f>IF(Q1381="G",ZTE!$A$6,IF(Q1381="L",ZTE!$A$3,IF(JBU!Q1390="C",ZTE!$A$2,IF(JBU!Q1390="U",ZTE!$A$4,IF(JBU!Q1390="I",ZTE!$A$5,"")))))</f>
        <v>Location: We can not find the requested criteria in your documents. Please confirm that your bid is compliant with this criteria and show us the reference in your submitted documents.</v>
      </c>
      <c r="S1381" s="436">
        <f t="shared" si="42"/>
        <v>1</v>
      </c>
      <c r="U1381" s="365" t="str">
        <f t="shared" si="43"/>
        <v>Open</v>
      </c>
    </row>
    <row r="1382" spans="1:21" ht="60" hidden="1">
      <c r="A1382" s="360" t="s">
        <v>1413</v>
      </c>
      <c r="B1382" s="360" t="s">
        <v>1199</v>
      </c>
      <c r="C1382" s="362" t="s">
        <v>121</v>
      </c>
      <c r="D1382" s="362" t="s">
        <v>121</v>
      </c>
      <c r="E1382" s="361" t="s">
        <v>704</v>
      </c>
      <c r="F1382" s="361" t="s">
        <v>129</v>
      </c>
      <c r="G1382" s="362" t="s">
        <v>130</v>
      </c>
      <c r="H1382" s="363">
        <v>1</v>
      </c>
      <c r="I1382" s="364"/>
      <c r="J1382" s="365"/>
      <c r="K1382" s="365"/>
      <c r="L1382" s="365">
        <v>1</v>
      </c>
      <c r="M1382" s="364" t="s">
        <v>1157</v>
      </c>
      <c r="N1382" s="365"/>
      <c r="O1382" s="366" t="s">
        <v>1047</v>
      </c>
      <c r="P1382" s="366" t="s">
        <v>1134</v>
      </c>
      <c r="Q1382" s="376" t="s">
        <v>1226</v>
      </c>
      <c r="R1382" s="436" t="str">
        <f>IF(Q1382="G",ZTE!$A$6,IF(Q1382="L",ZTE!$A$3,IF(JBU!Q1391="C",ZTE!$A$2,IF(JBU!Q1391="U",ZTE!$A$4,IF(JBU!Q1391="I",ZTE!$A$5,"")))))</f>
        <v>Location: We can not find the requested criteria in your documents. Please confirm that your bid is compliant with this criteria and show us the reference in your submitted documents.</v>
      </c>
      <c r="S1382" s="436">
        <f t="shared" si="42"/>
        <v>1</v>
      </c>
      <c r="U1382" s="365" t="str">
        <f t="shared" si="43"/>
        <v>Open</v>
      </c>
    </row>
    <row r="1383" spans="1:21" ht="60" hidden="1">
      <c r="A1383" s="360" t="s">
        <v>1413</v>
      </c>
      <c r="B1383" s="360" t="s">
        <v>1199</v>
      </c>
      <c r="C1383" s="362" t="s">
        <v>121</v>
      </c>
      <c r="D1383" s="362" t="s">
        <v>121</v>
      </c>
      <c r="E1383" s="361" t="s">
        <v>704</v>
      </c>
      <c r="F1383" s="361" t="s">
        <v>129</v>
      </c>
      <c r="G1383" s="362" t="s">
        <v>131</v>
      </c>
      <c r="H1383" s="363">
        <v>1</v>
      </c>
      <c r="I1383" s="364"/>
      <c r="J1383" s="365"/>
      <c r="K1383" s="365"/>
      <c r="L1383" s="365">
        <v>1</v>
      </c>
      <c r="M1383" s="364" t="s">
        <v>1157</v>
      </c>
      <c r="N1383" s="365"/>
      <c r="O1383" s="366" t="s">
        <v>1047</v>
      </c>
      <c r="P1383" s="366" t="s">
        <v>1135</v>
      </c>
      <c r="Q1383" s="376" t="s">
        <v>1226</v>
      </c>
      <c r="R1383" s="436" t="str">
        <f>IF(Q1383="G",ZTE!$A$6,IF(Q1383="L",ZTE!$A$3,IF(JBU!Q1392="C",ZTE!$A$2,IF(JBU!Q1392="U",ZTE!$A$4,IF(JBU!Q1392="I",ZTE!$A$5,"")))))</f>
        <v>Location: We can not find the requested criteria in your documents. Please confirm that your bid is compliant with this criteria and show us the reference in your submitted documents.</v>
      </c>
      <c r="S1383" s="436">
        <f t="shared" si="42"/>
        <v>1</v>
      </c>
      <c r="U1383" s="365" t="str">
        <f t="shared" si="43"/>
        <v>Open</v>
      </c>
    </row>
    <row r="1384" spans="1:21" ht="60" hidden="1">
      <c r="A1384" s="360" t="s">
        <v>1413</v>
      </c>
      <c r="B1384" s="360" t="s">
        <v>1199</v>
      </c>
      <c r="C1384" s="362" t="s">
        <v>824</v>
      </c>
      <c r="D1384" s="362" t="s">
        <v>824</v>
      </c>
      <c r="E1384" s="361" t="s">
        <v>821</v>
      </c>
      <c r="F1384" s="361" t="s">
        <v>133</v>
      </c>
      <c r="G1384" s="362" t="s">
        <v>434</v>
      </c>
      <c r="H1384" s="363">
        <v>1</v>
      </c>
      <c r="I1384" s="364"/>
      <c r="J1384" s="365"/>
      <c r="K1384" s="365"/>
      <c r="L1384" s="365">
        <v>1</v>
      </c>
      <c r="M1384" s="364" t="s">
        <v>1157</v>
      </c>
      <c r="N1384" s="365"/>
      <c r="O1384" s="366" t="s">
        <v>1057</v>
      </c>
      <c r="P1384" s="366" t="s">
        <v>1119</v>
      </c>
      <c r="Q1384" s="376" t="s">
        <v>1226</v>
      </c>
      <c r="R1384" s="436" t="str">
        <f>IF(Q1384="G",ZTE!$A$6,IF(Q1384="L",ZTE!$A$3,IF(JBU!Q1393="C",ZTE!$A$2,IF(JBU!Q1393="U",ZTE!$A$4,IF(JBU!Q1393="I",ZTE!$A$5,"")))))</f>
        <v>Location: We can not find the requested criteria in your documents. Please confirm that your bid is compliant with this criteria and show us the reference in your submitted documents.</v>
      </c>
      <c r="S1384" s="436">
        <f t="shared" si="42"/>
        <v>1</v>
      </c>
      <c r="U1384" s="365" t="str">
        <f t="shared" si="43"/>
        <v>Open</v>
      </c>
    </row>
    <row r="1385" spans="1:21" ht="60" hidden="1">
      <c r="A1385" s="360" t="s">
        <v>1413</v>
      </c>
      <c r="B1385" s="360" t="s">
        <v>1199</v>
      </c>
      <c r="C1385" s="362" t="s">
        <v>824</v>
      </c>
      <c r="D1385" s="362" t="s">
        <v>824</v>
      </c>
      <c r="E1385" s="361" t="s">
        <v>821</v>
      </c>
      <c r="F1385" s="361" t="s">
        <v>133</v>
      </c>
      <c r="G1385" s="362" t="s">
        <v>1195</v>
      </c>
      <c r="H1385" s="363">
        <v>1</v>
      </c>
      <c r="I1385" s="364"/>
      <c r="J1385" s="365"/>
      <c r="K1385" s="365"/>
      <c r="L1385" s="365">
        <v>1</v>
      </c>
      <c r="M1385" s="364" t="s">
        <v>1157</v>
      </c>
      <c r="N1385" s="365"/>
      <c r="O1385" s="366" t="s">
        <v>1058</v>
      </c>
      <c r="P1385" s="366" t="s">
        <v>1120</v>
      </c>
      <c r="Q1385" s="376" t="s">
        <v>1226</v>
      </c>
      <c r="R1385" s="436" t="str">
        <f>IF(Q1385="G",ZTE!$A$6,IF(Q1385="L",ZTE!$A$3,IF(JBU!Q1394="C",ZTE!$A$2,IF(JBU!Q1394="U",ZTE!$A$4,IF(JBU!Q1394="I",ZTE!$A$5,"")))))</f>
        <v>Location: We can not find the requested criteria in your documents. Please confirm that your bid is compliant with this criteria and show us the reference in your submitted documents.</v>
      </c>
      <c r="S1385" s="436">
        <f t="shared" si="42"/>
        <v>1</v>
      </c>
      <c r="U1385" s="365" t="str">
        <f t="shared" si="43"/>
        <v>Open</v>
      </c>
    </row>
    <row r="1386" spans="1:21" ht="60" hidden="1">
      <c r="A1386" s="360" t="s">
        <v>1413</v>
      </c>
      <c r="B1386" s="360" t="s">
        <v>1199</v>
      </c>
      <c r="C1386" s="362" t="s">
        <v>824</v>
      </c>
      <c r="D1386" s="362" t="s">
        <v>824</v>
      </c>
      <c r="E1386" s="361" t="s">
        <v>821</v>
      </c>
      <c r="F1386" s="361" t="s">
        <v>133</v>
      </c>
      <c r="G1386" s="362" t="s">
        <v>435</v>
      </c>
      <c r="H1386" s="363">
        <v>1</v>
      </c>
      <c r="I1386" s="364"/>
      <c r="J1386" s="365"/>
      <c r="K1386" s="365"/>
      <c r="L1386" s="365">
        <v>1</v>
      </c>
      <c r="M1386" s="364" t="s">
        <v>1157</v>
      </c>
      <c r="N1386" s="365"/>
      <c r="Q1386" s="376" t="s">
        <v>1226</v>
      </c>
      <c r="R1386" s="436" t="str">
        <f>IF(Q1386="G",ZTE!$A$6,IF(Q1386="L",ZTE!$A$3,IF(JBU!Q1395="C",ZTE!$A$2,IF(JBU!Q1395="U",ZTE!$A$4,IF(JBU!Q1395="I",ZTE!$A$5,"")))))</f>
        <v>Location: We can not find the requested criteria in your documents. Please confirm that your bid is compliant with this criteria and show us the reference in your submitted documents.</v>
      </c>
      <c r="S1386" s="436">
        <f t="shared" si="42"/>
        <v>1</v>
      </c>
      <c r="U1386" s="365" t="str">
        <f t="shared" si="43"/>
        <v>Open</v>
      </c>
    </row>
    <row r="1387" spans="1:21" ht="60" hidden="1">
      <c r="A1387" s="360" t="s">
        <v>1413</v>
      </c>
      <c r="B1387" s="360" t="s">
        <v>1199</v>
      </c>
      <c r="C1387" s="362" t="s">
        <v>824</v>
      </c>
      <c r="D1387" s="362" t="s">
        <v>824</v>
      </c>
      <c r="E1387" s="361" t="s">
        <v>821</v>
      </c>
      <c r="F1387" s="361" t="s">
        <v>133</v>
      </c>
      <c r="G1387" s="362" t="s">
        <v>437</v>
      </c>
      <c r="H1387" s="363">
        <v>1</v>
      </c>
      <c r="I1387" s="364"/>
      <c r="J1387" s="365"/>
      <c r="K1387" s="365"/>
      <c r="L1387" s="365">
        <v>1</v>
      </c>
      <c r="M1387" s="364" t="s">
        <v>1157</v>
      </c>
      <c r="N1387" s="365"/>
      <c r="Q1387" s="376" t="s">
        <v>1226</v>
      </c>
      <c r="R1387" s="436" t="str">
        <f>IF(Q1387="G",ZTE!$A$6,IF(Q1387="L",ZTE!$A$3,IF(JBU!Q1396="C",ZTE!$A$2,IF(JBU!Q1396="U",ZTE!$A$4,IF(JBU!Q1396="I",ZTE!$A$5,"")))))</f>
        <v>Location: We can not find the requested criteria in your documents. Please confirm that your bid is compliant with this criteria and show us the reference in your submitted documents.</v>
      </c>
      <c r="S1387" s="436">
        <f t="shared" si="42"/>
        <v>1</v>
      </c>
      <c r="U1387" s="365" t="str">
        <f t="shared" si="43"/>
        <v>Open</v>
      </c>
    </row>
    <row r="1388" spans="1:21" ht="60" hidden="1">
      <c r="A1388" s="360" t="s">
        <v>1413</v>
      </c>
      <c r="B1388" s="360" t="s">
        <v>1199</v>
      </c>
      <c r="C1388" s="362" t="s">
        <v>824</v>
      </c>
      <c r="D1388" s="362" t="s">
        <v>824</v>
      </c>
      <c r="E1388" s="361" t="s">
        <v>821</v>
      </c>
      <c r="F1388" s="361" t="s">
        <v>133</v>
      </c>
      <c r="G1388" s="362" t="s">
        <v>451</v>
      </c>
      <c r="H1388" s="363">
        <v>1</v>
      </c>
      <c r="I1388" s="364"/>
      <c r="J1388" s="365"/>
      <c r="K1388" s="365"/>
      <c r="L1388" s="365">
        <v>1</v>
      </c>
      <c r="M1388" s="364" t="s">
        <v>1157</v>
      </c>
      <c r="N1388" s="365"/>
      <c r="Q1388" s="376" t="s">
        <v>1226</v>
      </c>
      <c r="R1388" s="436" t="str">
        <f>IF(Q1388="G",ZTE!$A$6,IF(Q1388="L",ZTE!$A$3,IF(JBU!Q1397="C",ZTE!$A$2,IF(JBU!Q1397="U",ZTE!$A$4,IF(JBU!Q1397="I",ZTE!$A$5,"")))))</f>
        <v>Location: We can not find the requested criteria in your documents. Please confirm that your bid is compliant with this criteria and show us the reference in your submitted documents.</v>
      </c>
      <c r="S1388" s="436">
        <f t="shared" si="42"/>
        <v>1</v>
      </c>
      <c r="U1388" s="365" t="str">
        <f t="shared" si="43"/>
        <v>Open</v>
      </c>
    </row>
    <row r="1389" spans="1:21" ht="60" hidden="1">
      <c r="A1389" s="360" t="s">
        <v>1413</v>
      </c>
      <c r="B1389" s="360" t="s">
        <v>1199</v>
      </c>
      <c r="C1389" s="362" t="s">
        <v>824</v>
      </c>
      <c r="D1389" s="362" t="s">
        <v>824</v>
      </c>
      <c r="E1389" s="361" t="s">
        <v>825</v>
      </c>
      <c r="F1389" s="361" t="s">
        <v>134</v>
      </c>
      <c r="G1389" s="362" t="s">
        <v>458</v>
      </c>
      <c r="H1389" s="363">
        <v>1</v>
      </c>
      <c r="I1389" s="364"/>
      <c r="J1389" s="365"/>
      <c r="K1389" s="365"/>
      <c r="L1389" s="365">
        <v>1</v>
      </c>
      <c r="M1389" s="364" t="s">
        <v>1157</v>
      </c>
      <c r="N1389" s="365"/>
      <c r="Q1389" s="376" t="s">
        <v>1226</v>
      </c>
      <c r="R1389" s="436" t="str">
        <f>IF(Q1389="G",ZTE!$A$6,IF(Q1389="L",ZTE!$A$3,IF(JBU!Q1398="C",ZTE!$A$2,IF(JBU!Q1398="U",ZTE!$A$4,IF(JBU!Q1398="I",ZTE!$A$5,"")))))</f>
        <v>Location: We can not find the requested criteria in your documents. Please confirm that your bid is compliant with this criteria and show us the reference in your submitted documents.</v>
      </c>
      <c r="S1389" s="436">
        <f t="shared" si="42"/>
        <v>1</v>
      </c>
      <c r="U1389" s="365" t="str">
        <f t="shared" si="43"/>
        <v>Open</v>
      </c>
    </row>
    <row r="1390" spans="1:21" ht="60" hidden="1">
      <c r="A1390" s="360" t="s">
        <v>1413</v>
      </c>
      <c r="B1390" s="360" t="s">
        <v>1199</v>
      </c>
      <c r="C1390" s="362" t="s">
        <v>824</v>
      </c>
      <c r="D1390" s="362" t="s">
        <v>824</v>
      </c>
      <c r="E1390" s="361" t="s">
        <v>825</v>
      </c>
      <c r="F1390" s="361" t="s">
        <v>134</v>
      </c>
      <c r="G1390" s="362" t="s">
        <v>461</v>
      </c>
      <c r="H1390" s="363">
        <v>1</v>
      </c>
      <c r="I1390" s="364"/>
      <c r="J1390" s="365"/>
      <c r="K1390" s="365"/>
      <c r="L1390" s="365">
        <v>1</v>
      </c>
      <c r="M1390" s="364" t="s">
        <v>1157</v>
      </c>
      <c r="N1390" s="365"/>
      <c r="Q1390" s="376" t="s">
        <v>1226</v>
      </c>
      <c r="R1390" s="436" t="str">
        <f>IF(Q1390="G",ZTE!$A$6,IF(Q1390="L",ZTE!$A$3,IF(JBU!Q1399="C",ZTE!$A$2,IF(JBU!Q1399="U",ZTE!$A$4,IF(JBU!Q1399="I",ZTE!$A$5,"")))))</f>
        <v>Location: We can not find the requested criteria in your documents. Please confirm that your bid is compliant with this criteria and show us the reference in your submitted documents.</v>
      </c>
      <c r="S1390" s="436">
        <f t="shared" si="42"/>
        <v>1</v>
      </c>
      <c r="U1390" s="365" t="str">
        <f t="shared" si="43"/>
        <v>Open</v>
      </c>
    </row>
    <row r="1391" spans="1:21" ht="60" hidden="1">
      <c r="A1391" s="360" t="s">
        <v>1413</v>
      </c>
      <c r="B1391" s="360" t="s">
        <v>1199</v>
      </c>
      <c r="C1391" s="362" t="s">
        <v>824</v>
      </c>
      <c r="D1391" s="362" t="s">
        <v>824</v>
      </c>
      <c r="E1391" s="361" t="s">
        <v>825</v>
      </c>
      <c r="F1391" s="361" t="s">
        <v>827</v>
      </c>
      <c r="G1391" s="362" t="s">
        <v>462</v>
      </c>
      <c r="H1391" s="363">
        <v>1</v>
      </c>
      <c r="I1391" s="364"/>
      <c r="J1391" s="365"/>
      <c r="K1391" s="365"/>
      <c r="L1391" s="365">
        <v>1</v>
      </c>
      <c r="M1391" s="364" t="s">
        <v>1157</v>
      </c>
      <c r="N1391" s="365"/>
      <c r="Q1391" s="376" t="s">
        <v>1226</v>
      </c>
      <c r="R1391" s="436" t="str">
        <f>IF(Q1391="G",ZTE!$A$6,IF(Q1391="L",ZTE!$A$3,IF(JBU!Q1400="C",ZTE!$A$2,IF(JBU!Q1400="U",ZTE!$A$4,IF(JBU!Q1400="I",ZTE!$A$5,"")))))</f>
        <v>Location: We can not find the requested criteria in your documents. Please confirm that your bid is compliant with this criteria and show us the reference in your submitted documents.</v>
      </c>
      <c r="S1391" s="436">
        <f t="shared" si="42"/>
        <v>1</v>
      </c>
      <c r="U1391" s="365" t="str">
        <f t="shared" si="43"/>
        <v>Open</v>
      </c>
    </row>
    <row r="1392" spans="1:21" ht="60" hidden="1">
      <c r="A1392" s="360" t="s">
        <v>1413</v>
      </c>
      <c r="B1392" s="360" t="s">
        <v>1199</v>
      </c>
      <c r="C1392" s="362" t="s">
        <v>824</v>
      </c>
      <c r="D1392" s="362" t="s">
        <v>824</v>
      </c>
      <c r="E1392" s="362" t="s">
        <v>704</v>
      </c>
      <c r="F1392" s="361" t="s">
        <v>135</v>
      </c>
      <c r="G1392" s="362" t="s">
        <v>136</v>
      </c>
      <c r="H1392" s="363">
        <v>1</v>
      </c>
      <c r="I1392" s="364"/>
      <c r="J1392" s="365"/>
      <c r="K1392" s="365"/>
      <c r="L1392" s="365">
        <v>1</v>
      </c>
      <c r="M1392" s="364" t="s">
        <v>1157</v>
      </c>
      <c r="N1392" s="365"/>
      <c r="O1392" s="366" t="s">
        <v>1047</v>
      </c>
      <c r="P1392" s="366" t="s">
        <v>1136</v>
      </c>
      <c r="Q1392" s="376" t="s">
        <v>1226</v>
      </c>
      <c r="R1392" s="436" t="str">
        <f>IF(Q1392="G",ZTE!$A$6,IF(Q1392="L",ZTE!$A$3,IF(JBU!Q1401="C",ZTE!$A$2,IF(JBU!Q1401="U",ZTE!$A$4,IF(JBU!Q1401="I",ZTE!$A$5,"")))))</f>
        <v>Location: We can not find the requested criteria in your documents. Please confirm that your bid is compliant with this criteria and show us the reference in your submitted documents.</v>
      </c>
      <c r="S1392" s="436">
        <f t="shared" si="42"/>
        <v>1</v>
      </c>
      <c r="U1392" s="365" t="str">
        <f t="shared" si="43"/>
        <v>Open</v>
      </c>
    </row>
    <row r="1393" spans="1:21" ht="60" hidden="1">
      <c r="A1393" s="360" t="s">
        <v>1413</v>
      </c>
      <c r="B1393" s="360" t="s">
        <v>1199</v>
      </c>
      <c r="C1393" s="362" t="s">
        <v>824</v>
      </c>
      <c r="D1393" s="362" t="s">
        <v>824</v>
      </c>
      <c r="E1393" s="362" t="s">
        <v>704</v>
      </c>
      <c r="F1393" s="361" t="s">
        <v>135</v>
      </c>
      <c r="G1393" s="362" t="s">
        <v>137</v>
      </c>
      <c r="H1393" s="363">
        <v>1</v>
      </c>
      <c r="I1393" s="364"/>
      <c r="J1393" s="365"/>
      <c r="K1393" s="365"/>
      <c r="L1393" s="365">
        <v>1</v>
      </c>
      <c r="M1393" s="364" t="s">
        <v>1157</v>
      </c>
      <c r="N1393" s="365"/>
      <c r="O1393" s="366" t="s">
        <v>1047</v>
      </c>
      <c r="P1393" s="366" t="s">
        <v>1137</v>
      </c>
      <c r="Q1393" s="376" t="s">
        <v>1226</v>
      </c>
      <c r="R1393" s="436" t="str">
        <f>IF(Q1393="G",ZTE!$A$6,IF(Q1393="L",ZTE!$A$3,IF(JBU!Q1402="C",ZTE!$A$2,IF(JBU!Q1402="U",ZTE!$A$4,IF(JBU!Q1402="I",ZTE!$A$5,"")))))</f>
        <v>Location: We can not find the requested criteria in your documents. Please confirm that your bid is compliant with this criteria and show us the reference in your submitted documents.</v>
      </c>
      <c r="S1393" s="436">
        <f t="shared" si="42"/>
        <v>1</v>
      </c>
      <c r="U1393" s="365" t="str">
        <f t="shared" si="43"/>
        <v>Open</v>
      </c>
    </row>
    <row r="1394" spans="1:21" ht="60" hidden="1">
      <c r="A1394" s="360" t="s">
        <v>1413</v>
      </c>
      <c r="B1394" s="360" t="s">
        <v>1199</v>
      </c>
      <c r="C1394" s="362" t="s">
        <v>824</v>
      </c>
      <c r="D1394" s="362" t="s">
        <v>824</v>
      </c>
      <c r="E1394" s="362" t="s">
        <v>704</v>
      </c>
      <c r="F1394" s="361" t="s">
        <v>135</v>
      </c>
      <c r="G1394" s="362" t="s">
        <v>138</v>
      </c>
      <c r="H1394" s="363">
        <v>1</v>
      </c>
      <c r="I1394" s="364"/>
      <c r="J1394" s="365"/>
      <c r="K1394" s="365"/>
      <c r="L1394" s="365">
        <v>1</v>
      </c>
      <c r="M1394" s="364" t="s">
        <v>1157</v>
      </c>
      <c r="N1394" s="365"/>
      <c r="O1394" s="366" t="s">
        <v>1047</v>
      </c>
      <c r="P1394" s="366" t="s">
        <v>1138</v>
      </c>
      <c r="Q1394" s="376" t="s">
        <v>1226</v>
      </c>
      <c r="R1394" s="436" t="str">
        <f>IF(Q1394="G",ZTE!$A$6,IF(Q1394="L",ZTE!$A$3,IF(JBU!Q1403="C",ZTE!$A$2,IF(JBU!Q1403="U",ZTE!$A$4,IF(JBU!Q1403="I",ZTE!$A$5,"")))))</f>
        <v>Location: We can not find the requested criteria in your documents. Please confirm that your bid is compliant with this criteria and show us the reference in your submitted documents.</v>
      </c>
      <c r="S1394" s="436">
        <f t="shared" si="42"/>
        <v>1</v>
      </c>
      <c r="U1394" s="365" t="str">
        <f t="shared" si="43"/>
        <v>Open</v>
      </c>
    </row>
    <row r="1395" spans="1:21" ht="75" hidden="1">
      <c r="A1395" s="360" t="s">
        <v>1413</v>
      </c>
      <c r="B1395" s="360" t="s">
        <v>1199</v>
      </c>
      <c r="C1395" s="362" t="s">
        <v>42</v>
      </c>
      <c r="D1395" s="362" t="s">
        <v>784</v>
      </c>
      <c r="E1395" s="361" t="s">
        <v>994</v>
      </c>
      <c r="F1395" s="361" t="s">
        <v>139</v>
      </c>
      <c r="G1395" s="362" t="s">
        <v>826</v>
      </c>
      <c r="H1395" s="363">
        <v>1</v>
      </c>
      <c r="I1395" s="364"/>
      <c r="J1395" s="365"/>
      <c r="K1395" s="365"/>
      <c r="L1395" s="365">
        <v>1</v>
      </c>
      <c r="M1395" s="364" t="s">
        <v>1157</v>
      </c>
      <c r="N1395" s="365"/>
      <c r="Q1395" s="376" t="s">
        <v>1226</v>
      </c>
      <c r="R1395" s="436" t="str">
        <f>IF(Q1395="G",ZTE!$A$6,IF(Q1395="L",ZTE!$A$3,IF(JBU!Q1404="C",ZTE!$A$2,IF(JBU!Q1404="U",ZTE!$A$4,IF(JBU!Q1404="I",ZTE!$A$5,"")))))</f>
        <v>Location: We can not find the requested criteria in your documents. Please confirm that your bid is compliant with this criteria and show us the reference in your submitted documents.</v>
      </c>
      <c r="S1395" s="436">
        <f t="shared" si="42"/>
        <v>1</v>
      </c>
      <c r="U1395" s="365" t="str">
        <f t="shared" si="43"/>
        <v>Open</v>
      </c>
    </row>
    <row r="1396" spans="1:21" ht="60" hidden="1">
      <c r="A1396" s="360" t="s">
        <v>1413</v>
      </c>
      <c r="B1396" s="360" t="s">
        <v>1199</v>
      </c>
      <c r="C1396" s="362" t="s">
        <v>42</v>
      </c>
      <c r="D1396" s="362" t="s">
        <v>42</v>
      </c>
      <c r="E1396" s="362" t="s">
        <v>995</v>
      </c>
      <c r="F1396" s="361" t="s">
        <v>140</v>
      </c>
      <c r="G1396" s="362" t="s">
        <v>463</v>
      </c>
      <c r="H1396" s="363">
        <v>1</v>
      </c>
      <c r="I1396" s="364"/>
      <c r="J1396" s="365"/>
      <c r="K1396" s="365"/>
      <c r="L1396" s="365">
        <v>1</v>
      </c>
      <c r="M1396" s="364" t="s">
        <v>1157</v>
      </c>
      <c r="N1396" s="365"/>
      <c r="P1396" s="366" t="s">
        <v>1123</v>
      </c>
      <c r="Q1396" s="376" t="s">
        <v>1226</v>
      </c>
      <c r="R1396" s="436" t="str">
        <f>IF(Q1396="G",ZTE!$A$6,IF(Q1396="L",ZTE!$A$3,IF(JBU!Q1405="C",ZTE!$A$2,IF(JBU!Q1405="U",ZTE!$A$4,IF(JBU!Q1405="I",ZTE!$A$5,"")))))</f>
        <v>Location: We can not find the requested criteria in your documents. Please confirm that your bid is compliant with this criteria and show us the reference in your submitted documents.</v>
      </c>
      <c r="S1396" s="436">
        <f t="shared" si="42"/>
        <v>1</v>
      </c>
      <c r="U1396" s="365" t="str">
        <f t="shared" si="43"/>
        <v>Open</v>
      </c>
    </row>
    <row r="1397" spans="1:21" ht="60" hidden="1">
      <c r="A1397" s="360" t="s">
        <v>1413</v>
      </c>
      <c r="B1397" s="360" t="s">
        <v>1199</v>
      </c>
      <c r="C1397" s="362" t="s">
        <v>42</v>
      </c>
      <c r="D1397" s="362" t="s">
        <v>42</v>
      </c>
      <c r="E1397" s="362" t="s">
        <v>995</v>
      </c>
      <c r="F1397" s="361" t="s">
        <v>140</v>
      </c>
      <c r="G1397" s="362" t="s">
        <v>451</v>
      </c>
      <c r="H1397" s="363">
        <v>1</v>
      </c>
      <c r="I1397" s="364"/>
      <c r="J1397" s="365"/>
      <c r="K1397" s="365"/>
      <c r="L1397" s="365">
        <v>1</v>
      </c>
      <c r="M1397" s="364" t="s">
        <v>1157</v>
      </c>
      <c r="N1397" s="365"/>
      <c r="P1397" s="366" t="s">
        <v>1124</v>
      </c>
      <c r="Q1397" s="376" t="s">
        <v>1226</v>
      </c>
      <c r="R1397" s="436" t="str">
        <f>IF(Q1397="G",ZTE!$A$6,IF(Q1397="L",ZTE!$A$3,IF(JBU!Q1406="C",ZTE!$A$2,IF(JBU!Q1406="U",ZTE!$A$4,IF(JBU!Q1406="I",ZTE!$A$5,"")))))</f>
        <v>Location: We can not find the requested criteria in your documents. Please confirm that your bid is compliant with this criteria and show us the reference in your submitted documents.</v>
      </c>
      <c r="S1397" s="436">
        <f t="shared" si="42"/>
        <v>1</v>
      </c>
      <c r="U1397" s="365" t="str">
        <f t="shared" si="43"/>
        <v>Open</v>
      </c>
    </row>
    <row r="1398" spans="1:21" ht="60" hidden="1">
      <c r="A1398" s="360" t="s">
        <v>1413</v>
      </c>
      <c r="B1398" s="360" t="s">
        <v>1199</v>
      </c>
      <c r="C1398" s="362" t="s">
        <v>42</v>
      </c>
      <c r="D1398" s="362" t="s">
        <v>42</v>
      </c>
      <c r="E1398" s="362" t="s">
        <v>995</v>
      </c>
      <c r="F1398" s="361" t="s">
        <v>140</v>
      </c>
      <c r="G1398" s="362" t="s">
        <v>467</v>
      </c>
      <c r="H1398" s="363">
        <v>1</v>
      </c>
      <c r="I1398" s="364"/>
      <c r="J1398" s="365"/>
      <c r="K1398" s="365"/>
      <c r="L1398" s="365">
        <v>1</v>
      </c>
      <c r="M1398" s="364" t="s">
        <v>1157</v>
      </c>
      <c r="N1398" s="365"/>
      <c r="Q1398" s="376" t="s">
        <v>1226</v>
      </c>
      <c r="R1398" s="436" t="str">
        <f>IF(Q1398="G",ZTE!$A$6,IF(Q1398="L",ZTE!$A$3,IF(JBU!Q1407="C",ZTE!$A$2,IF(JBU!Q1407="U",ZTE!$A$4,IF(JBU!Q1407="I",ZTE!$A$5,"")))))</f>
        <v>Location: We can not find the requested criteria in your documents. Please confirm that your bid is compliant with this criteria and show us the reference in your submitted documents.</v>
      </c>
      <c r="S1398" s="436">
        <f t="shared" si="42"/>
        <v>1</v>
      </c>
      <c r="U1398" s="365" t="str">
        <f t="shared" si="43"/>
        <v>Open</v>
      </c>
    </row>
    <row r="1399" spans="1:21" ht="60" hidden="1">
      <c r="A1399" s="360" t="s">
        <v>1413</v>
      </c>
      <c r="B1399" s="360" t="s">
        <v>1199</v>
      </c>
      <c r="C1399" s="362" t="s">
        <v>42</v>
      </c>
      <c r="D1399" s="362" t="s">
        <v>42</v>
      </c>
      <c r="E1399" s="362" t="s">
        <v>995</v>
      </c>
      <c r="F1399" s="361" t="s">
        <v>140</v>
      </c>
      <c r="G1399" s="362" t="s">
        <v>468</v>
      </c>
      <c r="H1399" s="363">
        <v>1</v>
      </c>
      <c r="I1399" s="364"/>
      <c r="J1399" s="365"/>
      <c r="K1399" s="365"/>
      <c r="L1399" s="365">
        <v>1</v>
      </c>
      <c r="M1399" s="364" t="s">
        <v>1157</v>
      </c>
      <c r="N1399" s="365"/>
      <c r="Q1399" s="376" t="s">
        <v>1226</v>
      </c>
      <c r="R1399" s="436" t="str">
        <f>IF(Q1399="G",ZTE!$A$6,IF(Q1399="L",ZTE!$A$3,IF(JBU!Q1408="C",ZTE!$A$2,IF(JBU!Q1408="U",ZTE!$A$4,IF(JBU!Q1408="I",ZTE!$A$5,"")))))</f>
        <v>Location: We can not find the requested criteria in your documents. Please confirm that your bid is compliant with this criteria and show us the reference in your submitted documents.</v>
      </c>
      <c r="S1399" s="436">
        <f t="shared" si="42"/>
        <v>1</v>
      </c>
      <c r="U1399" s="365" t="str">
        <f t="shared" si="43"/>
        <v>Open</v>
      </c>
    </row>
    <row r="1400" spans="1:21" ht="60" hidden="1">
      <c r="A1400" s="360" t="s">
        <v>1413</v>
      </c>
      <c r="B1400" s="360" t="s">
        <v>1199</v>
      </c>
      <c r="C1400" s="362" t="s">
        <v>42</v>
      </c>
      <c r="D1400" s="362" t="s">
        <v>42</v>
      </c>
      <c r="E1400" s="362" t="s">
        <v>995</v>
      </c>
      <c r="F1400" s="361" t="s">
        <v>140</v>
      </c>
      <c r="G1400" s="362" t="s">
        <v>473</v>
      </c>
      <c r="H1400" s="363">
        <v>1</v>
      </c>
      <c r="I1400" s="364"/>
      <c r="J1400" s="365"/>
      <c r="K1400" s="365"/>
      <c r="L1400" s="365">
        <v>1</v>
      </c>
      <c r="M1400" s="364" t="s">
        <v>1157</v>
      </c>
      <c r="N1400" s="365"/>
      <c r="O1400" s="366" t="s">
        <v>1061</v>
      </c>
      <c r="P1400" s="366" t="s">
        <v>1127</v>
      </c>
      <c r="Q1400" s="376" t="s">
        <v>1226</v>
      </c>
      <c r="R1400" s="436" t="str">
        <f>IF(Q1400="G",ZTE!$A$6,IF(Q1400="L",ZTE!$A$3,IF(JBU!Q1409="C",ZTE!$A$2,IF(JBU!Q1409="U",ZTE!$A$4,IF(JBU!Q1409="I",ZTE!$A$5,"")))))</f>
        <v>Location: We can not find the requested criteria in your documents. Please confirm that your bid is compliant with this criteria and show us the reference in your submitted documents.</v>
      </c>
      <c r="S1400" s="436">
        <f t="shared" si="42"/>
        <v>1</v>
      </c>
      <c r="U1400" s="365" t="str">
        <f t="shared" si="43"/>
        <v>Open</v>
      </c>
    </row>
    <row r="1401" spans="1:21" ht="60" hidden="1">
      <c r="A1401" s="360" t="s">
        <v>1413</v>
      </c>
      <c r="B1401" s="360" t="s">
        <v>1199</v>
      </c>
      <c r="C1401" s="362" t="s">
        <v>42</v>
      </c>
      <c r="D1401" s="361" t="s">
        <v>781</v>
      </c>
      <c r="E1401" s="361" t="s">
        <v>1004</v>
      </c>
      <c r="F1401" s="361" t="s">
        <v>140</v>
      </c>
      <c r="G1401" s="362" t="s">
        <v>706</v>
      </c>
      <c r="H1401" s="363">
        <v>1</v>
      </c>
      <c r="I1401" s="364"/>
      <c r="J1401" s="365"/>
      <c r="K1401" s="365"/>
      <c r="L1401" s="365">
        <v>1</v>
      </c>
      <c r="M1401" s="364" t="s">
        <v>1157</v>
      </c>
      <c r="N1401" s="365"/>
      <c r="Q1401" s="376" t="s">
        <v>1226</v>
      </c>
      <c r="R1401" s="436" t="str">
        <f>IF(Q1401="G",ZTE!$A$6,IF(Q1401="L",ZTE!$A$3,IF(JBU!Q1410="C",ZTE!$A$2,IF(JBU!Q1410="U",ZTE!$A$4,IF(JBU!Q1410="I",ZTE!$A$5,"")))))</f>
        <v>Location: We can not find the requested criteria in your documents. Please confirm that your bid is compliant with this criteria and show us the reference in your submitted documents.</v>
      </c>
      <c r="S1401" s="436">
        <f t="shared" si="42"/>
        <v>1</v>
      </c>
      <c r="U1401" s="365" t="str">
        <f t="shared" si="43"/>
        <v>Open</v>
      </c>
    </row>
    <row r="1402" spans="1:21" ht="60" hidden="1">
      <c r="A1402" s="360" t="s">
        <v>1413</v>
      </c>
      <c r="B1402" s="360" t="s">
        <v>1199</v>
      </c>
      <c r="C1402" s="362" t="s">
        <v>42</v>
      </c>
      <c r="D1402" s="362" t="s">
        <v>42</v>
      </c>
      <c r="E1402" s="361" t="s">
        <v>829</v>
      </c>
      <c r="F1402" s="361" t="s">
        <v>141</v>
      </c>
      <c r="G1402" s="362" t="s">
        <v>475</v>
      </c>
      <c r="H1402" s="363">
        <v>1</v>
      </c>
      <c r="I1402" s="364"/>
      <c r="J1402" s="365"/>
      <c r="K1402" s="365"/>
      <c r="L1402" s="365">
        <v>1</v>
      </c>
      <c r="M1402" s="364" t="s">
        <v>1157</v>
      </c>
      <c r="N1402" s="365"/>
      <c r="Q1402" s="376" t="s">
        <v>1226</v>
      </c>
      <c r="R1402" s="436" t="str">
        <f>IF(Q1402="G",ZTE!$A$6,IF(Q1402="L",ZTE!$A$3,IF(JBU!Q1411="C",ZTE!$A$2,IF(JBU!Q1411="U",ZTE!$A$4,IF(JBU!Q1411="I",ZTE!$A$5,"")))))</f>
        <v>Location: We can not find the requested criteria in your documents. Please confirm that your bid is compliant with this criteria and show us the reference in your submitted documents.</v>
      </c>
      <c r="S1402" s="436">
        <f t="shared" ref="S1402:S1465" si="44">SUM(J1402:L1402)</f>
        <v>1</v>
      </c>
      <c r="U1402" s="365" t="str">
        <f t="shared" si="43"/>
        <v>Open</v>
      </c>
    </row>
    <row r="1403" spans="1:21" ht="60" hidden="1">
      <c r="A1403" s="360" t="s">
        <v>1413</v>
      </c>
      <c r="B1403" s="360" t="s">
        <v>1199</v>
      </c>
      <c r="C1403" s="362" t="s">
        <v>42</v>
      </c>
      <c r="D1403" s="362" t="s">
        <v>42</v>
      </c>
      <c r="E1403" s="361" t="s">
        <v>829</v>
      </c>
      <c r="F1403" s="361" t="s">
        <v>141</v>
      </c>
      <c r="G1403" s="362" t="s">
        <v>476</v>
      </c>
      <c r="H1403" s="363">
        <v>1</v>
      </c>
      <c r="I1403" s="364"/>
      <c r="J1403" s="365"/>
      <c r="K1403" s="365"/>
      <c r="L1403" s="365">
        <v>1</v>
      </c>
      <c r="M1403" s="364" t="s">
        <v>1157</v>
      </c>
      <c r="N1403" s="365"/>
      <c r="Q1403" s="376" t="s">
        <v>1226</v>
      </c>
      <c r="R1403" s="436" t="str">
        <f>IF(Q1403="G",ZTE!$A$6,IF(Q1403="L",ZTE!$A$3,IF(JBU!Q1412="C",ZTE!$A$2,IF(JBU!Q1412="U",ZTE!$A$4,IF(JBU!Q1412="I",ZTE!$A$5,"")))))</f>
        <v>Location: We can not find the requested criteria in your documents. Please confirm that your bid is compliant with this criteria and show us the reference in your submitted documents.</v>
      </c>
      <c r="S1403" s="436">
        <f t="shared" si="44"/>
        <v>1</v>
      </c>
      <c r="U1403" s="365" t="str">
        <f t="shared" si="43"/>
        <v>Open</v>
      </c>
    </row>
    <row r="1404" spans="1:21" ht="60" hidden="1">
      <c r="A1404" s="360" t="s">
        <v>1413</v>
      </c>
      <c r="B1404" s="360" t="s">
        <v>1199</v>
      </c>
      <c r="C1404" s="362" t="s">
        <v>42</v>
      </c>
      <c r="D1404" s="362" t="s">
        <v>42</v>
      </c>
      <c r="E1404" s="361" t="s">
        <v>829</v>
      </c>
      <c r="F1404" s="361" t="s">
        <v>141</v>
      </c>
      <c r="G1404" s="362" t="s">
        <v>477</v>
      </c>
      <c r="H1404" s="363">
        <v>1</v>
      </c>
      <c r="I1404" s="364"/>
      <c r="J1404" s="365"/>
      <c r="K1404" s="365"/>
      <c r="L1404" s="365">
        <v>1</v>
      </c>
      <c r="M1404" s="364" t="s">
        <v>1157</v>
      </c>
      <c r="N1404" s="365"/>
      <c r="Q1404" s="376" t="s">
        <v>1226</v>
      </c>
      <c r="R1404" s="436" t="str">
        <f>IF(Q1404="G",ZTE!$A$6,IF(Q1404="L",ZTE!$A$3,IF(JBU!Q1413="C",ZTE!$A$2,IF(JBU!Q1413="U",ZTE!$A$4,IF(JBU!Q1413="I",ZTE!$A$5,"")))))</f>
        <v>Location: We can not find the requested criteria in your documents. Please confirm that your bid is compliant with this criteria and show us the reference in your submitted documents.</v>
      </c>
      <c r="S1404" s="436">
        <f t="shared" si="44"/>
        <v>1</v>
      </c>
      <c r="U1404" s="365" t="str">
        <f t="shared" si="43"/>
        <v>Open</v>
      </c>
    </row>
    <row r="1405" spans="1:21" ht="60" hidden="1">
      <c r="A1405" s="360" t="s">
        <v>1413</v>
      </c>
      <c r="B1405" s="360" t="s">
        <v>1199</v>
      </c>
      <c r="C1405" s="362" t="s">
        <v>42</v>
      </c>
      <c r="D1405" s="362" t="s">
        <v>42</v>
      </c>
      <c r="E1405" s="361" t="s">
        <v>829</v>
      </c>
      <c r="F1405" s="361" t="s">
        <v>141</v>
      </c>
      <c r="G1405" s="362" t="s">
        <v>478</v>
      </c>
      <c r="H1405" s="363">
        <v>1</v>
      </c>
      <c r="I1405" s="364"/>
      <c r="J1405" s="365"/>
      <c r="K1405" s="365"/>
      <c r="L1405" s="365">
        <v>1</v>
      </c>
      <c r="M1405" s="364" t="s">
        <v>1157</v>
      </c>
      <c r="N1405" s="365"/>
      <c r="O1405" s="366" t="s">
        <v>1063</v>
      </c>
      <c r="Q1405" s="376" t="s">
        <v>1226</v>
      </c>
      <c r="R1405" s="436" t="str">
        <f>IF(Q1405="G",ZTE!$A$6,IF(Q1405="L",ZTE!$A$3,IF(JBU!Q1414="C",ZTE!$A$2,IF(JBU!Q1414="U",ZTE!$A$4,IF(JBU!Q1414="I",ZTE!$A$5,"")))))</f>
        <v>Location: We can not find the requested criteria in your documents. Please confirm that your bid is compliant with this criteria and show us the reference in your submitted documents.</v>
      </c>
      <c r="S1405" s="436">
        <f t="shared" si="44"/>
        <v>1</v>
      </c>
      <c r="U1405" s="365" t="str">
        <f t="shared" si="43"/>
        <v>Open</v>
      </c>
    </row>
    <row r="1406" spans="1:21" ht="60" hidden="1">
      <c r="A1406" s="360" t="s">
        <v>1413</v>
      </c>
      <c r="B1406" s="360" t="s">
        <v>1199</v>
      </c>
      <c r="C1406" s="362" t="s">
        <v>42</v>
      </c>
      <c r="D1406" s="362" t="s">
        <v>42</v>
      </c>
      <c r="E1406" s="361" t="s">
        <v>829</v>
      </c>
      <c r="F1406" s="361" t="s">
        <v>141</v>
      </c>
      <c r="G1406" s="362" t="s">
        <v>479</v>
      </c>
      <c r="H1406" s="363">
        <v>1</v>
      </c>
      <c r="I1406" s="364"/>
      <c r="J1406" s="365"/>
      <c r="K1406" s="365"/>
      <c r="L1406" s="365">
        <v>1</v>
      </c>
      <c r="M1406" s="364" t="s">
        <v>1157</v>
      </c>
      <c r="N1406" s="365"/>
      <c r="O1406" s="366" t="s">
        <v>1063</v>
      </c>
      <c r="Q1406" s="376" t="s">
        <v>1226</v>
      </c>
      <c r="R1406" s="436" t="str">
        <f>IF(Q1406="G",ZTE!$A$6,IF(Q1406="L",ZTE!$A$3,IF(JBU!Q1415="C",ZTE!$A$2,IF(JBU!Q1415="U",ZTE!$A$4,IF(JBU!Q1415="I",ZTE!$A$5,"")))))</f>
        <v>Location: We can not find the requested criteria in your documents. Please confirm that your bid is compliant with this criteria and show us the reference in your submitted documents.</v>
      </c>
      <c r="S1406" s="436">
        <f t="shared" si="44"/>
        <v>1</v>
      </c>
      <c r="U1406" s="365" t="str">
        <f t="shared" si="43"/>
        <v>Open</v>
      </c>
    </row>
    <row r="1407" spans="1:21" ht="60" hidden="1">
      <c r="A1407" s="360" t="s">
        <v>1413</v>
      </c>
      <c r="B1407" s="360" t="s">
        <v>1199</v>
      </c>
      <c r="C1407" s="362" t="s">
        <v>42</v>
      </c>
      <c r="D1407" s="362" t="s">
        <v>42</v>
      </c>
      <c r="E1407" s="361" t="s">
        <v>829</v>
      </c>
      <c r="F1407" s="361" t="s">
        <v>141</v>
      </c>
      <c r="G1407" s="362" t="s">
        <v>480</v>
      </c>
      <c r="H1407" s="363">
        <v>1</v>
      </c>
      <c r="I1407" s="364"/>
      <c r="J1407" s="365"/>
      <c r="K1407" s="365"/>
      <c r="L1407" s="365">
        <v>1</v>
      </c>
      <c r="M1407" s="364" t="s">
        <v>1157</v>
      </c>
      <c r="N1407" s="365"/>
      <c r="O1407" s="366" t="s">
        <v>1063</v>
      </c>
      <c r="Q1407" s="376" t="s">
        <v>1226</v>
      </c>
      <c r="R1407" s="436" t="str">
        <f>IF(Q1407="G",ZTE!$A$6,IF(Q1407="L",ZTE!$A$3,IF(JBU!Q1416="C",ZTE!$A$2,IF(JBU!Q1416="U",ZTE!$A$4,IF(JBU!Q1416="I",ZTE!$A$5,"")))))</f>
        <v>Location: We can not find the requested criteria in your documents. Please confirm that your bid is compliant with this criteria and show us the reference in your submitted documents.</v>
      </c>
      <c r="S1407" s="436">
        <f t="shared" si="44"/>
        <v>1</v>
      </c>
      <c r="U1407" s="365" t="str">
        <f t="shared" si="43"/>
        <v>Open</v>
      </c>
    </row>
    <row r="1408" spans="1:21" ht="60" hidden="1">
      <c r="A1408" s="360" t="s">
        <v>1413</v>
      </c>
      <c r="B1408" s="360" t="s">
        <v>1199</v>
      </c>
      <c r="C1408" s="362" t="s">
        <v>42</v>
      </c>
      <c r="D1408" s="362" t="s">
        <v>42</v>
      </c>
      <c r="E1408" s="361" t="s">
        <v>829</v>
      </c>
      <c r="F1408" s="361" t="s">
        <v>141</v>
      </c>
      <c r="G1408" s="362" t="s">
        <v>481</v>
      </c>
      <c r="H1408" s="363">
        <v>1</v>
      </c>
      <c r="I1408" s="364"/>
      <c r="J1408" s="365"/>
      <c r="K1408" s="365"/>
      <c r="L1408" s="365">
        <v>1</v>
      </c>
      <c r="M1408" s="364" t="s">
        <v>1157</v>
      </c>
      <c r="N1408" s="365"/>
      <c r="O1408" s="366" t="s">
        <v>1063</v>
      </c>
      <c r="Q1408" s="376" t="s">
        <v>1226</v>
      </c>
      <c r="R1408" s="436" t="str">
        <f>IF(Q1408="G",ZTE!$A$6,IF(Q1408="L",ZTE!$A$3,IF(JBU!Q1417="C",ZTE!$A$2,IF(JBU!Q1417="U",ZTE!$A$4,IF(JBU!Q1417="I",ZTE!$A$5,"")))))</f>
        <v>Location: We can not find the requested criteria in your documents. Please confirm that your bid is compliant with this criteria and show us the reference in your submitted documents.</v>
      </c>
      <c r="S1408" s="436">
        <f t="shared" si="44"/>
        <v>1</v>
      </c>
      <c r="U1408" s="365" t="str">
        <f t="shared" si="43"/>
        <v>Open</v>
      </c>
    </row>
    <row r="1409" spans="1:21" ht="60" hidden="1">
      <c r="A1409" s="360" t="s">
        <v>1413</v>
      </c>
      <c r="B1409" s="360" t="s">
        <v>1199</v>
      </c>
      <c r="C1409" s="362" t="s">
        <v>42</v>
      </c>
      <c r="D1409" s="362" t="s">
        <v>42</v>
      </c>
      <c r="E1409" s="361" t="s">
        <v>829</v>
      </c>
      <c r="F1409" s="361" t="s">
        <v>141</v>
      </c>
      <c r="G1409" s="362" t="s">
        <v>482</v>
      </c>
      <c r="H1409" s="363">
        <v>1</v>
      </c>
      <c r="I1409" s="364"/>
      <c r="J1409" s="365"/>
      <c r="K1409" s="365"/>
      <c r="L1409" s="365">
        <v>1</v>
      </c>
      <c r="M1409" s="364" t="s">
        <v>1157</v>
      </c>
      <c r="N1409" s="365"/>
      <c r="O1409" s="366" t="s">
        <v>1063</v>
      </c>
      <c r="Q1409" s="376" t="s">
        <v>1226</v>
      </c>
      <c r="R1409" s="436" t="str">
        <f>IF(Q1409="G",ZTE!$A$6,IF(Q1409="L",ZTE!$A$3,IF(JBU!Q1418="C",ZTE!$A$2,IF(JBU!Q1418="U",ZTE!$A$4,IF(JBU!Q1418="I",ZTE!$A$5,"")))))</f>
        <v>Location: We can not find the requested criteria in your documents. Please confirm that your bid is compliant with this criteria and show us the reference in your submitted documents.</v>
      </c>
      <c r="S1409" s="436">
        <f t="shared" si="44"/>
        <v>1</v>
      </c>
      <c r="U1409" s="365" t="str">
        <f t="shared" si="43"/>
        <v>Open</v>
      </c>
    </row>
    <row r="1410" spans="1:21" ht="60" hidden="1">
      <c r="A1410" s="360" t="s">
        <v>1413</v>
      </c>
      <c r="B1410" s="360" t="s">
        <v>1199</v>
      </c>
      <c r="C1410" s="362" t="s">
        <v>42</v>
      </c>
      <c r="D1410" s="362" t="s">
        <v>42</v>
      </c>
      <c r="E1410" s="361" t="s">
        <v>829</v>
      </c>
      <c r="F1410" s="361" t="s">
        <v>141</v>
      </c>
      <c r="G1410" s="362" t="s">
        <v>483</v>
      </c>
      <c r="H1410" s="363">
        <v>1</v>
      </c>
      <c r="I1410" s="364"/>
      <c r="J1410" s="365"/>
      <c r="K1410" s="365"/>
      <c r="L1410" s="365">
        <v>1</v>
      </c>
      <c r="M1410" s="364" t="s">
        <v>1157</v>
      </c>
      <c r="N1410" s="365"/>
      <c r="Q1410" s="376" t="s">
        <v>1226</v>
      </c>
      <c r="R1410" s="436" t="str">
        <f>IF(Q1410="G",ZTE!$A$6,IF(Q1410="L",ZTE!$A$3,IF(JBU!Q1419="C",ZTE!$A$2,IF(JBU!Q1419="U",ZTE!$A$4,IF(JBU!Q1419="I",ZTE!$A$5,"")))))</f>
        <v>Location: We can not find the requested criteria in your documents. Please confirm that your bid is compliant with this criteria and show us the reference in your submitted documents.</v>
      </c>
      <c r="S1410" s="436">
        <f t="shared" si="44"/>
        <v>1</v>
      </c>
      <c r="U1410" s="365" t="str">
        <f t="shared" ref="U1410:U1473" si="45">IF(J1410=1,"Pass",IF(K1410=1,"Fail","Open"))</f>
        <v>Open</v>
      </c>
    </row>
    <row r="1411" spans="1:21" ht="60" hidden="1">
      <c r="A1411" s="360" t="s">
        <v>1413</v>
      </c>
      <c r="B1411" s="360" t="s">
        <v>1199</v>
      </c>
      <c r="C1411" s="362" t="s">
        <v>42</v>
      </c>
      <c r="D1411" s="362" t="s">
        <v>42</v>
      </c>
      <c r="E1411" s="361" t="s">
        <v>829</v>
      </c>
      <c r="F1411" s="361" t="s">
        <v>141</v>
      </c>
      <c r="G1411" s="362" t="s">
        <v>484</v>
      </c>
      <c r="H1411" s="363">
        <v>1</v>
      </c>
      <c r="I1411" s="364"/>
      <c r="J1411" s="365"/>
      <c r="K1411" s="365"/>
      <c r="L1411" s="365">
        <v>1</v>
      </c>
      <c r="M1411" s="364" t="s">
        <v>1157</v>
      </c>
      <c r="N1411" s="365"/>
      <c r="Q1411" s="376" t="s">
        <v>1226</v>
      </c>
      <c r="R1411" s="436" t="str">
        <f>IF(Q1411="G",ZTE!$A$6,IF(Q1411="L",ZTE!$A$3,IF(JBU!Q1420="C",ZTE!$A$2,IF(JBU!Q1420="U",ZTE!$A$4,IF(JBU!Q1420="I",ZTE!$A$5,"")))))</f>
        <v>Location: We can not find the requested criteria in your documents. Please confirm that your bid is compliant with this criteria and show us the reference in your submitted documents.</v>
      </c>
      <c r="S1411" s="436">
        <f t="shared" si="44"/>
        <v>1</v>
      </c>
      <c r="U1411" s="365" t="str">
        <f t="shared" si="45"/>
        <v>Open</v>
      </c>
    </row>
    <row r="1412" spans="1:21" ht="60" hidden="1">
      <c r="A1412" s="360" t="s">
        <v>1413</v>
      </c>
      <c r="B1412" s="360" t="s">
        <v>1199</v>
      </c>
      <c r="C1412" s="362" t="s">
        <v>42</v>
      </c>
      <c r="D1412" s="362" t="s">
        <v>42</v>
      </c>
      <c r="E1412" s="361" t="s">
        <v>829</v>
      </c>
      <c r="F1412" s="361" t="s">
        <v>141</v>
      </c>
      <c r="G1412" s="362" t="s">
        <v>485</v>
      </c>
      <c r="H1412" s="363">
        <v>1</v>
      </c>
      <c r="I1412" s="364"/>
      <c r="J1412" s="365"/>
      <c r="K1412" s="365"/>
      <c r="L1412" s="365">
        <v>1</v>
      </c>
      <c r="M1412" s="364" t="s">
        <v>1157</v>
      </c>
      <c r="N1412" s="365"/>
      <c r="O1412" s="366" t="s">
        <v>1063</v>
      </c>
      <c r="Q1412" s="376" t="s">
        <v>1226</v>
      </c>
      <c r="R1412" s="436" t="str">
        <f>IF(Q1412="G",ZTE!$A$6,IF(Q1412="L",ZTE!$A$3,IF(JBU!Q1421="C",ZTE!$A$2,IF(JBU!Q1421="U",ZTE!$A$4,IF(JBU!Q1421="I",ZTE!$A$5,"")))))</f>
        <v>Location: We can not find the requested criteria in your documents. Please confirm that your bid is compliant with this criteria and show us the reference in your submitted documents.</v>
      </c>
      <c r="S1412" s="436">
        <f t="shared" si="44"/>
        <v>1</v>
      </c>
      <c r="U1412" s="365" t="str">
        <f t="shared" si="45"/>
        <v>Open</v>
      </c>
    </row>
    <row r="1413" spans="1:21" ht="60" hidden="1">
      <c r="A1413" s="360" t="s">
        <v>1413</v>
      </c>
      <c r="B1413" s="360" t="s">
        <v>1199</v>
      </c>
      <c r="C1413" s="362" t="s">
        <v>42</v>
      </c>
      <c r="D1413" s="362" t="s">
        <v>996</v>
      </c>
      <c r="E1413" s="361" t="s">
        <v>829</v>
      </c>
      <c r="F1413" s="361" t="s">
        <v>141</v>
      </c>
      <c r="G1413" s="362" t="s">
        <v>486</v>
      </c>
      <c r="H1413" s="363">
        <v>1</v>
      </c>
      <c r="I1413" s="364"/>
      <c r="J1413" s="365"/>
      <c r="K1413" s="365"/>
      <c r="L1413" s="365">
        <v>1</v>
      </c>
      <c r="M1413" s="364" t="s">
        <v>1157</v>
      </c>
      <c r="N1413" s="365"/>
      <c r="Q1413" s="376" t="s">
        <v>1226</v>
      </c>
      <c r="R1413" s="436" t="str">
        <f>IF(Q1413="G",ZTE!$A$6,IF(Q1413="L",ZTE!$A$3,IF(JBU!Q1422="C",ZTE!$A$2,IF(JBU!Q1422="U",ZTE!$A$4,IF(JBU!Q1422="I",ZTE!$A$5,"")))))</f>
        <v>Location: We can not find the requested criteria in your documents. Please confirm that your bid is compliant with this criteria and show us the reference in your submitted documents.</v>
      </c>
      <c r="S1413" s="436">
        <f t="shared" si="44"/>
        <v>1</v>
      </c>
      <c r="U1413" s="365" t="str">
        <f t="shared" si="45"/>
        <v>Open</v>
      </c>
    </row>
    <row r="1414" spans="1:21" ht="45" hidden="1">
      <c r="A1414" s="360" t="s">
        <v>1413</v>
      </c>
      <c r="B1414" s="360" t="s">
        <v>1199</v>
      </c>
      <c r="C1414" s="362" t="s">
        <v>42</v>
      </c>
      <c r="D1414" s="362" t="s">
        <v>42</v>
      </c>
      <c r="E1414" s="361" t="s">
        <v>1009</v>
      </c>
      <c r="F1414" s="361" t="s">
        <v>144</v>
      </c>
      <c r="G1414" s="362" t="s">
        <v>709</v>
      </c>
      <c r="H1414" s="363">
        <v>1</v>
      </c>
      <c r="I1414" s="364"/>
      <c r="J1414" s="365"/>
      <c r="K1414" s="365"/>
      <c r="L1414" s="365">
        <v>1</v>
      </c>
      <c r="M1414" s="364" t="s">
        <v>1462</v>
      </c>
      <c r="N1414" s="365"/>
      <c r="O1414" s="366" t="s">
        <v>710</v>
      </c>
      <c r="Q1414" s="376" t="s">
        <v>1271</v>
      </c>
      <c r="R1414" s="436" t="str">
        <f>IF(Q1414="G",ZTE!$A$6,IF(Q1414="L",ZTE!$A$3,IF(JBU!Q1423="C",ZTE!$A$2,IF(JBU!Q1423="U",ZTE!$A$4,IF(JBU!Q1423="I",ZTE!$A$5,"")))))</f>
        <v/>
      </c>
      <c r="S1414" s="436">
        <f t="shared" si="44"/>
        <v>1</v>
      </c>
      <c r="U1414" s="365" t="str">
        <f t="shared" si="45"/>
        <v>Open</v>
      </c>
    </row>
    <row r="1415" spans="1:21" ht="45" hidden="1">
      <c r="A1415" s="360" t="s">
        <v>1413</v>
      </c>
      <c r="B1415" s="360" t="s">
        <v>1199</v>
      </c>
      <c r="C1415" s="362" t="s">
        <v>42</v>
      </c>
      <c r="D1415" s="362" t="s">
        <v>42</v>
      </c>
      <c r="E1415" s="361" t="s">
        <v>821</v>
      </c>
      <c r="F1415" s="361" t="s">
        <v>145</v>
      </c>
      <c r="G1415" s="362" t="s">
        <v>490</v>
      </c>
      <c r="H1415" s="363">
        <v>1</v>
      </c>
      <c r="I1415" s="364" t="s">
        <v>1508</v>
      </c>
      <c r="J1415" s="365">
        <v>1</v>
      </c>
      <c r="K1415" s="365"/>
      <c r="L1415" s="365"/>
      <c r="M1415" s="364" t="s">
        <v>1462</v>
      </c>
      <c r="N1415" s="365"/>
      <c r="Q1415" s="376"/>
      <c r="R1415" s="436" t="str">
        <f>IF(Q1415="G",ZTE!$A$6,IF(Q1415="L",ZTE!$A$3,IF(JBU!Q1424="C",ZTE!$A$2,IF(JBU!Q1424="U",ZTE!$A$4,IF(JBU!Q1424="I",ZTE!$A$5,"")))))</f>
        <v/>
      </c>
      <c r="S1415" s="436">
        <f t="shared" si="44"/>
        <v>1</v>
      </c>
      <c r="U1415" s="365" t="str">
        <f t="shared" si="45"/>
        <v>Pass</v>
      </c>
    </row>
    <row r="1416" spans="1:21" ht="60" hidden="1">
      <c r="A1416" s="360" t="s">
        <v>1413</v>
      </c>
      <c r="B1416" s="360" t="s">
        <v>1199</v>
      </c>
      <c r="C1416" s="362" t="s">
        <v>42</v>
      </c>
      <c r="D1416" s="362" t="s">
        <v>42</v>
      </c>
      <c r="E1416" s="361" t="s">
        <v>821</v>
      </c>
      <c r="F1416" s="361" t="s">
        <v>145</v>
      </c>
      <c r="G1416" s="362" t="s">
        <v>492</v>
      </c>
      <c r="H1416" s="363">
        <v>1</v>
      </c>
      <c r="I1416" s="364"/>
      <c r="J1416" s="365"/>
      <c r="K1416" s="365"/>
      <c r="L1416" s="365">
        <v>1</v>
      </c>
      <c r="M1416" s="364" t="s">
        <v>1157</v>
      </c>
      <c r="N1416" s="365"/>
      <c r="Q1416" s="376" t="s">
        <v>1226</v>
      </c>
      <c r="R1416" s="436" t="str">
        <f>IF(Q1416="G",ZTE!$A$6,IF(Q1416="L",ZTE!$A$3,IF(JBU!Q1425="C",ZTE!$A$2,IF(JBU!Q1425="U",ZTE!$A$4,IF(JBU!Q1425="I",ZTE!$A$5,"")))))</f>
        <v>Location: We can not find the requested criteria in your documents. Please confirm that your bid is compliant with this criteria and show us the reference in your submitted documents.</v>
      </c>
      <c r="S1416" s="436">
        <f t="shared" si="44"/>
        <v>1</v>
      </c>
      <c r="U1416" s="365" t="str">
        <f t="shared" si="45"/>
        <v>Open</v>
      </c>
    </row>
    <row r="1417" spans="1:21" ht="45" hidden="1">
      <c r="A1417" s="360" t="s">
        <v>1413</v>
      </c>
      <c r="B1417" s="360" t="s">
        <v>1199</v>
      </c>
      <c r="C1417" s="362" t="s">
        <v>42</v>
      </c>
      <c r="D1417" s="362" t="s">
        <v>42</v>
      </c>
      <c r="E1417" s="361" t="s">
        <v>821</v>
      </c>
      <c r="F1417" s="361" t="s">
        <v>145</v>
      </c>
      <c r="G1417" s="362" t="s">
        <v>494</v>
      </c>
      <c r="H1417" s="363">
        <v>1</v>
      </c>
      <c r="I1417" s="364" t="s">
        <v>1508</v>
      </c>
      <c r="J1417" s="365">
        <v>1</v>
      </c>
      <c r="K1417" s="365"/>
      <c r="L1417" s="365"/>
      <c r="M1417" s="364" t="s">
        <v>1462</v>
      </c>
      <c r="N1417" s="365"/>
      <c r="Q1417" s="376"/>
      <c r="R1417" s="436" t="str">
        <f>IF(Q1417="G",ZTE!$A$6,IF(Q1417="L",ZTE!$A$3,IF(JBU!Q1426="C",ZTE!$A$2,IF(JBU!Q1426="U",ZTE!$A$4,IF(JBU!Q1426="I",ZTE!$A$5,"")))))</f>
        <v/>
      </c>
      <c r="S1417" s="436">
        <f t="shared" si="44"/>
        <v>1</v>
      </c>
      <c r="U1417" s="365" t="str">
        <f t="shared" si="45"/>
        <v>Pass</v>
      </c>
    </row>
    <row r="1418" spans="1:21" ht="45" hidden="1">
      <c r="A1418" s="360" t="s">
        <v>1413</v>
      </c>
      <c r="B1418" s="360" t="s">
        <v>1199</v>
      </c>
      <c r="C1418" s="362" t="s">
        <v>42</v>
      </c>
      <c r="D1418" s="362" t="s">
        <v>42</v>
      </c>
      <c r="E1418" s="361" t="s">
        <v>821</v>
      </c>
      <c r="F1418" s="361" t="s">
        <v>145</v>
      </c>
      <c r="G1418" s="362" t="s">
        <v>495</v>
      </c>
      <c r="H1418" s="363">
        <v>1</v>
      </c>
      <c r="I1418" s="364" t="s">
        <v>1508</v>
      </c>
      <c r="J1418" s="365">
        <v>1</v>
      </c>
      <c r="K1418" s="365"/>
      <c r="L1418" s="365"/>
      <c r="M1418" s="364" t="s">
        <v>1462</v>
      </c>
      <c r="N1418" s="365"/>
      <c r="Q1418" s="376"/>
      <c r="R1418" s="436" t="str">
        <f>IF(Q1418="G",ZTE!$A$6,IF(Q1418="L",ZTE!$A$3,IF(JBU!Q1427="C",ZTE!$A$2,IF(JBU!Q1427="U",ZTE!$A$4,IF(JBU!Q1427="I",ZTE!$A$5,"")))))</f>
        <v/>
      </c>
      <c r="S1418" s="436">
        <f t="shared" si="44"/>
        <v>1</v>
      </c>
      <c r="U1418" s="365" t="str">
        <f t="shared" si="45"/>
        <v>Pass</v>
      </c>
    </row>
    <row r="1419" spans="1:21" ht="45" hidden="1">
      <c r="A1419" s="360" t="s">
        <v>1413</v>
      </c>
      <c r="B1419" s="360" t="s">
        <v>1199</v>
      </c>
      <c r="C1419" s="362" t="s">
        <v>42</v>
      </c>
      <c r="D1419" s="362" t="s">
        <v>42</v>
      </c>
      <c r="E1419" s="361" t="s">
        <v>821</v>
      </c>
      <c r="F1419" s="361" t="s">
        <v>145</v>
      </c>
      <c r="G1419" s="362" t="s">
        <v>498</v>
      </c>
      <c r="H1419" s="363">
        <v>1</v>
      </c>
      <c r="I1419" s="364" t="s">
        <v>1508</v>
      </c>
      <c r="J1419" s="365">
        <v>1</v>
      </c>
      <c r="K1419" s="365"/>
      <c r="L1419" s="365"/>
      <c r="M1419" s="364" t="s">
        <v>1462</v>
      </c>
      <c r="N1419" s="365"/>
      <c r="Q1419" s="376"/>
      <c r="R1419" s="436" t="str">
        <f>IF(Q1419="G",ZTE!$A$6,IF(Q1419="L",ZTE!$A$3,IF(JBU!Q1428="C",ZTE!$A$2,IF(JBU!Q1428="U",ZTE!$A$4,IF(JBU!Q1428="I",ZTE!$A$5,"")))))</f>
        <v/>
      </c>
      <c r="S1419" s="436">
        <f t="shared" si="44"/>
        <v>1</v>
      </c>
      <c r="U1419" s="365" t="str">
        <f t="shared" si="45"/>
        <v>Pass</v>
      </c>
    </row>
    <row r="1420" spans="1:21" ht="45" hidden="1">
      <c r="A1420" s="360" t="s">
        <v>1413</v>
      </c>
      <c r="B1420" s="360" t="s">
        <v>1199</v>
      </c>
      <c r="C1420" s="362" t="s">
        <v>42</v>
      </c>
      <c r="D1420" s="362" t="s">
        <v>42</v>
      </c>
      <c r="E1420" s="361" t="s">
        <v>821</v>
      </c>
      <c r="F1420" s="361" t="s">
        <v>145</v>
      </c>
      <c r="G1420" s="362" t="s">
        <v>499</v>
      </c>
      <c r="H1420" s="363">
        <v>1</v>
      </c>
      <c r="I1420" s="364" t="s">
        <v>1508</v>
      </c>
      <c r="J1420" s="365">
        <v>1</v>
      </c>
      <c r="K1420" s="365"/>
      <c r="L1420" s="365"/>
      <c r="M1420" s="364" t="s">
        <v>1462</v>
      </c>
      <c r="N1420" s="365"/>
      <c r="Q1420" s="376"/>
      <c r="R1420" s="436" t="str">
        <f>IF(Q1420="G",ZTE!$A$6,IF(Q1420="L",ZTE!$A$3,IF(JBU!Q1429="C",ZTE!$A$2,IF(JBU!Q1429="U",ZTE!$A$4,IF(JBU!Q1429="I",ZTE!$A$5,"")))))</f>
        <v/>
      </c>
      <c r="S1420" s="436">
        <f t="shared" si="44"/>
        <v>1</v>
      </c>
      <c r="U1420" s="365" t="str">
        <f t="shared" si="45"/>
        <v>Pass</v>
      </c>
    </row>
    <row r="1421" spans="1:21" ht="45" hidden="1">
      <c r="A1421" s="360" t="s">
        <v>1413</v>
      </c>
      <c r="B1421" s="360" t="s">
        <v>1199</v>
      </c>
      <c r="C1421" s="362" t="s">
        <v>42</v>
      </c>
      <c r="D1421" s="362" t="s">
        <v>42</v>
      </c>
      <c r="E1421" s="361" t="s">
        <v>821</v>
      </c>
      <c r="F1421" s="361" t="s">
        <v>145</v>
      </c>
      <c r="G1421" s="362" t="s">
        <v>500</v>
      </c>
      <c r="H1421" s="363">
        <v>1</v>
      </c>
      <c r="I1421" s="364" t="s">
        <v>1508</v>
      </c>
      <c r="J1421" s="365">
        <v>1</v>
      </c>
      <c r="K1421" s="365"/>
      <c r="L1421" s="365"/>
      <c r="M1421" s="364" t="s">
        <v>1462</v>
      </c>
      <c r="N1421" s="365"/>
      <c r="Q1421" s="376"/>
      <c r="R1421" s="436" t="str">
        <f>IF(Q1421="G",ZTE!$A$6,IF(Q1421="L",ZTE!$A$3,IF(JBU!Q1430="C",ZTE!$A$2,IF(JBU!Q1430="U",ZTE!$A$4,IF(JBU!Q1430="I",ZTE!$A$5,"")))))</f>
        <v/>
      </c>
      <c r="S1421" s="436">
        <f t="shared" si="44"/>
        <v>1</v>
      </c>
      <c r="U1421" s="365" t="str">
        <f t="shared" si="45"/>
        <v>Pass</v>
      </c>
    </row>
    <row r="1422" spans="1:21" ht="45" hidden="1">
      <c r="A1422" s="360" t="s">
        <v>1413</v>
      </c>
      <c r="B1422" s="360" t="s">
        <v>1199</v>
      </c>
      <c r="C1422" s="362" t="s">
        <v>42</v>
      </c>
      <c r="D1422" s="362" t="s">
        <v>42</v>
      </c>
      <c r="E1422" s="361" t="s">
        <v>821</v>
      </c>
      <c r="F1422" s="361" t="s">
        <v>145</v>
      </c>
      <c r="G1422" s="362" t="s">
        <v>501</v>
      </c>
      <c r="H1422" s="363">
        <v>1</v>
      </c>
      <c r="I1422" s="364" t="s">
        <v>1508</v>
      </c>
      <c r="J1422" s="365">
        <v>1</v>
      </c>
      <c r="K1422" s="365"/>
      <c r="L1422" s="365"/>
      <c r="M1422" s="364" t="s">
        <v>1462</v>
      </c>
      <c r="N1422" s="365"/>
      <c r="Q1422" s="376"/>
      <c r="R1422" s="436" t="str">
        <f>IF(Q1422="G",ZTE!$A$6,IF(Q1422="L",ZTE!$A$3,IF(JBU!Q1431="C",ZTE!$A$2,IF(JBU!Q1431="U",ZTE!$A$4,IF(JBU!Q1431="I",ZTE!$A$5,"")))))</f>
        <v/>
      </c>
      <c r="S1422" s="436">
        <f t="shared" si="44"/>
        <v>1</v>
      </c>
      <c r="U1422" s="365" t="str">
        <f t="shared" si="45"/>
        <v>Pass</v>
      </c>
    </row>
    <row r="1423" spans="1:21" ht="45" hidden="1">
      <c r="A1423" s="360" t="s">
        <v>1413</v>
      </c>
      <c r="B1423" s="360" t="s">
        <v>1199</v>
      </c>
      <c r="C1423" s="362" t="s">
        <v>42</v>
      </c>
      <c r="D1423" s="362" t="s">
        <v>42</v>
      </c>
      <c r="E1423" s="361" t="s">
        <v>821</v>
      </c>
      <c r="F1423" s="361" t="s">
        <v>145</v>
      </c>
      <c r="G1423" s="362" t="s">
        <v>503</v>
      </c>
      <c r="H1423" s="363">
        <v>1</v>
      </c>
      <c r="I1423" s="364" t="s">
        <v>1508</v>
      </c>
      <c r="J1423" s="365">
        <v>1</v>
      </c>
      <c r="K1423" s="365"/>
      <c r="L1423" s="365"/>
      <c r="M1423" s="364" t="s">
        <v>1462</v>
      </c>
      <c r="N1423" s="365"/>
      <c r="Q1423" s="376"/>
      <c r="R1423" s="436" t="str">
        <f>IF(Q1423="G",ZTE!$A$6,IF(Q1423="L",ZTE!$A$3,IF(JBU!Q1432="C",ZTE!$A$2,IF(JBU!Q1432="U",ZTE!$A$4,IF(JBU!Q1432="I",ZTE!$A$5,"")))))</f>
        <v/>
      </c>
      <c r="S1423" s="436">
        <f t="shared" si="44"/>
        <v>1</v>
      </c>
      <c r="U1423" s="365" t="str">
        <f t="shared" si="45"/>
        <v>Pass</v>
      </c>
    </row>
    <row r="1424" spans="1:21" ht="45" hidden="1">
      <c r="A1424" s="360" t="s">
        <v>1413</v>
      </c>
      <c r="B1424" s="360" t="s">
        <v>1199</v>
      </c>
      <c r="C1424" s="362" t="s">
        <v>42</v>
      </c>
      <c r="D1424" s="362" t="s">
        <v>42</v>
      </c>
      <c r="E1424" s="361" t="s">
        <v>821</v>
      </c>
      <c r="F1424" s="361" t="s">
        <v>145</v>
      </c>
      <c r="G1424" s="362" t="s">
        <v>208</v>
      </c>
      <c r="H1424" s="363">
        <v>1</v>
      </c>
      <c r="I1424" s="364" t="s">
        <v>1508</v>
      </c>
      <c r="J1424" s="365">
        <v>1</v>
      </c>
      <c r="K1424" s="365"/>
      <c r="L1424" s="365"/>
      <c r="M1424" s="364" t="s">
        <v>1462</v>
      </c>
      <c r="N1424" s="365"/>
      <c r="O1424" s="366" t="s">
        <v>1064</v>
      </c>
      <c r="P1424" s="366" t="s">
        <v>1129</v>
      </c>
      <c r="Q1424" s="376"/>
      <c r="R1424" s="436" t="str">
        <f>IF(Q1424="G",ZTE!$A$6,IF(Q1424="L",ZTE!$A$3,IF(JBU!Q1433="C",ZTE!$A$2,IF(JBU!Q1433="U",ZTE!$A$4,IF(JBU!Q1433="I",ZTE!$A$5,"")))))</f>
        <v/>
      </c>
      <c r="S1424" s="436">
        <f t="shared" si="44"/>
        <v>1</v>
      </c>
      <c r="U1424" s="365" t="str">
        <f t="shared" si="45"/>
        <v>Pass</v>
      </c>
    </row>
    <row r="1425" spans="1:21" ht="45" hidden="1">
      <c r="A1425" s="360" t="s">
        <v>1413</v>
      </c>
      <c r="B1425" s="360" t="s">
        <v>1199</v>
      </c>
      <c r="C1425" s="362" t="s">
        <v>42</v>
      </c>
      <c r="D1425" s="362" t="s">
        <v>42</v>
      </c>
      <c r="E1425" s="361" t="s">
        <v>821</v>
      </c>
      <c r="F1425" s="361" t="s">
        <v>145</v>
      </c>
      <c r="G1425" s="362" t="s">
        <v>510</v>
      </c>
      <c r="H1425" s="363">
        <v>1</v>
      </c>
      <c r="I1425" s="364" t="s">
        <v>1508</v>
      </c>
      <c r="J1425" s="365">
        <v>1</v>
      </c>
      <c r="K1425" s="365"/>
      <c r="L1425" s="365"/>
      <c r="M1425" s="364" t="s">
        <v>1462</v>
      </c>
      <c r="N1425" s="365" t="s">
        <v>1509</v>
      </c>
      <c r="Q1425" s="376"/>
      <c r="R1425" s="436" t="str">
        <f>IF(Q1425="G",ZTE!$A$6,IF(Q1425="L",ZTE!$A$3,IF(JBU!Q1434="C",ZTE!$A$2,IF(JBU!Q1434="U",ZTE!$A$4,IF(JBU!Q1434="I",ZTE!$A$5,"")))))</f>
        <v/>
      </c>
      <c r="S1425" s="436">
        <f t="shared" si="44"/>
        <v>1</v>
      </c>
      <c r="U1425" s="365" t="str">
        <f t="shared" si="45"/>
        <v>Pass</v>
      </c>
    </row>
    <row r="1426" spans="1:21" ht="45" hidden="1">
      <c r="A1426" s="360" t="s">
        <v>1413</v>
      </c>
      <c r="B1426" s="360" t="s">
        <v>1199</v>
      </c>
      <c r="C1426" s="362" t="s">
        <v>42</v>
      </c>
      <c r="D1426" s="362" t="s">
        <v>42</v>
      </c>
      <c r="E1426" s="361" t="s">
        <v>821</v>
      </c>
      <c r="F1426" s="361" t="s">
        <v>145</v>
      </c>
      <c r="G1426" s="362" t="s">
        <v>511</v>
      </c>
      <c r="H1426" s="363">
        <v>1</v>
      </c>
      <c r="I1426" s="364" t="s">
        <v>1508</v>
      </c>
      <c r="J1426" s="365">
        <v>1</v>
      </c>
      <c r="K1426" s="365"/>
      <c r="L1426" s="365"/>
      <c r="M1426" s="364" t="s">
        <v>1462</v>
      </c>
      <c r="N1426" s="365"/>
      <c r="Q1426" s="376"/>
      <c r="R1426" s="436" t="str">
        <f>IF(Q1426="G",ZTE!$A$6,IF(Q1426="L",ZTE!$A$3,IF(JBU!Q1435="C",ZTE!$A$2,IF(JBU!Q1435="U",ZTE!$A$4,IF(JBU!Q1435="I",ZTE!$A$5,"")))))</f>
        <v/>
      </c>
      <c r="S1426" s="436">
        <f t="shared" si="44"/>
        <v>1</v>
      </c>
      <c r="U1426" s="365" t="str">
        <f t="shared" si="45"/>
        <v>Pass</v>
      </c>
    </row>
    <row r="1427" spans="1:21" ht="60" hidden="1">
      <c r="A1427" s="360" t="s">
        <v>1413</v>
      </c>
      <c r="B1427" s="360" t="s">
        <v>1199</v>
      </c>
      <c r="C1427" s="362" t="s">
        <v>42</v>
      </c>
      <c r="D1427" s="362" t="s">
        <v>42</v>
      </c>
      <c r="E1427" s="361" t="s">
        <v>821</v>
      </c>
      <c r="F1427" s="361" t="s">
        <v>145</v>
      </c>
      <c r="G1427" s="362" t="s">
        <v>515</v>
      </c>
      <c r="H1427" s="363">
        <v>1</v>
      </c>
      <c r="I1427" s="364" t="s">
        <v>1508</v>
      </c>
      <c r="J1427" s="365"/>
      <c r="K1427" s="360"/>
      <c r="L1427" s="365">
        <v>1</v>
      </c>
      <c r="M1427" s="364" t="s">
        <v>1157</v>
      </c>
      <c r="N1427" s="365" t="s">
        <v>1510</v>
      </c>
      <c r="Q1427" s="376" t="s">
        <v>1226</v>
      </c>
      <c r="R1427" s="436" t="str">
        <f>IF(Q1427="G",ZTE!$A$6,IF(Q1427="L",ZTE!$A$3,IF(JBU!Q1436="C",ZTE!$A$2,IF(JBU!Q1436="U",ZTE!$A$4,IF(JBU!Q1436="I",ZTE!$A$5,"")))))</f>
        <v>Location: We can not find the requested criteria in your documents. Please confirm that your bid is compliant with this criteria and show us the reference in your submitted documents.</v>
      </c>
      <c r="S1427" s="436">
        <f t="shared" si="44"/>
        <v>1</v>
      </c>
      <c r="U1427" s="365" t="str">
        <f t="shared" si="45"/>
        <v>Open</v>
      </c>
    </row>
    <row r="1428" spans="1:21" ht="60" hidden="1">
      <c r="A1428" s="360" t="s">
        <v>1413</v>
      </c>
      <c r="B1428" s="360" t="s">
        <v>1199</v>
      </c>
      <c r="C1428" s="362" t="s">
        <v>42</v>
      </c>
      <c r="D1428" s="362" t="s">
        <v>42</v>
      </c>
      <c r="E1428" s="361" t="s">
        <v>704</v>
      </c>
      <c r="F1428" s="361" t="s">
        <v>146</v>
      </c>
      <c r="G1428" s="362" t="s">
        <v>516</v>
      </c>
      <c r="H1428" s="363">
        <v>1</v>
      </c>
      <c r="I1428" s="364"/>
      <c r="J1428" s="365"/>
      <c r="K1428" s="365"/>
      <c r="L1428" s="365">
        <v>1</v>
      </c>
      <c r="M1428" s="364" t="s">
        <v>1157</v>
      </c>
      <c r="N1428" s="365"/>
      <c r="O1428" s="366" t="s">
        <v>1047</v>
      </c>
      <c r="P1428" s="366" t="s">
        <v>1139</v>
      </c>
      <c r="Q1428" s="376" t="s">
        <v>1226</v>
      </c>
      <c r="R1428" s="436" t="str">
        <f>IF(Q1428="G",ZTE!$A$6,IF(Q1428="L",ZTE!$A$3,IF(JBU!Q1437="C",ZTE!$A$2,IF(JBU!Q1437="U",ZTE!$A$4,IF(JBU!Q1437="I",ZTE!$A$5,"")))))</f>
        <v>Location: We can not find the requested criteria in your documents. Please confirm that your bid is compliant with this criteria and show us the reference in your submitted documents.</v>
      </c>
      <c r="S1428" s="436">
        <f t="shared" si="44"/>
        <v>1</v>
      </c>
      <c r="U1428" s="365" t="str">
        <f t="shared" si="45"/>
        <v>Open</v>
      </c>
    </row>
    <row r="1429" spans="1:21" ht="60" hidden="1">
      <c r="A1429" s="360" t="s">
        <v>1413</v>
      </c>
      <c r="B1429" s="360" t="s">
        <v>1199</v>
      </c>
      <c r="C1429" s="362" t="s">
        <v>42</v>
      </c>
      <c r="D1429" s="362" t="s">
        <v>42</v>
      </c>
      <c r="E1429" s="361" t="s">
        <v>704</v>
      </c>
      <c r="F1429" s="361" t="s">
        <v>146</v>
      </c>
      <c r="G1429" s="362" t="s">
        <v>531</v>
      </c>
      <c r="H1429" s="363">
        <v>1</v>
      </c>
      <c r="I1429" s="364"/>
      <c r="J1429" s="365"/>
      <c r="K1429" s="365"/>
      <c r="L1429" s="365">
        <v>1</v>
      </c>
      <c r="M1429" s="364" t="s">
        <v>1157</v>
      </c>
      <c r="N1429" s="365"/>
      <c r="Q1429" s="376" t="s">
        <v>1226</v>
      </c>
      <c r="R1429" s="436" t="str">
        <f>IF(Q1429="G",ZTE!$A$6,IF(Q1429="L",ZTE!$A$3,IF(JBU!Q1438="C",ZTE!$A$2,IF(JBU!Q1438="U",ZTE!$A$4,IF(JBU!Q1438="I",ZTE!$A$5,"")))))</f>
        <v>Location: We can not find the requested criteria in your documents. Please confirm that your bid is compliant with this criteria and show us the reference in your submitted documents.</v>
      </c>
      <c r="S1429" s="436">
        <f t="shared" si="44"/>
        <v>1</v>
      </c>
      <c r="U1429" s="365" t="str">
        <f t="shared" si="45"/>
        <v>Open</v>
      </c>
    </row>
    <row r="1430" spans="1:21" ht="60" hidden="1">
      <c r="A1430" s="360" t="s">
        <v>1413</v>
      </c>
      <c r="B1430" s="360" t="s">
        <v>1199</v>
      </c>
      <c r="C1430" s="362" t="s">
        <v>42</v>
      </c>
      <c r="D1430" s="362" t="s">
        <v>42</v>
      </c>
      <c r="E1430" s="361" t="s">
        <v>997</v>
      </c>
      <c r="F1430" s="361" t="s">
        <v>147</v>
      </c>
      <c r="G1430" s="362" t="s">
        <v>712</v>
      </c>
      <c r="H1430" s="363">
        <v>1</v>
      </c>
      <c r="I1430" s="364"/>
      <c r="J1430" s="365"/>
      <c r="K1430" s="365"/>
      <c r="L1430" s="365">
        <v>1</v>
      </c>
      <c r="M1430" s="364" t="s">
        <v>1157</v>
      </c>
      <c r="N1430" s="365"/>
      <c r="Q1430" s="376" t="s">
        <v>1226</v>
      </c>
      <c r="R1430" s="436" t="str">
        <f>IF(Q1430="G",ZTE!$A$6,IF(Q1430="L",ZTE!$A$3,IF(JBU!Q1439="C",ZTE!$A$2,IF(JBU!Q1439="U",ZTE!$A$4,IF(JBU!Q1439="I",ZTE!$A$5,"")))))</f>
        <v>Location: We can not find the requested criteria in your documents. Please confirm that your bid is compliant with this criteria and show us the reference in your submitted documents.</v>
      </c>
      <c r="S1430" s="436">
        <f t="shared" si="44"/>
        <v>1</v>
      </c>
      <c r="U1430" s="365" t="str">
        <f t="shared" si="45"/>
        <v>Open</v>
      </c>
    </row>
    <row r="1431" spans="1:21" ht="60" hidden="1">
      <c r="A1431" s="360" t="s">
        <v>1413</v>
      </c>
      <c r="B1431" s="360" t="s">
        <v>1199</v>
      </c>
      <c r="C1431" s="362" t="s">
        <v>42</v>
      </c>
      <c r="D1431" s="362" t="s">
        <v>1003</v>
      </c>
      <c r="E1431" s="361" t="s">
        <v>773</v>
      </c>
      <c r="F1431" s="361" t="s">
        <v>148</v>
      </c>
      <c r="G1431" s="362" t="s">
        <v>713</v>
      </c>
      <c r="H1431" s="363">
        <v>1</v>
      </c>
      <c r="I1431" s="364"/>
      <c r="J1431" s="365"/>
      <c r="K1431" s="365"/>
      <c r="L1431" s="365">
        <v>1</v>
      </c>
      <c r="M1431" s="364" t="s">
        <v>1157</v>
      </c>
      <c r="N1431" s="365"/>
      <c r="Q1431" s="376" t="s">
        <v>1226</v>
      </c>
      <c r="R1431" s="436" t="str">
        <f>IF(Q1431="G",ZTE!$A$6,IF(Q1431="L",ZTE!$A$3,IF(JBU!Q1440="C",ZTE!$A$2,IF(JBU!Q1440="U",ZTE!$A$4,IF(JBU!Q1440="I",ZTE!$A$5,"")))))</f>
        <v>Location: We can not find the requested criteria in your documents. Please confirm that your bid is compliant with this criteria and show us the reference in your submitted documents.</v>
      </c>
      <c r="S1431" s="436">
        <f t="shared" si="44"/>
        <v>1</v>
      </c>
      <c r="U1431" s="365" t="str">
        <f t="shared" si="45"/>
        <v>Open</v>
      </c>
    </row>
    <row r="1432" spans="1:21" ht="60" hidden="1">
      <c r="A1432" s="360" t="s">
        <v>1413</v>
      </c>
      <c r="B1432" s="360" t="s">
        <v>1199</v>
      </c>
      <c r="C1432" s="362" t="s">
        <v>42</v>
      </c>
      <c r="D1432" s="362" t="s">
        <v>42</v>
      </c>
      <c r="E1432" s="361" t="s">
        <v>1002</v>
      </c>
      <c r="F1432" s="361" t="s">
        <v>149</v>
      </c>
      <c r="G1432" s="362" t="s">
        <v>558</v>
      </c>
      <c r="H1432" s="363">
        <v>1</v>
      </c>
      <c r="I1432" s="364"/>
      <c r="J1432" s="365"/>
      <c r="K1432" s="365"/>
      <c r="L1432" s="365">
        <v>1</v>
      </c>
      <c r="M1432" s="364" t="s">
        <v>1157</v>
      </c>
      <c r="N1432" s="365"/>
      <c r="O1432" s="366" t="s">
        <v>1063</v>
      </c>
      <c r="Q1432" s="376" t="s">
        <v>1226</v>
      </c>
      <c r="R1432" s="436" t="str">
        <f>IF(Q1432="G",ZTE!$A$6,IF(Q1432="L",ZTE!$A$3,IF(JBU!Q1441="C",ZTE!$A$2,IF(JBU!Q1441="U",ZTE!$A$4,IF(JBU!Q1441="I",ZTE!$A$5,"")))))</f>
        <v>Location: We can not find the requested criteria in your documents. Please confirm that your bid is compliant with this criteria and show us the reference in your submitted documents.</v>
      </c>
      <c r="S1432" s="436">
        <f t="shared" si="44"/>
        <v>1</v>
      </c>
      <c r="U1432" s="365" t="str">
        <f t="shared" si="45"/>
        <v>Open</v>
      </c>
    </row>
    <row r="1433" spans="1:21" ht="60" hidden="1">
      <c r="A1433" s="360" t="s">
        <v>1413</v>
      </c>
      <c r="B1433" s="360" t="s">
        <v>1199</v>
      </c>
      <c r="C1433" s="362" t="s">
        <v>42</v>
      </c>
      <c r="D1433" s="362" t="s">
        <v>42</v>
      </c>
      <c r="E1433" s="361" t="s">
        <v>1002</v>
      </c>
      <c r="F1433" s="361" t="s">
        <v>149</v>
      </c>
      <c r="G1433" s="362" t="s">
        <v>557</v>
      </c>
      <c r="H1433" s="363">
        <v>1</v>
      </c>
      <c r="I1433" s="364"/>
      <c r="J1433" s="365"/>
      <c r="K1433" s="365"/>
      <c r="L1433" s="365">
        <v>1</v>
      </c>
      <c r="M1433" s="364" t="s">
        <v>1157</v>
      </c>
      <c r="N1433" s="365"/>
      <c r="O1433" s="366" t="s">
        <v>1063</v>
      </c>
      <c r="Q1433" s="376" t="s">
        <v>1226</v>
      </c>
      <c r="R1433" s="436" t="str">
        <f>IF(Q1433="G",ZTE!$A$6,IF(Q1433="L",ZTE!$A$3,IF(JBU!Q1442="C",ZTE!$A$2,IF(JBU!Q1442="U",ZTE!$A$4,IF(JBU!Q1442="I",ZTE!$A$5,"")))))</f>
        <v>Location: We can not find the requested criteria in your documents. Please confirm that your bid is compliant with this criteria and show us the reference in your submitted documents.</v>
      </c>
      <c r="S1433" s="436">
        <f t="shared" si="44"/>
        <v>1</v>
      </c>
      <c r="U1433" s="365" t="str">
        <f t="shared" si="45"/>
        <v>Open</v>
      </c>
    </row>
    <row r="1434" spans="1:21" ht="60" hidden="1">
      <c r="A1434" s="360" t="s">
        <v>1413</v>
      </c>
      <c r="B1434" s="360" t="s">
        <v>1199</v>
      </c>
      <c r="C1434" s="362" t="s">
        <v>42</v>
      </c>
      <c r="D1434" s="362" t="s">
        <v>42</v>
      </c>
      <c r="E1434" s="361" t="s">
        <v>1002</v>
      </c>
      <c r="F1434" s="361" t="s">
        <v>149</v>
      </c>
      <c r="G1434" s="362" t="s">
        <v>556</v>
      </c>
      <c r="H1434" s="363">
        <v>1</v>
      </c>
      <c r="I1434" s="364"/>
      <c r="J1434" s="365"/>
      <c r="K1434" s="365"/>
      <c r="L1434" s="365">
        <v>1</v>
      </c>
      <c r="M1434" s="364" t="s">
        <v>1157</v>
      </c>
      <c r="N1434" s="365"/>
      <c r="O1434" s="366" t="s">
        <v>1063</v>
      </c>
      <c r="Q1434" s="376" t="s">
        <v>1226</v>
      </c>
      <c r="R1434" s="436" t="str">
        <f>IF(Q1434="G",ZTE!$A$6,IF(Q1434="L",ZTE!$A$3,IF(JBU!Q1443="C",ZTE!$A$2,IF(JBU!Q1443="U",ZTE!$A$4,IF(JBU!Q1443="I",ZTE!$A$5,"")))))</f>
        <v>Location: We can not find the requested criteria in your documents. Please confirm that your bid is compliant with this criteria and show us the reference in your submitted documents.</v>
      </c>
      <c r="S1434" s="436">
        <f t="shared" si="44"/>
        <v>1</v>
      </c>
      <c r="U1434" s="365" t="str">
        <f t="shared" si="45"/>
        <v>Open</v>
      </c>
    </row>
    <row r="1435" spans="1:21" ht="60" hidden="1">
      <c r="A1435" s="360" t="s">
        <v>1413</v>
      </c>
      <c r="B1435" s="360" t="s">
        <v>1199</v>
      </c>
      <c r="C1435" s="362" t="s">
        <v>42</v>
      </c>
      <c r="D1435" s="362" t="s">
        <v>42</v>
      </c>
      <c r="E1435" s="361" t="s">
        <v>1002</v>
      </c>
      <c r="F1435" s="361" t="s">
        <v>149</v>
      </c>
      <c r="G1435" s="362" t="s">
        <v>555</v>
      </c>
      <c r="H1435" s="363">
        <v>1</v>
      </c>
      <c r="I1435" s="364"/>
      <c r="J1435" s="365"/>
      <c r="K1435" s="365"/>
      <c r="L1435" s="365">
        <v>1</v>
      </c>
      <c r="M1435" s="364" t="s">
        <v>1157</v>
      </c>
      <c r="N1435" s="365"/>
      <c r="O1435" s="366" t="s">
        <v>1062</v>
      </c>
      <c r="Q1435" s="376" t="s">
        <v>1226</v>
      </c>
      <c r="R1435" s="436" t="str">
        <f>IF(Q1435="G",ZTE!$A$6,IF(Q1435="L",ZTE!$A$3,IF(JBU!Q1444="C",ZTE!$A$2,IF(JBU!Q1444="U",ZTE!$A$4,IF(JBU!Q1444="I",ZTE!$A$5,"")))))</f>
        <v>Location: We can not find the requested criteria in your documents. Please confirm that your bid is compliant with this criteria and show us the reference in your submitted documents.</v>
      </c>
      <c r="S1435" s="436">
        <f t="shared" si="44"/>
        <v>1</v>
      </c>
      <c r="U1435" s="365" t="str">
        <f t="shared" si="45"/>
        <v>Open</v>
      </c>
    </row>
    <row r="1436" spans="1:21" ht="60" hidden="1">
      <c r="A1436" s="360" t="s">
        <v>1413</v>
      </c>
      <c r="B1436" s="360" t="s">
        <v>1199</v>
      </c>
      <c r="C1436" s="362" t="s">
        <v>42</v>
      </c>
      <c r="D1436" s="362" t="s">
        <v>42</v>
      </c>
      <c r="E1436" s="361" t="s">
        <v>1002</v>
      </c>
      <c r="F1436" s="361" t="s">
        <v>149</v>
      </c>
      <c r="G1436" s="362" t="s">
        <v>837</v>
      </c>
      <c r="H1436" s="363">
        <v>1</v>
      </c>
      <c r="I1436" s="364"/>
      <c r="J1436" s="360"/>
      <c r="K1436" s="360"/>
      <c r="L1436" s="365">
        <v>1</v>
      </c>
      <c r="M1436" s="362" t="s">
        <v>1157</v>
      </c>
      <c r="N1436" s="360"/>
      <c r="O1436" s="366" t="s">
        <v>1062</v>
      </c>
      <c r="P1436" s="366" t="s">
        <v>1154</v>
      </c>
      <c r="Q1436" s="376" t="s">
        <v>1226</v>
      </c>
      <c r="R1436" s="436" t="str">
        <f>IF(Q1436="G",ZTE!$A$6,IF(Q1436="L",ZTE!$A$3,IF(JBU!Q1445="C",ZTE!$A$2,IF(JBU!Q1445="U",ZTE!$A$4,IF(JBU!Q1445="I",ZTE!$A$5,"")))))</f>
        <v>Location: We can not find the requested criteria in your documents. Please confirm that your bid is compliant with this criteria and show us the reference in your submitted documents.</v>
      </c>
      <c r="S1436" s="436">
        <f t="shared" si="44"/>
        <v>1</v>
      </c>
      <c r="U1436" s="365" t="str">
        <f t="shared" si="45"/>
        <v>Open</v>
      </c>
    </row>
    <row r="1437" spans="1:21" ht="60" hidden="1">
      <c r="A1437" s="360" t="s">
        <v>1413</v>
      </c>
      <c r="B1437" s="360" t="s">
        <v>1199</v>
      </c>
      <c r="C1437" s="362" t="s">
        <v>42</v>
      </c>
      <c r="D1437" s="362" t="s">
        <v>1018</v>
      </c>
      <c r="E1437" s="361" t="s">
        <v>1002</v>
      </c>
      <c r="F1437" s="361" t="s">
        <v>150</v>
      </c>
      <c r="G1437" s="362" t="s">
        <v>715</v>
      </c>
      <c r="H1437" s="384">
        <v>1</v>
      </c>
      <c r="I1437" s="364"/>
      <c r="J1437" s="365"/>
      <c r="K1437" s="365"/>
      <c r="L1437" s="365">
        <v>1</v>
      </c>
      <c r="M1437" s="364" t="s">
        <v>1157</v>
      </c>
      <c r="N1437" s="365"/>
      <c r="Q1437" s="376" t="s">
        <v>1226</v>
      </c>
      <c r="R1437" s="436" t="str">
        <f>IF(Q1437="G",ZTE!$A$6,IF(Q1437="L",ZTE!$A$3,IF(JBU!Q1446="C",ZTE!$A$2,IF(JBU!Q1446="U",ZTE!$A$4,IF(JBU!Q1446="I",ZTE!$A$5,"")))))</f>
        <v>Location: We can not find the requested criteria in your documents. Please confirm that your bid is compliant with this criteria and show us the reference in your submitted documents.</v>
      </c>
      <c r="S1437" s="436">
        <f t="shared" si="44"/>
        <v>1</v>
      </c>
      <c r="U1437" s="365" t="str">
        <f t="shared" si="45"/>
        <v>Open</v>
      </c>
    </row>
    <row r="1438" spans="1:21" ht="30" hidden="1">
      <c r="A1438" s="360" t="s">
        <v>1413</v>
      </c>
      <c r="B1438" s="360" t="s">
        <v>1197</v>
      </c>
      <c r="C1438" s="361" t="s">
        <v>836</v>
      </c>
      <c r="D1438" s="361" t="s">
        <v>777</v>
      </c>
      <c r="E1438" s="361" t="s">
        <v>781</v>
      </c>
      <c r="F1438" s="361" t="s">
        <v>17</v>
      </c>
      <c r="G1438" s="362" t="s">
        <v>563</v>
      </c>
      <c r="H1438" s="363">
        <v>1</v>
      </c>
      <c r="I1438" s="364"/>
      <c r="J1438" s="365"/>
      <c r="K1438" s="365"/>
      <c r="L1438" s="365">
        <v>1</v>
      </c>
      <c r="M1438" s="364" t="s">
        <v>1519</v>
      </c>
      <c r="N1438" s="365"/>
      <c r="Q1438" s="376"/>
      <c r="R1438" s="436" t="str">
        <f>IF(Q1438="G",ZTE!$A$6,IF(Q1438="L",ZTE!$A$3,IF(JBU!Q1447="C",ZTE!$A$2,IF(JBU!Q1447="U",ZTE!$A$4,IF(JBU!Q1447="I",ZTE!$A$5,"")))))</f>
        <v/>
      </c>
      <c r="S1438" s="436">
        <f t="shared" si="44"/>
        <v>1</v>
      </c>
      <c r="U1438" s="365" t="str">
        <f t="shared" si="45"/>
        <v>Open</v>
      </c>
    </row>
    <row r="1439" spans="1:21" ht="41.85" hidden="1" customHeight="1">
      <c r="A1439" s="360" t="s">
        <v>1413</v>
      </c>
      <c r="B1439" s="360" t="s">
        <v>1197</v>
      </c>
      <c r="C1439" s="361" t="s">
        <v>836</v>
      </c>
      <c r="D1439" s="361" t="s">
        <v>777</v>
      </c>
      <c r="E1439" s="361" t="s">
        <v>782</v>
      </c>
      <c r="F1439" s="361" t="s">
        <v>18</v>
      </c>
      <c r="G1439" s="362" t="s">
        <v>369</v>
      </c>
      <c r="H1439" s="363">
        <v>1</v>
      </c>
      <c r="I1439" s="364" t="s">
        <v>1520</v>
      </c>
      <c r="J1439" s="365"/>
      <c r="K1439" s="365"/>
      <c r="L1439" s="365">
        <v>1</v>
      </c>
      <c r="M1439" s="364" t="s">
        <v>1521</v>
      </c>
      <c r="N1439" s="365"/>
      <c r="O1439" s="366" t="s">
        <v>1030</v>
      </c>
      <c r="P1439" s="366" t="s">
        <v>1151</v>
      </c>
      <c r="Q1439" s="376"/>
      <c r="R1439" s="436" t="str">
        <f>IF(Q1439="G",ZTE!$A$6,IF(Q1439="L",ZTE!$A$3,IF(JBU!Q1448="C",ZTE!$A$2,IF(JBU!Q1448="U",ZTE!$A$4,IF(JBU!Q1448="I",ZTE!$A$5,"")))))</f>
        <v/>
      </c>
      <c r="S1439" s="436">
        <f t="shared" si="44"/>
        <v>1</v>
      </c>
      <c r="U1439" s="365" t="str">
        <f t="shared" si="45"/>
        <v>Open</v>
      </c>
    </row>
    <row r="1440" spans="1:21" ht="65.849999999999994" hidden="1" customHeight="1">
      <c r="A1440" s="360" t="s">
        <v>1413</v>
      </c>
      <c r="B1440" s="360" t="s">
        <v>1197</v>
      </c>
      <c r="C1440" s="361" t="s">
        <v>836</v>
      </c>
      <c r="D1440" s="361" t="s">
        <v>777</v>
      </c>
      <c r="E1440" s="361" t="s">
        <v>782</v>
      </c>
      <c r="F1440" s="361" t="s">
        <v>18</v>
      </c>
      <c r="G1440" s="362" t="s">
        <v>370</v>
      </c>
      <c r="H1440" s="363">
        <v>1</v>
      </c>
      <c r="I1440" s="364" t="s">
        <v>1522</v>
      </c>
      <c r="J1440" s="365">
        <v>1</v>
      </c>
      <c r="K1440" s="365"/>
      <c r="L1440" s="365"/>
      <c r="M1440" s="364"/>
      <c r="N1440" s="365"/>
      <c r="O1440" s="366" t="s">
        <v>1030</v>
      </c>
      <c r="P1440" s="366" t="s">
        <v>1074</v>
      </c>
      <c r="Q1440" s="376"/>
      <c r="R1440" s="436" t="str">
        <f>IF(Q1440="G",ZTE!$A$6,IF(Q1440="L",ZTE!$A$3,IF(JBU!Q1449="C",ZTE!$A$2,IF(JBU!Q1449="U",ZTE!$A$4,IF(JBU!Q1449="I",ZTE!$A$5,"")))))</f>
        <v/>
      </c>
      <c r="S1440" s="436">
        <f t="shared" si="44"/>
        <v>1</v>
      </c>
      <c r="U1440" s="365" t="str">
        <f t="shared" si="45"/>
        <v>Pass</v>
      </c>
    </row>
    <row r="1441" spans="1:21" ht="57" hidden="1" customHeight="1">
      <c r="A1441" s="360" t="s">
        <v>1413</v>
      </c>
      <c r="B1441" s="360" t="s">
        <v>1197</v>
      </c>
      <c r="C1441" s="361" t="s">
        <v>836</v>
      </c>
      <c r="D1441" s="361" t="s">
        <v>777</v>
      </c>
      <c r="E1441" s="361" t="s">
        <v>782</v>
      </c>
      <c r="F1441" s="361" t="s">
        <v>18</v>
      </c>
      <c r="G1441" s="362" t="s">
        <v>30</v>
      </c>
      <c r="H1441" s="363">
        <v>1</v>
      </c>
      <c r="I1441" s="364" t="s">
        <v>1520</v>
      </c>
      <c r="J1441" s="365">
        <v>1</v>
      </c>
      <c r="K1441" s="365"/>
      <c r="L1441" s="365"/>
      <c r="M1441" s="364"/>
      <c r="N1441" s="365"/>
      <c r="O1441" s="366" t="s">
        <v>1030</v>
      </c>
      <c r="P1441" s="366" t="s">
        <v>1074</v>
      </c>
      <c r="Q1441" s="376"/>
      <c r="R1441" s="436" t="str">
        <f>IF(Q1441="G",ZTE!$A$6,IF(Q1441="L",ZTE!$A$3,IF(JBU!Q1450="C",ZTE!$A$2,IF(JBU!Q1450="U",ZTE!$A$4,IF(JBU!Q1450="I",ZTE!$A$5,"")))))</f>
        <v/>
      </c>
      <c r="S1441" s="436">
        <f t="shared" si="44"/>
        <v>1</v>
      </c>
      <c r="U1441" s="365" t="str">
        <f t="shared" si="45"/>
        <v>Pass</v>
      </c>
    </row>
    <row r="1442" spans="1:21" ht="43.35" hidden="1" customHeight="1">
      <c r="A1442" s="360" t="s">
        <v>1413</v>
      </c>
      <c r="B1442" s="360" t="s">
        <v>1197</v>
      </c>
      <c r="C1442" s="361" t="s">
        <v>836</v>
      </c>
      <c r="D1442" s="361" t="s">
        <v>777</v>
      </c>
      <c r="E1442" s="361" t="s">
        <v>782</v>
      </c>
      <c r="F1442" s="361" t="s">
        <v>18</v>
      </c>
      <c r="G1442" s="362" t="s">
        <v>31</v>
      </c>
      <c r="H1442" s="363">
        <v>1</v>
      </c>
      <c r="I1442" s="364" t="s">
        <v>1520</v>
      </c>
      <c r="J1442" s="365">
        <v>1</v>
      </c>
      <c r="K1442" s="365"/>
      <c r="L1442" s="365"/>
      <c r="M1442" s="364"/>
      <c r="N1442" s="365"/>
      <c r="O1442" s="366" t="s">
        <v>1030</v>
      </c>
      <c r="P1442" s="366" t="s">
        <v>1074</v>
      </c>
      <c r="Q1442" s="376"/>
      <c r="R1442" s="436" t="str">
        <f>IF(Q1442="G",ZTE!$A$6,IF(Q1442="L",ZTE!$A$3,IF(JBU!Q1451="C",ZTE!$A$2,IF(JBU!Q1451="U",ZTE!$A$4,IF(JBU!Q1451="I",ZTE!$A$5,"")))))</f>
        <v/>
      </c>
      <c r="S1442" s="436">
        <f t="shared" si="44"/>
        <v>1</v>
      </c>
      <c r="U1442" s="365" t="str">
        <f t="shared" si="45"/>
        <v>Pass</v>
      </c>
    </row>
    <row r="1443" spans="1:21" ht="35.85" hidden="1" customHeight="1">
      <c r="A1443" s="360" t="s">
        <v>1413</v>
      </c>
      <c r="B1443" s="360" t="s">
        <v>1197</v>
      </c>
      <c r="C1443" s="361" t="s">
        <v>836</v>
      </c>
      <c r="D1443" s="361" t="s">
        <v>777</v>
      </c>
      <c r="E1443" s="361" t="s">
        <v>782</v>
      </c>
      <c r="F1443" s="361" t="s">
        <v>18</v>
      </c>
      <c r="G1443" s="362" t="s">
        <v>32</v>
      </c>
      <c r="H1443" s="363">
        <v>1</v>
      </c>
      <c r="I1443" s="364" t="s">
        <v>1522</v>
      </c>
      <c r="J1443" s="365">
        <v>1</v>
      </c>
      <c r="K1443" s="365"/>
      <c r="L1443" s="365"/>
      <c r="M1443" s="364"/>
      <c r="N1443" s="365"/>
      <c r="O1443" s="366" t="s">
        <v>1030</v>
      </c>
      <c r="P1443" s="366" t="s">
        <v>1075</v>
      </c>
      <c r="Q1443" s="376"/>
      <c r="R1443" s="436" t="str">
        <f>IF(Q1443="G",ZTE!$A$6,IF(Q1443="L",ZTE!$A$3,IF(JBU!Q1452="C",ZTE!$A$2,IF(JBU!Q1452="U",ZTE!$A$4,IF(JBU!Q1452="I",ZTE!$A$5,"")))))</f>
        <v/>
      </c>
      <c r="S1443" s="436">
        <f t="shared" si="44"/>
        <v>1</v>
      </c>
      <c r="U1443" s="365" t="str">
        <f t="shared" si="45"/>
        <v>Pass</v>
      </c>
    </row>
    <row r="1444" spans="1:21" ht="60" hidden="1">
      <c r="A1444" s="360" t="s">
        <v>1413</v>
      </c>
      <c r="B1444" s="360" t="s">
        <v>1197</v>
      </c>
      <c r="C1444" s="361" t="s">
        <v>20</v>
      </c>
      <c r="D1444" s="361" t="s">
        <v>783</v>
      </c>
      <c r="E1444" s="361" t="s">
        <v>1009</v>
      </c>
      <c r="F1444" s="361" t="s">
        <v>19</v>
      </c>
      <c r="G1444" s="362" t="s">
        <v>1167</v>
      </c>
      <c r="H1444" s="363">
        <v>1</v>
      </c>
      <c r="I1444" s="364" t="s">
        <v>1523</v>
      </c>
      <c r="J1444" s="365">
        <v>1</v>
      </c>
      <c r="K1444" s="365"/>
      <c r="L1444" s="365"/>
      <c r="M1444" s="364"/>
      <c r="N1444" s="365"/>
      <c r="Q1444" s="376"/>
      <c r="R1444" s="436" t="str">
        <f>IF(Q1444="G",ZTE!$A$6,IF(Q1444="L",ZTE!$A$3,IF(JBU!Q1453="C",ZTE!$A$2,IF(JBU!Q1453="U",ZTE!$A$4,IF(JBU!Q1453="I",ZTE!$A$5,"")))))</f>
        <v/>
      </c>
      <c r="S1444" s="436">
        <f t="shared" si="44"/>
        <v>1</v>
      </c>
      <c r="U1444" s="365" t="str">
        <f t="shared" si="45"/>
        <v>Pass</v>
      </c>
    </row>
    <row r="1445" spans="1:21" ht="45" hidden="1">
      <c r="A1445" s="360" t="s">
        <v>1413</v>
      </c>
      <c r="B1445" s="360" t="s">
        <v>1197</v>
      </c>
      <c r="C1445" s="361" t="s">
        <v>20</v>
      </c>
      <c r="D1445" s="361" t="s">
        <v>783</v>
      </c>
      <c r="E1445" s="361" t="s">
        <v>1009</v>
      </c>
      <c r="F1445" s="361" t="s">
        <v>19</v>
      </c>
      <c r="G1445" s="362" t="s">
        <v>1168</v>
      </c>
      <c r="H1445" s="363">
        <v>1</v>
      </c>
      <c r="I1445" s="364" t="s">
        <v>1524</v>
      </c>
      <c r="J1445" s="365">
        <v>1</v>
      </c>
      <c r="K1445" s="365"/>
      <c r="L1445" s="365"/>
      <c r="M1445" s="364"/>
      <c r="N1445" s="365"/>
      <c r="Q1445" s="376"/>
      <c r="R1445" s="436" t="str">
        <f>IF(Q1445="G",ZTE!$A$6,IF(Q1445="L",ZTE!$A$3,IF(JBU!Q1454="C",ZTE!$A$2,IF(JBU!Q1454="U",ZTE!$A$4,IF(JBU!Q1454="I",ZTE!$A$5,"")))))</f>
        <v/>
      </c>
      <c r="S1445" s="436">
        <f t="shared" si="44"/>
        <v>1</v>
      </c>
      <c r="U1445" s="365" t="str">
        <f t="shared" si="45"/>
        <v>Pass</v>
      </c>
    </row>
    <row r="1446" spans="1:21" ht="53.85" hidden="1" customHeight="1">
      <c r="A1446" s="360" t="s">
        <v>1413</v>
      </c>
      <c r="B1446" s="360" t="s">
        <v>1197</v>
      </c>
      <c r="C1446" s="361" t="s">
        <v>20</v>
      </c>
      <c r="D1446" s="361" t="s">
        <v>784</v>
      </c>
      <c r="E1446" s="361" t="s">
        <v>1002</v>
      </c>
      <c r="F1446" s="361" t="s">
        <v>19</v>
      </c>
      <c r="G1446" s="362" t="s">
        <v>1173</v>
      </c>
      <c r="H1446" s="363">
        <v>1</v>
      </c>
      <c r="I1446" s="364"/>
      <c r="J1446" s="365"/>
      <c r="K1446" s="365"/>
      <c r="L1446" s="365">
        <v>1</v>
      </c>
      <c r="M1446" s="364" t="s">
        <v>1157</v>
      </c>
      <c r="N1446" s="365"/>
      <c r="O1446" s="366" t="s">
        <v>1029</v>
      </c>
      <c r="Q1446" s="376"/>
      <c r="R1446" s="436" t="str">
        <f>IF(Q1446="G",ZTE!$A$6,IF(Q1446="L",ZTE!$A$3,IF(JBU!Q1455="C",ZTE!$A$2,IF(JBU!Q1455="U",ZTE!$A$4,IF(JBU!Q1455="I",ZTE!$A$5,"")))))</f>
        <v/>
      </c>
      <c r="S1446" s="436">
        <f t="shared" si="44"/>
        <v>1</v>
      </c>
      <c r="U1446" s="365" t="str">
        <f t="shared" si="45"/>
        <v>Open</v>
      </c>
    </row>
    <row r="1447" spans="1:21" ht="45" hidden="1">
      <c r="A1447" s="360" t="s">
        <v>1413</v>
      </c>
      <c r="B1447" s="360" t="s">
        <v>1197</v>
      </c>
      <c r="C1447" s="361" t="s">
        <v>801</v>
      </c>
      <c r="D1447" s="361" t="s">
        <v>777</v>
      </c>
      <c r="E1447" s="361" t="s">
        <v>1009</v>
      </c>
      <c r="F1447" s="361" t="s">
        <v>863</v>
      </c>
      <c r="G1447" s="362" t="s">
        <v>788</v>
      </c>
      <c r="H1447" s="363">
        <v>1</v>
      </c>
      <c r="I1447" s="364"/>
      <c r="J1447" s="365">
        <v>1</v>
      </c>
      <c r="K1447" s="365"/>
      <c r="L1447" s="365"/>
      <c r="M1447" s="364"/>
      <c r="N1447" s="365"/>
      <c r="Q1447" s="376"/>
      <c r="R1447" s="436" t="str">
        <f>IF(Q1447="G",ZTE!$A$6,IF(Q1447="L",ZTE!$A$3,IF(JBU!Q1456="C",ZTE!$A$2,IF(JBU!Q1456="U",ZTE!$A$4,IF(JBU!Q1456="I",ZTE!$A$5,"")))))</f>
        <v/>
      </c>
      <c r="S1447" s="436">
        <f t="shared" si="44"/>
        <v>1</v>
      </c>
      <c r="U1447" s="365" t="str">
        <f t="shared" si="45"/>
        <v>Pass</v>
      </c>
    </row>
    <row r="1448" spans="1:21" ht="45" hidden="1" customHeight="1">
      <c r="A1448" s="360" t="s">
        <v>1413</v>
      </c>
      <c r="B1448" s="360" t="s">
        <v>1197</v>
      </c>
      <c r="C1448" s="361" t="s">
        <v>801</v>
      </c>
      <c r="D1448" s="361" t="s">
        <v>777</v>
      </c>
      <c r="E1448" s="361" t="s">
        <v>1009</v>
      </c>
      <c r="F1448" s="361" t="s">
        <v>21</v>
      </c>
      <c r="G1448" s="362" t="s">
        <v>642</v>
      </c>
      <c r="H1448" s="363">
        <v>1</v>
      </c>
      <c r="I1448" s="364" t="s">
        <v>1525</v>
      </c>
      <c r="J1448" s="365">
        <v>1</v>
      </c>
      <c r="K1448" s="365"/>
      <c r="L1448" s="365"/>
      <c r="M1448" s="364"/>
      <c r="N1448" s="365"/>
      <c r="O1448" s="366" t="s">
        <v>1032</v>
      </c>
      <c r="P1448" s="398" t="s">
        <v>1077</v>
      </c>
      <c r="Q1448" s="376"/>
      <c r="R1448" s="436" t="str">
        <f>IF(Q1448="G",ZTE!$A$6,IF(Q1448="L",ZTE!$A$3,IF(JBU!Q1457="C",ZTE!$A$2,IF(JBU!Q1457="U",ZTE!$A$4,IF(JBU!Q1457="I",ZTE!$A$5,"")))))</f>
        <v/>
      </c>
      <c r="S1448" s="436">
        <f t="shared" si="44"/>
        <v>1</v>
      </c>
      <c r="U1448" s="365" t="str">
        <f t="shared" si="45"/>
        <v>Pass</v>
      </c>
    </row>
    <row r="1449" spans="1:21" ht="45" hidden="1">
      <c r="A1449" s="360" t="s">
        <v>1413</v>
      </c>
      <c r="B1449" s="360" t="s">
        <v>1197</v>
      </c>
      <c r="C1449" s="361" t="s">
        <v>801</v>
      </c>
      <c r="D1449" s="361" t="s">
        <v>787</v>
      </c>
      <c r="E1449" s="361" t="s">
        <v>1009</v>
      </c>
      <c r="F1449" s="361" t="s">
        <v>22</v>
      </c>
      <c r="G1449" s="362" t="s">
        <v>647</v>
      </c>
      <c r="H1449" s="363">
        <v>1</v>
      </c>
      <c r="I1449" s="364" t="s">
        <v>1526</v>
      </c>
      <c r="J1449" s="365">
        <v>1</v>
      </c>
      <c r="K1449" s="365"/>
      <c r="L1449" s="365"/>
      <c r="M1449" s="364"/>
      <c r="N1449" s="365"/>
      <c r="Q1449" s="376"/>
      <c r="R1449" s="436" t="str">
        <f>IF(Q1449="G",ZTE!$A$6,IF(Q1449="L",ZTE!$A$3,IF(JBU!Q1458="C",ZTE!$A$2,IF(JBU!Q1458="U",ZTE!$A$4,IF(JBU!Q1458="I",ZTE!$A$5,"")))))</f>
        <v/>
      </c>
      <c r="S1449" s="436">
        <f t="shared" si="44"/>
        <v>1</v>
      </c>
      <c r="U1449" s="365" t="str">
        <f t="shared" si="45"/>
        <v>Pass</v>
      </c>
    </row>
    <row r="1450" spans="1:21" ht="60" hidden="1">
      <c r="A1450" s="360" t="s">
        <v>1413</v>
      </c>
      <c r="B1450" s="360" t="s">
        <v>1197</v>
      </c>
      <c r="C1450" s="361" t="s">
        <v>801</v>
      </c>
      <c r="D1450" s="361" t="s">
        <v>787</v>
      </c>
      <c r="E1450" s="361" t="s">
        <v>1009</v>
      </c>
      <c r="F1450" s="361" t="s">
        <v>22</v>
      </c>
      <c r="G1450" s="362" t="s">
        <v>1078</v>
      </c>
      <c r="H1450" s="363">
        <v>1</v>
      </c>
      <c r="I1450" s="364"/>
      <c r="J1450" s="365"/>
      <c r="K1450" s="365"/>
      <c r="L1450" s="365">
        <v>1</v>
      </c>
      <c r="M1450" s="364" t="s">
        <v>1157</v>
      </c>
      <c r="N1450" s="365"/>
      <c r="Q1450" s="365" t="s">
        <v>1226</v>
      </c>
      <c r="R1450" s="436" t="str">
        <f>IF(Q1450="G",ZTE!$A$6,IF(Q1450="L",ZTE!$A$3,IF(JBU!Q1459="C",ZTE!$A$2,IF(JBU!Q1459="U",ZTE!$A$4,IF(JBU!Q1459="I",ZTE!$A$5,"")))))</f>
        <v>Location: We can not find the requested criteria in your documents. Please confirm that your bid is compliant with this criteria and show us the reference in your submitted documents.</v>
      </c>
      <c r="S1450" s="436">
        <f t="shared" si="44"/>
        <v>1</v>
      </c>
      <c r="U1450" s="365" t="str">
        <f t="shared" si="45"/>
        <v>Open</v>
      </c>
    </row>
    <row r="1451" spans="1:21" ht="45" hidden="1">
      <c r="A1451" s="360" t="s">
        <v>1413</v>
      </c>
      <c r="B1451" s="360" t="s">
        <v>1197</v>
      </c>
      <c r="C1451" s="361" t="s">
        <v>801</v>
      </c>
      <c r="D1451" s="361" t="s">
        <v>793</v>
      </c>
      <c r="E1451" s="361" t="s">
        <v>1009</v>
      </c>
      <c r="F1451" s="361" t="s">
        <v>27</v>
      </c>
      <c r="G1451" s="362" t="s">
        <v>374</v>
      </c>
      <c r="H1451" s="363">
        <v>1</v>
      </c>
      <c r="I1451" s="364" t="s">
        <v>1527</v>
      </c>
      <c r="J1451" s="365">
        <v>1</v>
      </c>
      <c r="K1451" s="365"/>
      <c r="L1451" s="365"/>
      <c r="M1451" s="364"/>
      <c r="N1451" s="365"/>
      <c r="Q1451" s="376"/>
      <c r="R1451" s="436" t="str">
        <f>IF(Q1451="G",ZTE!$A$6,IF(Q1451="L",ZTE!$A$3,IF(JBU!Q1460="C",ZTE!$A$2,IF(JBU!Q1460="U",ZTE!$A$4,IF(JBU!Q1460="I",ZTE!$A$5,"")))))</f>
        <v/>
      </c>
      <c r="S1451" s="436">
        <f t="shared" si="44"/>
        <v>1</v>
      </c>
      <c r="U1451" s="365" t="str">
        <f t="shared" si="45"/>
        <v>Pass</v>
      </c>
    </row>
    <row r="1452" spans="1:21" ht="45" hidden="1">
      <c r="A1452" s="360" t="s">
        <v>1413</v>
      </c>
      <c r="B1452" s="360" t="s">
        <v>1197</v>
      </c>
      <c r="C1452" s="361" t="s">
        <v>801</v>
      </c>
      <c r="D1452" s="361" t="s">
        <v>793</v>
      </c>
      <c r="E1452" s="361" t="s">
        <v>1009</v>
      </c>
      <c r="F1452" s="361" t="s">
        <v>27</v>
      </c>
      <c r="G1452" s="362" t="s">
        <v>651</v>
      </c>
      <c r="H1452" s="363">
        <v>1</v>
      </c>
      <c r="I1452" s="364" t="s">
        <v>1526</v>
      </c>
      <c r="J1452" s="365">
        <v>1</v>
      </c>
      <c r="K1452" s="365"/>
      <c r="L1452" s="365"/>
      <c r="M1452" s="364"/>
      <c r="N1452" s="365"/>
      <c r="Q1452" s="376"/>
      <c r="R1452" s="436" t="str">
        <f>IF(Q1452="G",ZTE!$A$6,IF(Q1452="L",ZTE!$A$3,IF(JBU!Q1461="C",ZTE!$A$2,IF(JBU!Q1461="U",ZTE!$A$4,IF(JBU!Q1461="I",ZTE!$A$5,"")))))</f>
        <v/>
      </c>
      <c r="S1452" s="436">
        <f t="shared" si="44"/>
        <v>1</v>
      </c>
      <c r="U1452" s="365" t="str">
        <f t="shared" si="45"/>
        <v>Pass</v>
      </c>
    </row>
    <row r="1453" spans="1:21" ht="45" hidden="1">
      <c r="A1453" s="360" t="s">
        <v>1413</v>
      </c>
      <c r="B1453" s="360" t="s">
        <v>1197</v>
      </c>
      <c r="C1453" s="361" t="s">
        <v>801</v>
      </c>
      <c r="D1453" s="361" t="s">
        <v>793</v>
      </c>
      <c r="E1453" s="361" t="s">
        <v>1009</v>
      </c>
      <c r="F1453" s="361" t="s">
        <v>27</v>
      </c>
      <c r="G1453" s="362" t="s">
        <v>652</v>
      </c>
      <c r="H1453" s="363">
        <v>1</v>
      </c>
      <c r="I1453" s="364" t="s">
        <v>1528</v>
      </c>
      <c r="J1453" s="365"/>
      <c r="K1453" s="365"/>
      <c r="L1453" s="365">
        <v>1</v>
      </c>
      <c r="M1453" s="364" t="s">
        <v>1529</v>
      </c>
      <c r="N1453" s="365"/>
      <c r="Q1453" s="376"/>
      <c r="R1453" s="436" t="str">
        <f>IF(Q1453="G",ZTE!$A$6,IF(Q1453="L",ZTE!$A$3,IF(JBU!Q1462="C",ZTE!$A$2,IF(JBU!Q1462="U",ZTE!$A$4,IF(JBU!Q1462="I",ZTE!$A$5,"")))))</f>
        <v/>
      </c>
      <c r="S1453" s="436">
        <f t="shared" si="44"/>
        <v>1</v>
      </c>
      <c r="U1453" s="365" t="str">
        <f t="shared" si="45"/>
        <v>Open</v>
      </c>
    </row>
    <row r="1454" spans="1:21" ht="45" hidden="1">
      <c r="A1454" s="360" t="s">
        <v>1413</v>
      </c>
      <c r="B1454" s="360" t="s">
        <v>1197</v>
      </c>
      <c r="C1454" s="361" t="s">
        <v>801</v>
      </c>
      <c r="D1454" s="361" t="s">
        <v>793</v>
      </c>
      <c r="E1454" s="361" t="s">
        <v>1009</v>
      </c>
      <c r="F1454" s="361" t="s">
        <v>27</v>
      </c>
      <c r="G1454" s="362" t="s">
        <v>375</v>
      </c>
      <c r="H1454" s="363">
        <v>1</v>
      </c>
      <c r="I1454" s="364" t="s">
        <v>1528</v>
      </c>
      <c r="J1454" s="365">
        <v>1</v>
      </c>
      <c r="K1454" s="365"/>
      <c r="L1454" s="365"/>
      <c r="M1454" s="364"/>
      <c r="N1454" s="365"/>
      <c r="Q1454" s="376"/>
      <c r="R1454" s="436" t="str">
        <f>IF(Q1454="G",ZTE!$A$6,IF(Q1454="L",ZTE!$A$3,IF(JBU!Q1463="C",ZTE!$A$2,IF(JBU!Q1463="U",ZTE!$A$4,IF(JBU!Q1463="I",ZTE!$A$5,"")))))</f>
        <v/>
      </c>
      <c r="S1454" s="436">
        <f t="shared" si="44"/>
        <v>1</v>
      </c>
      <c r="U1454" s="365" t="str">
        <f t="shared" si="45"/>
        <v>Pass</v>
      </c>
    </row>
    <row r="1455" spans="1:21" ht="45" hidden="1">
      <c r="A1455" s="360" t="s">
        <v>1413</v>
      </c>
      <c r="B1455" s="360" t="s">
        <v>1197</v>
      </c>
      <c r="C1455" s="361" t="s">
        <v>801</v>
      </c>
      <c r="D1455" s="361" t="s">
        <v>793</v>
      </c>
      <c r="E1455" s="361" t="s">
        <v>1009</v>
      </c>
      <c r="F1455" s="361" t="s">
        <v>27</v>
      </c>
      <c r="G1455" s="362" t="s">
        <v>376</v>
      </c>
      <c r="H1455" s="363">
        <v>1</v>
      </c>
      <c r="I1455" s="364"/>
      <c r="J1455" s="365">
        <v>1</v>
      </c>
      <c r="K1455" s="365"/>
      <c r="L1455" s="365"/>
      <c r="M1455" s="364"/>
      <c r="N1455" s="365"/>
      <c r="Q1455" s="376"/>
      <c r="R1455" s="436" t="str">
        <f>IF(Q1455="G",ZTE!$A$6,IF(Q1455="L",ZTE!$A$3,IF(JBU!Q1464="C",ZTE!$A$2,IF(JBU!Q1464="U",ZTE!$A$4,IF(JBU!Q1464="I",ZTE!$A$5,"")))))</f>
        <v/>
      </c>
      <c r="S1455" s="436">
        <f t="shared" si="44"/>
        <v>1</v>
      </c>
      <c r="U1455" s="365" t="str">
        <f t="shared" si="45"/>
        <v>Pass</v>
      </c>
    </row>
    <row r="1456" spans="1:21" ht="45" hidden="1">
      <c r="A1456" s="360" t="s">
        <v>1413</v>
      </c>
      <c r="B1456" s="360" t="s">
        <v>1197</v>
      </c>
      <c r="C1456" s="361" t="s">
        <v>801</v>
      </c>
      <c r="D1456" s="361" t="s">
        <v>793</v>
      </c>
      <c r="E1456" s="361" t="s">
        <v>1009</v>
      </c>
      <c r="F1456" s="361" t="s">
        <v>27</v>
      </c>
      <c r="G1456" s="362" t="s">
        <v>379</v>
      </c>
      <c r="H1456" s="363">
        <v>1</v>
      </c>
      <c r="I1456" s="364"/>
      <c r="J1456" s="365">
        <v>1</v>
      </c>
      <c r="K1456" s="365"/>
      <c r="L1456" s="365"/>
      <c r="M1456" s="364"/>
      <c r="N1456" s="365"/>
      <c r="Q1456" s="376"/>
      <c r="R1456" s="436" t="str">
        <f>IF(Q1456="G",ZTE!$A$6,IF(Q1456="L",ZTE!$A$3,IF(JBU!Q1465="C",ZTE!$A$2,IF(JBU!Q1465="U",ZTE!$A$4,IF(JBU!Q1465="I",ZTE!$A$5,"")))))</f>
        <v/>
      </c>
      <c r="S1456" s="436">
        <f t="shared" si="44"/>
        <v>1</v>
      </c>
      <c r="U1456" s="365" t="str">
        <f t="shared" si="45"/>
        <v>Pass</v>
      </c>
    </row>
    <row r="1457" spans="1:21" ht="45" hidden="1">
      <c r="A1457" s="360" t="s">
        <v>1413</v>
      </c>
      <c r="B1457" s="360" t="s">
        <v>1197</v>
      </c>
      <c r="C1457" s="361" t="s">
        <v>801</v>
      </c>
      <c r="D1457" s="361" t="s">
        <v>795</v>
      </c>
      <c r="E1457" s="361" t="s">
        <v>1009</v>
      </c>
      <c r="F1457" s="361" t="s">
        <v>28</v>
      </c>
      <c r="G1457" s="362" t="s">
        <v>798</v>
      </c>
      <c r="H1457" s="363">
        <v>1</v>
      </c>
      <c r="I1457" s="364" t="s">
        <v>1530</v>
      </c>
      <c r="J1457" s="365">
        <v>1</v>
      </c>
      <c r="K1457" s="365"/>
      <c r="L1457" s="365"/>
      <c r="M1457" s="364"/>
      <c r="N1457" s="365"/>
      <c r="Q1457" s="376"/>
      <c r="R1457" s="436" t="str">
        <f>IF(Q1457="G",ZTE!$A$6,IF(Q1457="L",ZTE!$A$3,IF(JBU!Q1466="C",ZTE!$A$2,IF(JBU!Q1466="U",ZTE!$A$4,IF(JBU!Q1466="I",ZTE!$A$5,"")))))</f>
        <v/>
      </c>
      <c r="S1457" s="436">
        <f t="shared" si="44"/>
        <v>1</v>
      </c>
      <c r="U1457" s="365" t="str">
        <f t="shared" si="45"/>
        <v>Pass</v>
      </c>
    </row>
    <row r="1458" spans="1:21" ht="45" hidden="1">
      <c r="A1458" s="360" t="s">
        <v>1413</v>
      </c>
      <c r="B1458" s="360" t="s">
        <v>1197</v>
      </c>
      <c r="C1458" s="361" t="s">
        <v>801</v>
      </c>
      <c r="D1458" s="361" t="s">
        <v>795</v>
      </c>
      <c r="E1458" s="361" t="s">
        <v>1009</v>
      </c>
      <c r="F1458" s="361" t="s">
        <v>28</v>
      </c>
      <c r="G1458" s="362" t="s">
        <v>655</v>
      </c>
      <c r="H1458" s="363">
        <v>1</v>
      </c>
      <c r="I1458" s="364"/>
      <c r="J1458" s="365">
        <v>1</v>
      </c>
      <c r="K1458" s="365"/>
      <c r="L1458" s="365"/>
      <c r="M1458" s="364"/>
      <c r="N1458" s="365"/>
      <c r="Q1458" s="376"/>
      <c r="R1458" s="436" t="str">
        <f>IF(Q1458="G",ZTE!$A$6,IF(Q1458="L",ZTE!$A$3,IF(JBU!Q1467="C",ZTE!$A$2,IF(JBU!Q1467="U",ZTE!$A$4,IF(JBU!Q1467="I",ZTE!$A$5,"")))))</f>
        <v/>
      </c>
      <c r="S1458" s="436">
        <f t="shared" si="44"/>
        <v>1</v>
      </c>
      <c r="U1458" s="365" t="str">
        <f t="shared" si="45"/>
        <v>Pass</v>
      </c>
    </row>
    <row r="1459" spans="1:21" ht="45" hidden="1">
      <c r="A1459" s="360" t="s">
        <v>1413</v>
      </c>
      <c r="B1459" s="360" t="s">
        <v>1197</v>
      </c>
      <c r="C1459" s="361" t="s">
        <v>801</v>
      </c>
      <c r="D1459" s="361" t="s">
        <v>795</v>
      </c>
      <c r="E1459" s="361" t="s">
        <v>1009</v>
      </c>
      <c r="F1459" s="361" t="s">
        <v>28</v>
      </c>
      <c r="G1459" s="362" t="s">
        <v>656</v>
      </c>
      <c r="H1459" s="363">
        <v>1</v>
      </c>
      <c r="I1459" s="364" t="s">
        <v>1530</v>
      </c>
      <c r="J1459" s="365">
        <v>1</v>
      </c>
      <c r="K1459" s="365"/>
      <c r="L1459" s="365"/>
      <c r="M1459" s="364"/>
      <c r="N1459" s="365"/>
      <c r="Q1459" s="376"/>
      <c r="R1459" s="436" t="str">
        <f>IF(Q1459="G",ZTE!$A$6,IF(Q1459="L",ZTE!$A$3,IF(JBU!Q1468="C",ZTE!$A$2,IF(JBU!Q1468="U",ZTE!$A$4,IF(JBU!Q1468="I",ZTE!$A$5,"")))))</f>
        <v/>
      </c>
      <c r="S1459" s="436">
        <f t="shared" si="44"/>
        <v>1</v>
      </c>
      <c r="U1459" s="365" t="str">
        <f t="shared" si="45"/>
        <v>Pass</v>
      </c>
    </row>
    <row r="1460" spans="1:21" ht="90" hidden="1">
      <c r="A1460" s="360" t="s">
        <v>1413</v>
      </c>
      <c r="B1460" s="360" t="s">
        <v>1197</v>
      </c>
      <c r="C1460" s="361" t="s">
        <v>801</v>
      </c>
      <c r="D1460" s="361" t="s">
        <v>795</v>
      </c>
      <c r="E1460" s="361" t="s">
        <v>1009</v>
      </c>
      <c r="F1460" s="361" t="s">
        <v>28</v>
      </c>
      <c r="G1460" s="362" t="s">
        <v>657</v>
      </c>
      <c r="H1460" s="363">
        <v>1</v>
      </c>
      <c r="I1460" s="364" t="s">
        <v>1531</v>
      </c>
      <c r="J1460" s="365">
        <v>1</v>
      </c>
      <c r="K1460" s="365"/>
      <c r="L1460" s="365"/>
      <c r="M1460" s="364"/>
      <c r="N1460" s="365"/>
      <c r="Q1460" s="376"/>
      <c r="R1460" s="436" t="str">
        <f>IF(Q1460="G",ZTE!$A$6,IF(Q1460="L",ZTE!$A$3,IF(JBU!Q1469="C",ZTE!$A$2,IF(JBU!Q1469="U",ZTE!$A$4,IF(JBU!Q1469="I",ZTE!$A$5,"")))))</f>
        <v/>
      </c>
      <c r="S1460" s="436">
        <f t="shared" si="44"/>
        <v>1</v>
      </c>
      <c r="U1460" s="365" t="str">
        <f t="shared" si="45"/>
        <v>Pass</v>
      </c>
    </row>
    <row r="1461" spans="1:21" ht="60" hidden="1">
      <c r="A1461" s="360" t="s">
        <v>1413</v>
      </c>
      <c r="B1461" s="360" t="s">
        <v>1197</v>
      </c>
      <c r="C1461" s="361" t="s">
        <v>801</v>
      </c>
      <c r="D1461" s="361" t="s">
        <v>795</v>
      </c>
      <c r="E1461" s="361" t="s">
        <v>1009</v>
      </c>
      <c r="F1461" s="361" t="s">
        <v>28</v>
      </c>
      <c r="G1461" s="362" t="s">
        <v>803</v>
      </c>
      <c r="H1461" s="363">
        <v>1</v>
      </c>
      <c r="I1461" s="364"/>
      <c r="J1461" s="365"/>
      <c r="K1461" s="365"/>
      <c r="L1461" s="365">
        <v>1</v>
      </c>
      <c r="M1461" s="364" t="s">
        <v>1157</v>
      </c>
      <c r="N1461" s="365"/>
      <c r="Q1461" s="365" t="s">
        <v>1226</v>
      </c>
      <c r="R1461" s="436" t="str">
        <f>IF(Q1461="G",ZTE!$A$6,IF(Q1461="L",ZTE!$A$3,IF(JBU!Q1470="C",ZTE!$A$2,IF(JBU!Q1470="U",ZTE!$A$4,IF(JBU!Q1470="I",ZTE!$A$5,"")))))</f>
        <v>Location: We can not find the requested criteria in your documents. Please confirm that your bid is compliant with this criteria and show us the reference in your submitted documents.</v>
      </c>
      <c r="S1461" s="436">
        <f t="shared" si="44"/>
        <v>1</v>
      </c>
      <c r="U1461" s="365" t="str">
        <f t="shared" si="45"/>
        <v>Open</v>
      </c>
    </row>
    <row r="1462" spans="1:21" ht="60" hidden="1">
      <c r="A1462" s="360" t="s">
        <v>1413</v>
      </c>
      <c r="B1462" s="360" t="s">
        <v>1197</v>
      </c>
      <c r="C1462" s="361" t="s">
        <v>801</v>
      </c>
      <c r="D1462" s="361" t="s">
        <v>795</v>
      </c>
      <c r="E1462" s="361" t="s">
        <v>1009</v>
      </c>
      <c r="F1462" s="361" t="s">
        <v>29</v>
      </c>
      <c r="G1462" s="362" t="s">
        <v>806</v>
      </c>
      <c r="H1462" s="363">
        <v>1</v>
      </c>
      <c r="I1462" s="364"/>
      <c r="J1462" s="365"/>
      <c r="K1462" s="365"/>
      <c r="L1462" s="365">
        <v>1</v>
      </c>
      <c r="M1462" s="364" t="s">
        <v>1157</v>
      </c>
      <c r="N1462" s="365"/>
      <c r="Q1462" s="365" t="s">
        <v>1226</v>
      </c>
      <c r="R1462" s="436" t="str">
        <f>IF(Q1462="G",ZTE!$A$6,IF(Q1462="L",ZTE!$A$3,IF(JBU!Q1471="C",ZTE!$A$2,IF(JBU!Q1471="U",ZTE!$A$4,IF(JBU!Q1471="I",ZTE!$A$5,"")))))</f>
        <v>Location: We can not find the requested criteria in your documents. Please confirm that your bid is compliant with this criteria and show us the reference in your submitted documents.</v>
      </c>
      <c r="S1462" s="436">
        <f t="shared" si="44"/>
        <v>1</v>
      </c>
      <c r="U1462" s="365" t="str">
        <f t="shared" si="45"/>
        <v>Open</v>
      </c>
    </row>
    <row r="1463" spans="1:21" ht="60" hidden="1">
      <c r="A1463" s="360" t="s">
        <v>1413</v>
      </c>
      <c r="B1463" s="360" t="s">
        <v>1197</v>
      </c>
      <c r="C1463" s="361" t="s">
        <v>801</v>
      </c>
      <c r="D1463" s="361" t="s">
        <v>795</v>
      </c>
      <c r="E1463" s="361" t="s">
        <v>1009</v>
      </c>
      <c r="F1463" s="361" t="s">
        <v>29</v>
      </c>
      <c r="G1463" s="362" t="s">
        <v>658</v>
      </c>
      <c r="H1463" s="363">
        <v>1</v>
      </c>
      <c r="I1463" s="364"/>
      <c r="J1463" s="365"/>
      <c r="K1463" s="365"/>
      <c r="L1463" s="365">
        <v>1</v>
      </c>
      <c r="M1463" s="364" t="s">
        <v>1157</v>
      </c>
      <c r="N1463" s="365"/>
      <c r="Q1463" s="365" t="s">
        <v>1226</v>
      </c>
      <c r="R1463" s="436" t="str">
        <f>IF(Q1463="G",ZTE!$A$6,IF(Q1463="L",ZTE!$A$3,IF(JBU!Q1472="C",ZTE!$A$2,IF(JBU!Q1472="U",ZTE!$A$4,IF(JBU!Q1472="I",ZTE!$A$5,"")))))</f>
        <v>Location: We can not find the requested criteria in your documents. Please confirm that your bid is compliant with this criteria and show us the reference in your submitted documents.</v>
      </c>
      <c r="S1463" s="436">
        <f t="shared" si="44"/>
        <v>1</v>
      </c>
      <c r="U1463" s="365" t="str">
        <f t="shared" si="45"/>
        <v>Open</v>
      </c>
    </row>
    <row r="1464" spans="1:21" ht="72.599999999999994" hidden="1" customHeight="1">
      <c r="A1464" s="360" t="s">
        <v>1413</v>
      </c>
      <c r="B1464" s="360" t="s">
        <v>1197</v>
      </c>
      <c r="C1464" s="361" t="s">
        <v>1012</v>
      </c>
      <c r="D1464" s="361" t="s">
        <v>807</v>
      </c>
      <c r="E1464" s="361" t="s">
        <v>808</v>
      </c>
      <c r="F1464" s="361" t="s">
        <v>54</v>
      </c>
      <c r="G1464" s="362" t="s">
        <v>1006</v>
      </c>
      <c r="H1464" s="363">
        <v>1</v>
      </c>
      <c r="I1464" s="364" t="s">
        <v>1532</v>
      </c>
      <c r="J1464" s="365">
        <v>1</v>
      </c>
      <c r="K1464" s="365"/>
      <c r="L1464" s="365"/>
      <c r="M1464" s="364"/>
      <c r="N1464" s="365" t="s">
        <v>1533</v>
      </c>
      <c r="O1464" s="366" t="s">
        <v>659</v>
      </c>
      <c r="Q1464" s="376"/>
      <c r="R1464" s="436" t="str">
        <f>IF(Q1464="G",ZTE!$A$6,IF(Q1464="L",ZTE!$A$3,IF(JBU!Q1473="C",ZTE!$A$2,IF(JBU!Q1473="U",ZTE!$A$4,IF(JBU!Q1473="I",ZTE!$A$5,"")))))</f>
        <v/>
      </c>
      <c r="S1464" s="436">
        <f t="shared" si="44"/>
        <v>1</v>
      </c>
      <c r="U1464" s="365" t="str">
        <f t="shared" si="45"/>
        <v>Pass</v>
      </c>
    </row>
    <row r="1465" spans="1:21" ht="75" hidden="1">
      <c r="A1465" s="360" t="s">
        <v>1413</v>
      </c>
      <c r="B1465" s="360" t="s">
        <v>1197</v>
      </c>
      <c r="C1465" s="361" t="s">
        <v>1012</v>
      </c>
      <c r="D1465" s="361" t="s">
        <v>807</v>
      </c>
      <c r="E1465" s="361" t="s">
        <v>808</v>
      </c>
      <c r="F1465" s="361" t="s">
        <v>54</v>
      </c>
      <c r="G1465" s="362" t="s">
        <v>1174</v>
      </c>
      <c r="H1465" s="363">
        <v>1</v>
      </c>
      <c r="I1465" s="364" t="s">
        <v>1532</v>
      </c>
      <c r="J1465" s="365">
        <v>1</v>
      </c>
      <c r="K1465" s="365"/>
      <c r="L1465" s="365"/>
      <c r="M1465" s="364"/>
      <c r="N1465" s="365"/>
      <c r="Q1465" s="376"/>
      <c r="R1465" s="436" t="str">
        <f>IF(Q1465="G",ZTE!$A$6,IF(Q1465="L",ZTE!$A$3,IF(JBU!Q1474="C",ZTE!$A$2,IF(JBU!Q1474="U",ZTE!$A$4,IF(JBU!Q1474="I",ZTE!$A$5,"")))))</f>
        <v/>
      </c>
      <c r="S1465" s="436">
        <f t="shared" si="44"/>
        <v>1</v>
      </c>
      <c r="U1465" s="365" t="str">
        <f t="shared" si="45"/>
        <v>Pass</v>
      </c>
    </row>
    <row r="1466" spans="1:21" ht="75" hidden="1">
      <c r="A1466" s="360" t="s">
        <v>1413</v>
      </c>
      <c r="B1466" s="360" t="s">
        <v>1197</v>
      </c>
      <c r="C1466" s="361" t="s">
        <v>1012</v>
      </c>
      <c r="D1466" s="361" t="s">
        <v>807</v>
      </c>
      <c r="E1466" s="361" t="s">
        <v>808</v>
      </c>
      <c r="F1466" s="361" t="s">
        <v>54</v>
      </c>
      <c r="G1466" s="362" t="s">
        <v>55</v>
      </c>
      <c r="H1466" s="363">
        <v>1</v>
      </c>
      <c r="I1466" s="364" t="s">
        <v>1534</v>
      </c>
      <c r="J1466" s="365">
        <v>1</v>
      </c>
      <c r="K1466" s="365"/>
      <c r="L1466" s="365"/>
      <c r="M1466" s="364"/>
      <c r="N1466" s="365"/>
      <c r="Q1466" s="376"/>
      <c r="R1466" s="436" t="str">
        <f>IF(Q1466="G",ZTE!$A$6,IF(Q1466="L",ZTE!$A$3,IF(JBU!Q1475="C",ZTE!$A$2,IF(JBU!Q1475="U",ZTE!$A$4,IF(JBU!Q1475="I",ZTE!$A$5,"")))))</f>
        <v/>
      </c>
      <c r="S1466" s="436">
        <f t="shared" ref="S1466:S1529" si="46">SUM(J1466:L1466)</f>
        <v>1</v>
      </c>
      <c r="U1466" s="365" t="str">
        <f t="shared" si="45"/>
        <v>Pass</v>
      </c>
    </row>
    <row r="1467" spans="1:21" ht="44.85" hidden="1" customHeight="1">
      <c r="A1467" s="360" t="s">
        <v>1413</v>
      </c>
      <c r="B1467" s="360" t="s">
        <v>1197</v>
      </c>
      <c r="C1467" s="361" t="s">
        <v>1012</v>
      </c>
      <c r="D1467" s="361" t="s">
        <v>807</v>
      </c>
      <c r="E1467" s="361" t="s">
        <v>808</v>
      </c>
      <c r="F1467" s="361" t="s">
        <v>54</v>
      </c>
      <c r="G1467" s="362" t="s">
        <v>56</v>
      </c>
      <c r="H1467" s="363">
        <v>1</v>
      </c>
      <c r="I1467" s="364" t="s">
        <v>1532</v>
      </c>
      <c r="J1467" s="365">
        <v>1</v>
      </c>
      <c r="K1467" s="365"/>
      <c r="L1467" s="365"/>
      <c r="M1467" s="364"/>
      <c r="N1467" s="365"/>
      <c r="Q1467" s="376"/>
      <c r="R1467" s="436" t="str">
        <f>IF(Q1467="G",ZTE!$A$6,IF(Q1467="L",ZTE!$A$3,IF(JBU!Q1476="C",ZTE!$A$2,IF(JBU!Q1476="U",ZTE!$A$4,IF(JBU!Q1476="I",ZTE!$A$5,"")))))</f>
        <v/>
      </c>
      <c r="S1467" s="436">
        <f t="shared" si="46"/>
        <v>1</v>
      </c>
      <c r="U1467" s="365" t="str">
        <f t="shared" si="45"/>
        <v>Pass</v>
      </c>
    </row>
    <row r="1468" spans="1:21" ht="50.85" hidden="1" customHeight="1">
      <c r="A1468" s="360" t="s">
        <v>1413</v>
      </c>
      <c r="B1468" s="360" t="s">
        <v>1197</v>
      </c>
      <c r="C1468" s="361" t="s">
        <v>1012</v>
      </c>
      <c r="D1468" s="361" t="s">
        <v>807</v>
      </c>
      <c r="E1468" s="361" t="s">
        <v>808</v>
      </c>
      <c r="F1468" s="361" t="s">
        <v>54</v>
      </c>
      <c r="G1468" s="362" t="s">
        <v>57</v>
      </c>
      <c r="H1468" s="363">
        <v>1</v>
      </c>
      <c r="I1468" s="364"/>
      <c r="J1468" s="365"/>
      <c r="K1468" s="365"/>
      <c r="L1468" s="365">
        <v>1</v>
      </c>
      <c r="M1468" s="364" t="s">
        <v>1535</v>
      </c>
      <c r="N1468" s="365"/>
      <c r="Q1468" s="376"/>
      <c r="R1468" s="436" t="str">
        <f>IF(Q1468="G",ZTE!$A$6,IF(Q1468="L",ZTE!$A$3,IF(JBU!Q1477="C",ZTE!$A$2,IF(JBU!Q1477="U",ZTE!$A$4,IF(JBU!Q1477="I",ZTE!$A$5,"")))))</f>
        <v/>
      </c>
      <c r="S1468" s="436">
        <f t="shared" si="46"/>
        <v>1</v>
      </c>
      <c r="U1468" s="365" t="str">
        <f t="shared" si="45"/>
        <v>Open</v>
      </c>
    </row>
    <row r="1469" spans="1:21" ht="46.35" hidden="1" customHeight="1">
      <c r="A1469" s="360" t="s">
        <v>1413</v>
      </c>
      <c r="B1469" s="360" t="s">
        <v>1197</v>
      </c>
      <c r="C1469" s="361" t="s">
        <v>1012</v>
      </c>
      <c r="D1469" s="361" t="s">
        <v>807</v>
      </c>
      <c r="E1469" s="361" t="s">
        <v>808</v>
      </c>
      <c r="F1469" s="361" t="s">
        <v>54</v>
      </c>
      <c r="G1469" s="362" t="s">
        <v>60</v>
      </c>
      <c r="H1469" s="363">
        <v>1</v>
      </c>
      <c r="I1469" s="364" t="s">
        <v>1532</v>
      </c>
      <c r="J1469" s="365">
        <v>1</v>
      </c>
      <c r="K1469" s="365"/>
      <c r="L1469" s="365"/>
      <c r="M1469" s="364"/>
      <c r="N1469" s="365"/>
      <c r="Q1469" s="376"/>
      <c r="R1469" s="436" t="str">
        <f>IF(Q1469="G",ZTE!$A$6,IF(Q1469="L",ZTE!$A$3,IF(JBU!Q1478="C",ZTE!$A$2,IF(JBU!Q1478="U",ZTE!$A$4,IF(JBU!Q1478="I",ZTE!$A$5,"")))))</f>
        <v/>
      </c>
      <c r="S1469" s="436">
        <f t="shared" si="46"/>
        <v>1</v>
      </c>
      <c r="U1469" s="365" t="str">
        <f t="shared" si="45"/>
        <v>Pass</v>
      </c>
    </row>
    <row r="1470" spans="1:21" ht="48" hidden="1" customHeight="1">
      <c r="A1470" s="360" t="s">
        <v>1413</v>
      </c>
      <c r="B1470" s="360" t="s">
        <v>1197</v>
      </c>
      <c r="C1470" s="361" t="s">
        <v>1012</v>
      </c>
      <c r="D1470" s="361" t="s">
        <v>807</v>
      </c>
      <c r="E1470" s="361" t="s">
        <v>808</v>
      </c>
      <c r="F1470" s="361" t="s">
        <v>54</v>
      </c>
      <c r="G1470" s="362" t="s">
        <v>61</v>
      </c>
      <c r="H1470" s="363">
        <v>1</v>
      </c>
      <c r="I1470" s="364" t="s">
        <v>1536</v>
      </c>
      <c r="J1470" s="365">
        <v>1</v>
      </c>
      <c r="K1470" s="365"/>
      <c r="L1470" s="365"/>
      <c r="M1470" s="364"/>
      <c r="N1470" s="365"/>
      <c r="Q1470" s="376"/>
      <c r="R1470" s="436" t="str">
        <f>IF(Q1470="G",ZTE!$A$6,IF(Q1470="L",ZTE!$A$3,IF(JBU!Q1479="C",ZTE!$A$2,IF(JBU!Q1479="U",ZTE!$A$4,IF(JBU!Q1479="I",ZTE!$A$5,"")))))</f>
        <v/>
      </c>
      <c r="S1470" s="436">
        <f t="shared" si="46"/>
        <v>1</v>
      </c>
      <c r="U1470" s="365" t="str">
        <f t="shared" si="45"/>
        <v>Pass</v>
      </c>
    </row>
    <row r="1471" spans="1:21" ht="50.85" hidden="1" customHeight="1">
      <c r="A1471" s="360" t="s">
        <v>1413</v>
      </c>
      <c r="B1471" s="360" t="s">
        <v>1197</v>
      </c>
      <c r="C1471" s="361" t="s">
        <v>1012</v>
      </c>
      <c r="D1471" s="361" t="s">
        <v>807</v>
      </c>
      <c r="E1471" s="361" t="s">
        <v>1002</v>
      </c>
      <c r="F1471" s="361" t="s">
        <v>64</v>
      </c>
      <c r="G1471" s="362" t="s">
        <v>65</v>
      </c>
      <c r="H1471" s="363">
        <v>1</v>
      </c>
      <c r="I1471" s="364"/>
      <c r="J1471" s="365"/>
      <c r="K1471" s="365"/>
      <c r="L1471" s="365">
        <v>1</v>
      </c>
      <c r="M1471" s="364" t="s">
        <v>1157</v>
      </c>
      <c r="N1471" s="365"/>
      <c r="Q1471" s="365" t="s">
        <v>1226</v>
      </c>
      <c r="R1471" s="436" t="str">
        <f>IF(Q1471="G",ZTE!$A$6,IF(Q1471="L",ZTE!$A$3,IF(JBU!Q1480="C",ZTE!$A$2,IF(JBU!Q1480="U",ZTE!$A$4,IF(JBU!Q1480="I",ZTE!$A$5,"")))))</f>
        <v>Location: We can not find the requested criteria in your documents. Please confirm that your bid is compliant with this criteria and show us the reference in your submitted documents.</v>
      </c>
      <c r="S1471" s="436">
        <f t="shared" si="46"/>
        <v>1</v>
      </c>
      <c r="U1471" s="365" t="str">
        <f t="shared" si="45"/>
        <v>Open</v>
      </c>
    </row>
    <row r="1472" spans="1:21" ht="47.85" hidden="1" customHeight="1">
      <c r="A1472" s="360" t="s">
        <v>1413</v>
      </c>
      <c r="B1472" s="360" t="s">
        <v>1197</v>
      </c>
      <c r="C1472" s="361" t="s">
        <v>1012</v>
      </c>
      <c r="D1472" s="361" t="s">
        <v>807</v>
      </c>
      <c r="E1472" s="361" t="s">
        <v>1002</v>
      </c>
      <c r="F1472" s="361" t="s">
        <v>64</v>
      </c>
      <c r="G1472" s="362" t="s">
        <v>66</v>
      </c>
      <c r="H1472" s="363">
        <v>1</v>
      </c>
      <c r="I1472" s="364"/>
      <c r="J1472" s="365"/>
      <c r="K1472" s="365"/>
      <c r="L1472" s="365">
        <v>1</v>
      </c>
      <c r="M1472" s="364" t="s">
        <v>1157</v>
      </c>
      <c r="N1472" s="365"/>
      <c r="Q1472" s="365" t="s">
        <v>1226</v>
      </c>
      <c r="R1472" s="436" t="str">
        <f>IF(Q1472="G",ZTE!$A$6,IF(Q1472="L",ZTE!$A$3,IF(JBU!Q1481="C",ZTE!$A$2,IF(JBU!Q1481="U",ZTE!$A$4,IF(JBU!Q1481="I",ZTE!$A$5,"")))))</f>
        <v>Location: We can not find the requested criteria in your documents. Please confirm that your bid is compliant with this criteria and show us the reference in your submitted documents.</v>
      </c>
      <c r="S1472" s="436">
        <f t="shared" si="46"/>
        <v>1</v>
      </c>
      <c r="U1472" s="365" t="str">
        <f t="shared" si="45"/>
        <v>Open</v>
      </c>
    </row>
    <row r="1473" spans="1:21" ht="50.85" hidden="1" customHeight="1">
      <c r="A1473" s="360" t="s">
        <v>1413</v>
      </c>
      <c r="B1473" s="360" t="s">
        <v>1197</v>
      </c>
      <c r="C1473" s="361" t="s">
        <v>1012</v>
      </c>
      <c r="D1473" s="361" t="s">
        <v>807</v>
      </c>
      <c r="E1473" s="361" t="s">
        <v>1002</v>
      </c>
      <c r="F1473" s="361" t="s">
        <v>64</v>
      </c>
      <c r="G1473" s="362" t="s">
        <v>67</v>
      </c>
      <c r="H1473" s="363">
        <v>1</v>
      </c>
      <c r="I1473" s="364"/>
      <c r="J1473" s="365"/>
      <c r="K1473" s="365"/>
      <c r="L1473" s="365">
        <v>1</v>
      </c>
      <c r="M1473" s="364" t="s">
        <v>1157</v>
      </c>
      <c r="N1473" s="365"/>
      <c r="P1473" s="366" t="s">
        <v>1080</v>
      </c>
      <c r="Q1473" s="365" t="s">
        <v>1226</v>
      </c>
      <c r="R1473" s="436" t="str">
        <f>IF(Q1473="G",ZTE!$A$6,IF(Q1473="L",ZTE!$A$3,IF(JBU!Q1482="C",ZTE!$A$2,IF(JBU!Q1482="U",ZTE!$A$4,IF(JBU!Q1482="I",ZTE!$A$5,"")))))</f>
        <v>Location: We can not find the requested criteria in your documents. Please confirm that your bid is compliant with this criteria and show us the reference in your submitted documents.</v>
      </c>
      <c r="S1473" s="436">
        <f t="shared" si="46"/>
        <v>1</v>
      </c>
      <c r="U1473" s="365" t="str">
        <f t="shared" si="45"/>
        <v>Open</v>
      </c>
    </row>
    <row r="1474" spans="1:21" ht="75" hidden="1">
      <c r="A1474" s="360" t="s">
        <v>1413</v>
      </c>
      <c r="B1474" s="360" t="s">
        <v>1197</v>
      </c>
      <c r="C1474" s="361" t="s">
        <v>1012</v>
      </c>
      <c r="D1474" s="361" t="s">
        <v>807</v>
      </c>
      <c r="E1474" s="361" t="s">
        <v>1002</v>
      </c>
      <c r="F1474" s="361" t="s">
        <v>64</v>
      </c>
      <c r="G1474" s="362" t="s">
        <v>69</v>
      </c>
      <c r="H1474" s="363">
        <v>1</v>
      </c>
      <c r="I1474" s="364" t="s">
        <v>1537</v>
      </c>
      <c r="J1474" s="365">
        <v>1</v>
      </c>
      <c r="K1474" s="365"/>
      <c r="L1474" s="365"/>
      <c r="M1474" s="364" t="s">
        <v>1462</v>
      </c>
      <c r="N1474" s="365"/>
      <c r="Q1474" s="365"/>
      <c r="R1474" s="436" t="str">
        <f>IF(Q1474="G",ZTE!$A$6,IF(Q1474="L",ZTE!$A$3,IF(JBU!Q1483="C",ZTE!$A$2,IF(JBU!Q1483="U",ZTE!$A$4,IF(JBU!Q1483="I",ZTE!$A$5,"")))))</f>
        <v/>
      </c>
      <c r="S1474" s="436">
        <f t="shared" si="46"/>
        <v>1</v>
      </c>
      <c r="U1474" s="365" t="str">
        <f t="shared" ref="U1474:U1537" si="47">IF(J1474=1,"Pass",IF(K1474=1,"Fail","Open"))</f>
        <v>Pass</v>
      </c>
    </row>
    <row r="1475" spans="1:21" ht="75" hidden="1">
      <c r="A1475" s="360" t="s">
        <v>1413</v>
      </c>
      <c r="B1475" s="360" t="s">
        <v>1197</v>
      </c>
      <c r="C1475" s="361" t="s">
        <v>1012</v>
      </c>
      <c r="D1475" s="361" t="s">
        <v>807</v>
      </c>
      <c r="E1475" s="361" t="s">
        <v>1002</v>
      </c>
      <c r="F1475" s="361" t="s">
        <v>64</v>
      </c>
      <c r="G1475" s="362" t="s">
        <v>70</v>
      </c>
      <c r="H1475" s="363">
        <v>1</v>
      </c>
      <c r="I1475" s="364" t="s">
        <v>1538</v>
      </c>
      <c r="J1475" s="365"/>
      <c r="K1475" s="365"/>
      <c r="L1475" s="365">
        <v>1</v>
      </c>
      <c r="M1475" s="364" t="s">
        <v>1157</v>
      </c>
      <c r="N1475" s="365"/>
      <c r="Q1475" s="365" t="s">
        <v>1226</v>
      </c>
      <c r="R1475" s="436" t="str">
        <f>IF(Q1475="G",ZTE!$A$6,IF(Q1475="L",ZTE!$A$3,IF(JBU!Q1484="C",ZTE!$A$2,IF(JBU!Q1484="U",ZTE!$A$4,IF(JBU!Q1484="I",ZTE!$A$5,"")))))</f>
        <v>Location: We can not find the requested criteria in your documents. Please confirm that your bid is compliant with this criteria and show us the reference in your submitted documents.</v>
      </c>
      <c r="S1475" s="436">
        <f t="shared" si="46"/>
        <v>1</v>
      </c>
      <c r="U1475" s="365" t="str">
        <f t="shared" si="47"/>
        <v>Open</v>
      </c>
    </row>
    <row r="1476" spans="1:21" ht="60" hidden="1" customHeight="1">
      <c r="A1476" s="360" t="s">
        <v>1413</v>
      </c>
      <c r="B1476" s="360" t="s">
        <v>1197</v>
      </c>
      <c r="C1476" s="362" t="s">
        <v>247</v>
      </c>
      <c r="D1476" s="362" t="s">
        <v>783</v>
      </c>
      <c r="E1476" s="362" t="s">
        <v>247</v>
      </c>
      <c r="F1476" s="361" t="s">
        <v>246</v>
      </c>
      <c r="G1476" s="362" t="s">
        <v>760</v>
      </c>
      <c r="H1476" s="384">
        <v>1</v>
      </c>
      <c r="I1476" s="364"/>
      <c r="J1476" s="365"/>
      <c r="K1476" s="365"/>
      <c r="L1476" s="365">
        <v>1</v>
      </c>
      <c r="M1476" s="364" t="s">
        <v>1157</v>
      </c>
      <c r="N1476" s="365"/>
      <c r="O1476" s="366" t="s">
        <v>1062</v>
      </c>
      <c r="Q1476" s="365" t="s">
        <v>1226</v>
      </c>
      <c r="R1476" s="436" t="str">
        <f>IF(Q1476="G",ZTE!$A$6,IF(Q1476="L",ZTE!$A$3,IF(JBU!Q1485="C",ZTE!$A$2,IF(JBU!Q1485="U",ZTE!$A$4,IF(JBU!Q1485="I",ZTE!$A$5,"")))))</f>
        <v>Location: We can not find the requested criteria in your documents. Please confirm that your bid is compliant with this criteria and show us the reference in your submitted documents.</v>
      </c>
      <c r="S1476" s="436">
        <f t="shared" si="46"/>
        <v>1</v>
      </c>
      <c r="U1476" s="365" t="str">
        <f t="shared" si="47"/>
        <v>Open</v>
      </c>
    </row>
    <row r="1477" spans="1:21" ht="22.35" hidden="1" customHeight="1">
      <c r="A1477" s="360" t="s">
        <v>1413</v>
      </c>
      <c r="B1477" s="360" t="s">
        <v>1197</v>
      </c>
      <c r="C1477" s="362" t="s">
        <v>247</v>
      </c>
      <c r="D1477" s="362" t="s">
        <v>783</v>
      </c>
      <c r="E1477" s="362" t="s">
        <v>247</v>
      </c>
      <c r="F1477" s="361" t="s">
        <v>246</v>
      </c>
      <c r="G1477" s="362" t="s">
        <v>248</v>
      </c>
      <c r="H1477" s="384">
        <v>1</v>
      </c>
      <c r="I1477" s="364" t="s">
        <v>1539</v>
      </c>
      <c r="J1477" s="365">
        <v>1</v>
      </c>
      <c r="K1477" s="365"/>
      <c r="L1477" s="365"/>
      <c r="M1477" s="364" t="s">
        <v>1462</v>
      </c>
      <c r="N1477" s="365"/>
      <c r="O1477" s="366" t="s">
        <v>1062</v>
      </c>
      <c r="Q1477" s="365"/>
      <c r="R1477" s="436" t="str">
        <f>IF(Q1477="G",ZTE!$A$6,IF(Q1477="L",ZTE!$A$3,IF(JBU!Q1486="C",ZTE!$A$2,IF(JBU!Q1486="U",ZTE!$A$4,IF(JBU!Q1486="I",ZTE!$A$5,"")))))</f>
        <v/>
      </c>
      <c r="S1477" s="436">
        <f t="shared" si="46"/>
        <v>1</v>
      </c>
      <c r="U1477" s="365" t="str">
        <f t="shared" si="47"/>
        <v>Pass</v>
      </c>
    </row>
    <row r="1478" spans="1:21" ht="33" hidden="1" customHeight="1">
      <c r="A1478" s="360" t="s">
        <v>1413</v>
      </c>
      <c r="B1478" s="360" t="s">
        <v>1197</v>
      </c>
      <c r="C1478" s="362" t="s">
        <v>247</v>
      </c>
      <c r="D1478" s="362" t="s">
        <v>783</v>
      </c>
      <c r="E1478" s="362" t="s">
        <v>247</v>
      </c>
      <c r="F1478" s="361" t="s">
        <v>246</v>
      </c>
      <c r="G1478" s="362" t="s">
        <v>251</v>
      </c>
      <c r="H1478" s="384">
        <v>1</v>
      </c>
      <c r="I1478" s="364"/>
      <c r="J1478" s="365"/>
      <c r="K1478" s="365"/>
      <c r="L1478" s="365">
        <v>1</v>
      </c>
      <c r="M1478" s="364" t="s">
        <v>1157</v>
      </c>
      <c r="N1478" s="365"/>
      <c r="O1478" s="366" t="s">
        <v>1062</v>
      </c>
      <c r="Q1478" s="365" t="s">
        <v>1226</v>
      </c>
      <c r="R1478" s="436" t="str">
        <f>IF(Q1478="G",ZTE!$A$6,IF(Q1478="L",ZTE!$A$3,IF(JBU!Q1487="C",ZTE!$A$2,IF(JBU!Q1487="U",ZTE!$A$4,IF(JBU!Q1487="I",ZTE!$A$5,"")))))</f>
        <v>Location: We can not find the requested criteria in your documents. Please confirm that your bid is compliant with this criteria and show us the reference in your submitted documents.</v>
      </c>
      <c r="S1478" s="436">
        <f t="shared" si="46"/>
        <v>1</v>
      </c>
      <c r="U1478" s="365" t="str">
        <f t="shared" si="47"/>
        <v>Open</v>
      </c>
    </row>
    <row r="1479" spans="1:21" ht="56.1" hidden="1" customHeight="1">
      <c r="A1479" s="360" t="s">
        <v>1413</v>
      </c>
      <c r="B1479" s="360" t="s">
        <v>1197</v>
      </c>
      <c r="C1479" s="362" t="s">
        <v>252</v>
      </c>
      <c r="D1479" s="362" t="s">
        <v>252</v>
      </c>
      <c r="E1479" s="361" t="s">
        <v>1002</v>
      </c>
      <c r="F1479" s="361" t="s">
        <v>253</v>
      </c>
      <c r="G1479" s="362" t="s">
        <v>954</v>
      </c>
      <c r="H1479" s="384">
        <v>1</v>
      </c>
      <c r="I1479" s="364"/>
      <c r="J1479" s="365"/>
      <c r="K1479" s="365"/>
      <c r="L1479" s="365">
        <v>1</v>
      </c>
      <c r="M1479" s="364" t="s">
        <v>1157</v>
      </c>
      <c r="N1479" s="365"/>
      <c r="O1479" s="366" t="s">
        <v>1047</v>
      </c>
      <c r="Q1479" s="365" t="s">
        <v>1226</v>
      </c>
      <c r="R1479" s="436" t="str">
        <f>IF(Q1479="G",ZTE!$A$6,IF(Q1479="L",ZTE!$A$3,IF(JBU!Q1488="C",ZTE!$A$2,IF(JBU!Q1488="U",ZTE!$A$4,IF(JBU!Q1488="I",ZTE!$A$5,"")))))</f>
        <v>Location: We can not find the requested criteria in your documents. Please confirm that your bid is compliant with this criteria and show us the reference in your submitted documents.</v>
      </c>
      <c r="S1479" s="436">
        <f t="shared" si="46"/>
        <v>1</v>
      </c>
      <c r="U1479" s="365" t="str">
        <f t="shared" si="47"/>
        <v>Open</v>
      </c>
    </row>
    <row r="1480" spans="1:21" ht="60" hidden="1">
      <c r="A1480" s="360" t="s">
        <v>1413</v>
      </c>
      <c r="B1480" s="360" t="s">
        <v>1197</v>
      </c>
      <c r="C1480" s="362" t="s">
        <v>252</v>
      </c>
      <c r="D1480" s="362" t="s">
        <v>252</v>
      </c>
      <c r="E1480" s="361" t="s">
        <v>1002</v>
      </c>
      <c r="F1480" s="361" t="s">
        <v>253</v>
      </c>
      <c r="G1480" s="362" t="s">
        <v>762</v>
      </c>
      <c r="H1480" s="384">
        <v>1</v>
      </c>
      <c r="I1480" s="364"/>
      <c r="J1480" s="365"/>
      <c r="K1480" s="365"/>
      <c r="L1480" s="365">
        <v>1</v>
      </c>
      <c r="M1480" s="364" t="s">
        <v>1157</v>
      </c>
      <c r="N1480" s="365"/>
      <c r="Q1480" s="365" t="s">
        <v>1226</v>
      </c>
      <c r="R1480" s="436" t="str">
        <f>IF(Q1480="G",ZTE!$A$6,IF(Q1480="L",ZTE!$A$3,IF(JBU!Q1489="C",ZTE!$A$2,IF(JBU!Q1489="U",ZTE!$A$4,IF(JBU!Q1489="I",ZTE!$A$5,"")))))</f>
        <v>Location: We can not find the requested criteria in your documents. Please confirm that your bid is compliant with this criteria and show us the reference in your submitted documents.</v>
      </c>
      <c r="S1480" s="436">
        <f t="shared" si="46"/>
        <v>1</v>
      </c>
      <c r="U1480" s="365" t="str">
        <f t="shared" si="47"/>
        <v>Open</v>
      </c>
    </row>
    <row r="1481" spans="1:21" ht="60" hidden="1">
      <c r="A1481" s="360" t="s">
        <v>1413</v>
      </c>
      <c r="B1481" s="360" t="s">
        <v>1197</v>
      </c>
      <c r="C1481" s="362" t="s">
        <v>252</v>
      </c>
      <c r="D1481" s="361" t="s">
        <v>255</v>
      </c>
      <c r="E1481" s="362" t="s">
        <v>784</v>
      </c>
      <c r="F1481" s="361" t="s">
        <v>254</v>
      </c>
      <c r="G1481" s="362" t="s">
        <v>763</v>
      </c>
      <c r="H1481" s="384">
        <v>1</v>
      </c>
      <c r="I1481" s="364"/>
      <c r="J1481" s="365"/>
      <c r="K1481" s="365"/>
      <c r="L1481" s="365">
        <v>1</v>
      </c>
      <c r="M1481" s="364" t="s">
        <v>1157</v>
      </c>
      <c r="N1481" s="365"/>
      <c r="Q1481" s="365" t="s">
        <v>1226</v>
      </c>
      <c r="R1481" s="436" t="str">
        <f>IF(Q1481="G",ZTE!$A$6,IF(Q1481="L",ZTE!$A$3,IF(JBU!Q1490="C",ZTE!$A$2,IF(JBU!Q1490="U",ZTE!$A$4,IF(JBU!Q1490="I",ZTE!$A$5,"")))))</f>
        <v>Location: We can not find the requested criteria in your documents. Please confirm that your bid is compliant with this criteria and show us the reference in your submitted documents.</v>
      </c>
      <c r="S1481" s="436">
        <f t="shared" si="46"/>
        <v>1</v>
      </c>
      <c r="U1481" s="365" t="str">
        <f t="shared" si="47"/>
        <v>Open</v>
      </c>
    </row>
    <row r="1482" spans="1:21" ht="60" hidden="1">
      <c r="A1482" s="360" t="s">
        <v>1413</v>
      </c>
      <c r="B1482" s="360" t="s">
        <v>1197</v>
      </c>
      <c r="C1482" s="362" t="s">
        <v>257</v>
      </c>
      <c r="D1482" s="360" t="s">
        <v>784</v>
      </c>
      <c r="E1482" s="362" t="s">
        <v>1004</v>
      </c>
      <c r="F1482" s="361" t="s">
        <v>256</v>
      </c>
      <c r="G1482" s="362" t="s">
        <v>764</v>
      </c>
      <c r="H1482" s="384">
        <v>1</v>
      </c>
      <c r="I1482" s="364"/>
      <c r="J1482" s="365"/>
      <c r="K1482" s="365"/>
      <c r="L1482" s="365">
        <v>1</v>
      </c>
      <c r="M1482" s="364" t="s">
        <v>1157</v>
      </c>
      <c r="N1482" s="365"/>
      <c r="O1482" s="366" t="s">
        <v>765</v>
      </c>
      <c r="Q1482" s="365" t="s">
        <v>1226</v>
      </c>
      <c r="R1482" s="436" t="str">
        <f>IF(Q1482="G",ZTE!$A$6,IF(Q1482="L",ZTE!$A$3,IF(JBU!Q1491="C",ZTE!$A$2,IF(JBU!Q1491="U",ZTE!$A$4,IF(JBU!Q1491="I",ZTE!$A$5,"")))))</f>
        <v>Location: We can not find the requested criteria in your documents. Please confirm that your bid is compliant with this criteria and show us the reference in your submitted documents.</v>
      </c>
      <c r="S1482" s="436">
        <f t="shared" si="46"/>
        <v>1</v>
      </c>
      <c r="U1482" s="365" t="str">
        <f t="shared" si="47"/>
        <v>Open</v>
      </c>
    </row>
    <row r="1483" spans="1:21" ht="60" hidden="1">
      <c r="A1483" s="360" t="s">
        <v>1413</v>
      </c>
      <c r="B1483" s="360" t="s">
        <v>1197</v>
      </c>
      <c r="C1483" s="362" t="s">
        <v>257</v>
      </c>
      <c r="D1483" s="360" t="s">
        <v>93</v>
      </c>
      <c r="E1483" s="362" t="s">
        <v>1004</v>
      </c>
      <c r="F1483" s="361" t="s">
        <v>258</v>
      </c>
      <c r="G1483" s="362" t="s">
        <v>766</v>
      </c>
      <c r="H1483" s="384">
        <v>1</v>
      </c>
      <c r="I1483" s="364"/>
      <c r="J1483" s="365"/>
      <c r="K1483" s="365"/>
      <c r="L1483" s="365">
        <v>1</v>
      </c>
      <c r="M1483" s="364" t="s">
        <v>1157</v>
      </c>
      <c r="N1483" s="365"/>
      <c r="O1483" s="366" t="s">
        <v>1065</v>
      </c>
      <c r="Q1483" s="365" t="s">
        <v>1226</v>
      </c>
      <c r="R1483" s="436" t="str">
        <f>IF(Q1483="G",ZTE!$A$6,IF(Q1483="L",ZTE!$A$3,IF(JBU!Q1492="C",ZTE!$A$2,IF(JBU!Q1492="U",ZTE!$A$4,IF(JBU!Q1492="I",ZTE!$A$5,"")))))</f>
        <v>Location: We can not find the requested criteria in your documents. Please confirm that your bid is compliant with this criteria and show us the reference in your submitted documents.</v>
      </c>
      <c r="S1483" s="436">
        <f t="shared" si="46"/>
        <v>1</v>
      </c>
      <c r="U1483" s="365" t="str">
        <f t="shared" si="47"/>
        <v>Open</v>
      </c>
    </row>
    <row r="1484" spans="1:21" ht="60" hidden="1">
      <c r="A1484" s="360" t="s">
        <v>1413</v>
      </c>
      <c r="B1484" s="360" t="s">
        <v>1197</v>
      </c>
      <c r="C1484" s="362" t="s">
        <v>257</v>
      </c>
      <c r="D1484" s="360" t="s">
        <v>1201</v>
      </c>
      <c r="E1484" s="362" t="s">
        <v>1004</v>
      </c>
      <c r="F1484" s="361" t="s">
        <v>259</v>
      </c>
      <c r="G1484" s="362" t="s">
        <v>767</v>
      </c>
      <c r="H1484" s="384">
        <v>1</v>
      </c>
      <c r="I1484" s="364"/>
      <c r="J1484" s="365"/>
      <c r="K1484" s="365"/>
      <c r="L1484" s="365">
        <v>1</v>
      </c>
      <c r="M1484" s="364" t="s">
        <v>1157</v>
      </c>
      <c r="N1484" s="365"/>
      <c r="Q1484" s="365" t="s">
        <v>1226</v>
      </c>
      <c r="R1484" s="436" t="str">
        <f>IF(Q1484="G",ZTE!$A$6,IF(Q1484="L",ZTE!$A$3,IF(JBU!Q1493="C",ZTE!$A$2,IF(JBU!Q1493="U",ZTE!$A$4,IF(JBU!Q1493="I",ZTE!$A$5,"")))))</f>
        <v>Location: We can not find the requested criteria in your documents. Please confirm that your bid is compliant with this criteria and show us the reference in your submitted documents.</v>
      </c>
      <c r="S1484" s="436">
        <f t="shared" si="46"/>
        <v>1</v>
      </c>
      <c r="U1484" s="365" t="str">
        <f t="shared" si="47"/>
        <v>Open</v>
      </c>
    </row>
    <row r="1485" spans="1:21" ht="60" hidden="1">
      <c r="A1485" s="360" t="s">
        <v>1413</v>
      </c>
      <c r="B1485" s="360" t="s">
        <v>1197</v>
      </c>
      <c r="C1485" s="362" t="s">
        <v>257</v>
      </c>
      <c r="D1485" s="360" t="s">
        <v>632</v>
      </c>
      <c r="E1485" s="362" t="s">
        <v>1004</v>
      </c>
      <c r="F1485" s="361" t="s">
        <v>260</v>
      </c>
      <c r="G1485" s="362" t="s">
        <v>768</v>
      </c>
      <c r="H1485" s="384">
        <v>1</v>
      </c>
      <c r="I1485" s="364"/>
      <c r="J1485" s="365"/>
      <c r="K1485" s="365"/>
      <c r="L1485" s="365">
        <v>1</v>
      </c>
      <c r="M1485" s="364" t="s">
        <v>1157</v>
      </c>
      <c r="N1485" s="365"/>
      <c r="Q1485" s="365" t="s">
        <v>1226</v>
      </c>
      <c r="R1485" s="436" t="str">
        <f>IF(Q1485="G",ZTE!$A$6,IF(Q1485="L",ZTE!$A$3,IF(JBU!Q1494="C",ZTE!$A$2,IF(JBU!Q1494="U",ZTE!$A$4,IF(JBU!Q1494="I",ZTE!$A$5,"")))))</f>
        <v>Location: We can not find the requested criteria in your documents. Please confirm that your bid is compliant with this criteria and show us the reference in your submitted documents.</v>
      </c>
      <c r="S1485" s="436">
        <f t="shared" si="46"/>
        <v>1</v>
      </c>
      <c r="U1485" s="365" t="str">
        <f t="shared" si="47"/>
        <v>Open</v>
      </c>
    </row>
    <row r="1486" spans="1:21" ht="60" hidden="1">
      <c r="A1486" s="360" t="s">
        <v>1413</v>
      </c>
      <c r="B1486" s="360" t="s">
        <v>1197</v>
      </c>
      <c r="C1486" s="362" t="s">
        <v>257</v>
      </c>
      <c r="D1486" s="360" t="s">
        <v>784</v>
      </c>
      <c r="E1486" s="362" t="s">
        <v>1004</v>
      </c>
      <c r="F1486" s="361" t="s">
        <v>955</v>
      </c>
      <c r="G1486" s="362" t="s">
        <v>860</v>
      </c>
      <c r="H1486" s="384">
        <v>1</v>
      </c>
      <c r="I1486" s="364"/>
      <c r="J1486" s="365"/>
      <c r="K1486" s="365"/>
      <c r="L1486" s="365">
        <v>1</v>
      </c>
      <c r="M1486" s="364" t="s">
        <v>1157</v>
      </c>
      <c r="N1486" s="365"/>
      <c r="Q1486" s="365" t="s">
        <v>1226</v>
      </c>
      <c r="R1486" s="436" t="str">
        <f>IF(Q1486="G",ZTE!$A$6,IF(Q1486="L",ZTE!$A$3,IF(JBU!Q1495="C",ZTE!$A$2,IF(JBU!Q1495="U",ZTE!$A$4,IF(JBU!Q1495="I",ZTE!$A$5,"")))))</f>
        <v>Location: We can not find the requested criteria in your documents. Please confirm that your bid is compliant with this criteria and show us the reference in your submitted documents.</v>
      </c>
      <c r="S1486" s="436">
        <f t="shared" si="46"/>
        <v>1</v>
      </c>
      <c r="U1486" s="365" t="str">
        <f t="shared" si="47"/>
        <v>Open</v>
      </c>
    </row>
    <row r="1487" spans="1:21" ht="45" hidden="1">
      <c r="A1487" s="360" t="s">
        <v>1413</v>
      </c>
      <c r="B1487" s="360" t="s">
        <v>1197</v>
      </c>
      <c r="C1487" s="362" t="s">
        <v>261</v>
      </c>
      <c r="D1487" s="362" t="s">
        <v>851</v>
      </c>
      <c r="E1487" s="362" t="s">
        <v>1007</v>
      </c>
      <c r="F1487" s="361" t="s">
        <v>262</v>
      </c>
      <c r="G1487" s="362" t="s">
        <v>769</v>
      </c>
      <c r="H1487" s="384">
        <v>1</v>
      </c>
      <c r="I1487" s="364" t="s">
        <v>1540</v>
      </c>
      <c r="J1487" s="365">
        <v>1</v>
      </c>
      <c r="K1487" s="365"/>
      <c r="L1487" s="365"/>
      <c r="M1487" s="364" t="s">
        <v>1462</v>
      </c>
      <c r="N1487" s="365"/>
      <c r="Q1487" s="365"/>
      <c r="R1487" s="436" t="str">
        <f>IF(Q1487="G",ZTE!$A$6,IF(Q1487="L",ZTE!$A$3,IF(JBU!Q1496="C",ZTE!$A$2,IF(JBU!Q1496="U",ZTE!$A$4,IF(JBU!Q1496="I",ZTE!$A$5,"")))))</f>
        <v/>
      </c>
      <c r="S1487" s="436">
        <f t="shared" si="46"/>
        <v>1</v>
      </c>
      <c r="U1487" s="365" t="str">
        <f t="shared" si="47"/>
        <v>Pass</v>
      </c>
    </row>
    <row r="1488" spans="1:21" ht="75" hidden="1">
      <c r="A1488" s="360" t="s">
        <v>1413</v>
      </c>
      <c r="B1488" s="360" t="s">
        <v>1197</v>
      </c>
      <c r="C1488" s="362" t="s">
        <v>261</v>
      </c>
      <c r="D1488" s="361" t="s">
        <v>807</v>
      </c>
      <c r="E1488" s="362" t="s">
        <v>1009</v>
      </c>
      <c r="F1488" s="361" t="s">
        <v>263</v>
      </c>
      <c r="G1488" s="362" t="s">
        <v>861</v>
      </c>
      <c r="H1488" s="384">
        <v>1</v>
      </c>
      <c r="I1488" s="364" t="s">
        <v>1541</v>
      </c>
      <c r="J1488" s="365">
        <v>1</v>
      </c>
      <c r="K1488" s="365"/>
      <c r="L1488" s="365"/>
      <c r="M1488" s="364" t="s">
        <v>1462</v>
      </c>
      <c r="N1488" s="365"/>
      <c r="Q1488" s="365"/>
      <c r="R1488" s="436" t="str">
        <f>IF(Q1488="G",ZTE!$A$6,IF(Q1488="L",ZTE!$A$3,IF(JBU!Q1497="C",ZTE!$A$2,IF(JBU!Q1497="U",ZTE!$A$4,IF(JBU!Q1497="I",ZTE!$A$5,"")))))</f>
        <v/>
      </c>
      <c r="S1488" s="436">
        <f t="shared" si="46"/>
        <v>1</v>
      </c>
      <c r="U1488" s="365" t="str">
        <f t="shared" si="47"/>
        <v>Pass</v>
      </c>
    </row>
    <row r="1489" spans="1:21" ht="75" hidden="1">
      <c r="A1489" s="360" t="s">
        <v>1302</v>
      </c>
      <c r="B1489" s="360" t="s">
        <v>1200</v>
      </c>
      <c r="C1489" s="361" t="s">
        <v>71</v>
      </c>
      <c r="D1489" s="361" t="s">
        <v>809</v>
      </c>
      <c r="E1489" s="361" t="s">
        <v>1009</v>
      </c>
      <c r="F1489" s="361" t="s">
        <v>72</v>
      </c>
      <c r="G1489" s="362" t="s">
        <v>661</v>
      </c>
      <c r="H1489" s="363">
        <v>1</v>
      </c>
      <c r="I1489" s="364"/>
      <c r="J1489" s="365"/>
      <c r="K1489" s="365"/>
      <c r="L1489" s="365">
        <v>1</v>
      </c>
      <c r="M1489" s="364" t="s">
        <v>1157</v>
      </c>
      <c r="N1489" s="364" t="s">
        <v>1542</v>
      </c>
      <c r="Q1489" s="364" t="s">
        <v>1226</v>
      </c>
      <c r="R1489" s="436" t="str">
        <f>IF(Q1489="G",ZTE!$A$6,IF(Q1489="L",ZTE!$A$3,IF(JBU!Q1498="C",ZTE!$A$2,IF(JBU!Q1498="U",ZTE!$A$4,IF(JBU!Q1498="I",ZTE!$A$5,"")))))</f>
        <v>Location: We can not find the requested criteria in your documents. Please confirm that your bid is compliant with this criteria and show us the reference in your submitted documents.</v>
      </c>
      <c r="S1489" s="436">
        <f t="shared" si="46"/>
        <v>1</v>
      </c>
      <c r="U1489" s="365" t="str">
        <f t="shared" si="47"/>
        <v>Open</v>
      </c>
    </row>
    <row r="1490" spans="1:21" ht="75" hidden="1">
      <c r="A1490" s="360" t="s">
        <v>1302</v>
      </c>
      <c r="B1490" s="360" t="s">
        <v>1200</v>
      </c>
      <c r="C1490" s="361" t="s">
        <v>71</v>
      </c>
      <c r="D1490" s="361" t="s">
        <v>809</v>
      </c>
      <c r="E1490" s="361" t="s">
        <v>1009</v>
      </c>
      <c r="F1490" s="361" t="s">
        <v>72</v>
      </c>
      <c r="G1490" s="362" t="s">
        <v>1011</v>
      </c>
      <c r="H1490" s="363">
        <v>1</v>
      </c>
      <c r="I1490" s="364"/>
      <c r="J1490" s="365"/>
      <c r="K1490" s="365"/>
      <c r="L1490" s="365">
        <v>1</v>
      </c>
      <c r="M1490" s="364" t="s">
        <v>1157</v>
      </c>
      <c r="N1490" s="365"/>
      <c r="Q1490" s="376" t="s">
        <v>1226</v>
      </c>
      <c r="R1490" s="436" t="str">
        <f>IF(Q1490="G",ZTE!$A$6,IF(Q1490="L",ZTE!$A$3,IF(JBU!Q1499="C",ZTE!$A$2,IF(JBU!Q1499="U",ZTE!$A$4,IF(JBU!Q1499="I",ZTE!$A$5,"")))))</f>
        <v>Location: We can not find the requested criteria in your documents. Please confirm that your bid is compliant with this criteria and show us the reference in your submitted documents.</v>
      </c>
      <c r="S1490" s="436">
        <f t="shared" si="46"/>
        <v>1</v>
      </c>
      <c r="U1490" s="365" t="str">
        <f t="shared" si="47"/>
        <v>Open</v>
      </c>
    </row>
    <row r="1491" spans="1:21" ht="75" hidden="1">
      <c r="A1491" s="360" t="s">
        <v>1302</v>
      </c>
      <c r="B1491" s="360" t="s">
        <v>1200</v>
      </c>
      <c r="C1491" s="361" t="s">
        <v>71</v>
      </c>
      <c r="D1491" s="361" t="s">
        <v>809</v>
      </c>
      <c r="E1491" s="361" t="s">
        <v>1009</v>
      </c>
      <c r="F1491" s="361" t="s">
        <v>72</v>
      </c>
      <c r="G1491" s="362" t="s">
        <v>662</v>
      </c>
      <c r="H1491" s="363">
        <v>1</v>
      </c>
      <c r="I1491" s="364"/>
      <c r="J1491" s="365"/>
      <c r="K1491" s="365"/>
      <c r="L1491" s="365">
        <v>1</v>
      </c>
      <c r="M1491" s="364" t="s">
        <v>1157</v>
      </c>
      <c r="N1491" s="365"/>
      <c r="Q1491" s="376" t="s">
        <v>1226</v>
      </c>
      <c r="R1491" s="436" t="str">
        <f>IF(Q1491="G",ZTE!$A$6,IF(Q1491="L",ZTE!$A$3,IF(JBU!Q1500="C",ZTE!$A$2,IF(JBU!Q1500="U",ZTE!$A$4,IF(JBU!Q1500="I",ZTE!$A$5,"")))))</f>
        <v>Location: We can not find the requested criteria in your documents. Please confirm that your bid is compliant with this criteria and show us the reference in your submitted documents.</v>
      </c>
      <c r="S1491" s="436">
        <f t="shared" si="46"/>
        <v>1</v>
      </c>
      <c r="U1491" s="365" t="str">
        <f t="shared" si="47"/>
        <v>Open</v>
      </c>
    </row>
    <row r="1492" spans="1:21" ht="75" hidden="1">
      <c r="A1492" s="360" t="s">
        <v>1302</v>
      </c>
      <c r="B1492" s="360" t="s">
        <v>1200</v>
      </c>
      <c r="C1492" s="361" t="s">
        <v>71</v>
      </c>
      <c r="D1492" s="361" t="s">
        <v>809</v>
      </c>
      <c r="E1492" s="361" t="s">
        <v>1009</v>
      </c>
      <c r="F1492" s="361" t="s">
        <v>73</v>
      </c>
      <c r="G1492" s="362" t="s">
        <v>1206</v>
      </c>
      <c r="H1492" s="363">
        <v>1</v>
      </c>
      <c r="I1492" s="364"/>
      <c r="J1492" s="365"/>
      <c r="K1492" s="365"/>
      <c r="L1492" s="365">
        <v>1</v>
      </c>
      <c r="M1492" s="364" t="s">
        <v>1156</v>
      </c>
      <c r="N1492" s="365"/>
      <c r="Q1492" s="376" t="s">
        <v>1271</v>
      </c>
      <c r="R1492" s="436" t="str">
        <f>IF(Q1492="G",ZTE!$A$6,IF(Q1492="L",ZTE!$A$3,IF(JBU!Q1501="C",ZTE!$A$2,IF(JBU!Q1501="U",ZTE!$A$4,IF(JBU!Q1501="I",ZTE!$A$5,"")))))</f>
        <v/>
      </c>
      <c r="S1492" s="436">
        <f t="shared" si="46"/>
        <v>1</v>
      </c>
      <c r="U1492" s="365" t="str">
        <f t="shared" si="47"/>
        <v>Open</v>
      </c>
    </row>
    <row r="1493" spans="1:21" ht="75" hidden="1">
      <c r="A1493" s="360" t="s">
        <v>1302</v>
      </c>
      <c r="B1493" s="360" t="s">
        <v>1200</v>
      </c>
      <c r="C1493" s="361" t="s">
        <v>71</v>
      </c>
      <c r="D1493" s="361" t="s">
        <v>809</v>
      </c>
      <c r="E1493" s="361" t="s">
        <v>1009</v>
      </c>
      <c r="F1493" s="361" t="s">
        <v>73</v>
      </c>
      <c r="G1493" s="362" t="s">
        <v>1208</v>
      </c>
      <c r="H1493" s="363">
        <v>1</v>
      </c>
      <c r="I1493" s="364"/>
      <c r="J1493" s="365"/>
      <c r="K1493" s="365"/>
      <c r="L1493" s="365">
        <v>1</v>
      </c>
      <c r="M1493" s="364" t="s">
        <v>1157</v>
      </c>
      <c r="N1493" s="365"/>
      <c r="Q1493" s="376" t="s">
        <v>1226</v>
      </c>
      <c r="R1493" s="436" t="str">
        <f>IF(Q1493="G",ZTE!$A$6,IF(Q1493="L",ZTE!$A$3,IF(JBU!Q1502="C",ZTE!$A$2,IF(JBU!Q1502="U",ZTE!$A$4,IF(JBU!Q1502="I",ZTE!$A$5,"")))))</f>
        <v>Location: We can not find the requested criteria in your documents. Please confirm that your bid is compliant with this criteria and show us the reference in your submitted documents.</v>
      </c>
      <c r="S1493" s="436">
        <f t="shared" si="46"/>
        <v>1</v>
      </c>
      <c r="U1493" s="365" t="str">
        <f t="shared" si="47"/>
        <v>Open</v>
      </c>
    </row>
    <row r="1494" spans="1:21" ht="75" hidden="1">
      <c r="A1494" s="360" t="s">
        <v>1302</v>
      </c>
      <c r="B1494" s="360" t="s">
        <v>1200</v>
      </c>
      <c r="C1494" s="361" t="s">
        <v>71</v>
      </c>
      <c r="D1494" s="361" t="s">
        <v>809</v>
      </c>
      <c r="E1494" s="361" t="s">
        <v>1009</v>
      </c>
      <c r="F1494" s="361" t="s">
        <v>73</v>
      </c>
      <c r="G1494" s="362" t="s">
        <v>1209</v>
      </c>
      <c r="H1494" s="363">
        <v>1</v>
      </c>
      <c r="I1494" s="364"/>
      <c r="J1494" s="365"/>
      <c r="K1494" s="365"/>
      <c r="L1494" s="365">
        <v>1</v>
      </c>
      <c r="M1494" s="364" t="s">
        <v>1157</v>
      </c>
      <c r="N1494" s="365"/>
      <c r="O1494" s="366" t="s">
        <v>1034</v>
      </c>
      <c r="P1494" s="366" t="s">
        <v>1081</v>
      </c>
      <c r="Q1494" s="376" t="s">
        <v>1226</v>
      </c>
      <c r="R1494" s="436" t="str">
        <f>IF(Q1494="G",ZTE!$A$6,IF(Q1494="L",ZTE!$A$3,IF(JBU!Q1503="C",ZTE!$A$2,IF(JBU!Q1503="U",ZTE!$A$4,IF(JBU!Q1503="I",ZTE!$A$5,"")))))</f>
        <v>Location: We can not find the requested criteria in your documents. Please confirm that your bid is compliant with this criteria and show us the reference in your submitted documents.</v>
      </c>
      <c r="S1494" s="436">
        <f t="shared" si="46"/>
        <v>1</v>
      </c>
      <c r="U1494" s="365" t="str">
        <f t="shared" si="47"/>
        <v>Open</v>
      </c>
    </row>
    <row r="1495" spans="1:21" ht="75" hidden="1">
      <c r="A1495" s="360" t="s">
        <v>1302</v>
      </c>
      <c r="B1495" s="360" t="s">
        <v>1200</v>
      </c>
      <c r="C1495" s="361" t="s">
        <v>71</v>
      </c>
      <c r="D1495" s="361" t="s">
        <v>809</v>
      </c>
      <c r="E1495" s="361" t="s">
        <v>1009</v>
      </c>
      <c r="F1495" s="361" t="s">
        <v>73</v>
      </c>
      <c r="G1495" s="362" t="s">
        <v>1212</v>
      </c>
      <c r="H1495" s="363">
        <v>1</v>
      </c>
      <c r="I1495" s="364"/>
      <c r="J1495" s="365"/>
      <c r="K1495" s="365"/>
      <c r="L1495" s="365">
        <v>1</v>
      </c>
      <c r="M1495" s="364" t="s">
        <v>1156</v>
      </c>
      <c r="N1495" s="365"/>
      <c r="P1495" s="366" t="s">
        <v>1176</v>
      </c>
      <c r="Q1495" s="436" t="s">
        <v>1271</v>
      </c>
      <c r="R1495" s="436" t="str">
        <f>IF(Q1495="G",ZTE!$A$6,IF(Q1495="L",ZTE!$A$3,IF(JBU!Q1504="C",ZTE!$A$2,IF(JBU!Q1504="U",ZTE!$A$4,IF(JBU!Q1504="I",ZTE!$A$5,"")))))</f>
        <v/>
      </c>
      <c r="S1495" s="436">
        <f t="shared" si="46"/>
        <v>1</v>
      </c>
      <c r="U1495" s="365" t="str">
        <f t="shared" si="47"/>
        <v>Open</v>
      </c>
    </row>
    <row r="1496" spans="1:21" ht="75" hidden="1">
      <c r="A1496" s="360" t="s">
        <v>1302</v>
      </c>
      <c r="B1496" s="360" t="s">
        <v>1200</v>
      </c>
      <c r="C1496" s="361" t="s">
        <v>71</v>
      </c>
      <c r="D1496" s="361" t="s">
        <v>809</v>
      </c>
      <c r="E1496" s="361" t="s">
        <v>1009</v>
      </c>
      <c r="F1496" s="361" t="s">
        <v>73</v>
      </c>
      <c r="G1496" s="362" t="s">
        <v>1214</v>
      </c>
      <c r="H1496" s="363">
        <v>1</v>
      </c>
      <c r="I1496" s="364"/>
      <c r="J1496" s="365"/>
      <c r="K1496" s="365"/>
      <c r="L1496" s="365">
        <v>1</v>
      </c>
      <c r="M1496" s="364" t="s">
        <v>1157</v>
      </c>
      <c r="N1496" s="365"/>
      <c r="Q1496" s="376" t="s">
        <v>1226</v>
      </c>
      <c r="R1496" s="436" t="str">
        <f>IF(Q1496="G",ZTE!$A$6,IF(Q1496="L",ZTE!$A$3,IF(JBU!Q1505="C",ZTE!$A$2,IF(JBU!Q1505="U",ZTE!$A$4,IF(JBU!Q1505="I",ZTE!$A$5,"")))))</f>
        <v>Location: We can not find the requested criteria in your documents. Please confirm that your bid is compliant with this criteria and show us the reference in your submitted documents.</v>
      </c>
      <c r="S1496" s="436">
        <f t="shared" si="46"/>
        <v>1</v>
      </c>
      <c r="U1496" s="365" t="str">
        <f t="shared" si="47"/>
        <v>Open</v>
      </c>
    </row>
    <row r="1497" spans="1:21" ht="75" hidden="1">
      <c r="A1497" s="360" t="s">
        <v>1302</v>
      </c>
      <c r="B1497" s="360" t="s">
        <v>1200</v>
      </c>
      <c r="C1497" s="361" t="s">
        <v>71</v>
      </c>
      <c r="D1497" s="361" t="s">
        <v>809</v>
      </c>
      <c r="E1497" s="361" t="s">
        <v>1009</v>
      </c>
      <c r="F1497" s="361" t="s">
        <v>73</v>
      </c>
      <c r="G1497" s="362" t="s">
        <v>1216</v>
      </c>
      <c r="H1497" s="363">
        <v>1</v>
      </c>
      <c r="I1497" s="364"/>
      <c r="J1497" s="365"/>
      <c r="K1497" s="365"/>
      <c r="L1497" s="365">
        <v>1</v>
      </c>
      <c r="M1497" s="364" t="s">
        <v>1156</v>
      </c>
      <c r="N1497" s="365"/>
      <c r="Q1497" s="376" t="s">
        <v>1271</v>
      </c>
      <c r="R1497" s="436" t="str">
        <f>IF(Q1497="G",ZTE!$A$6,IF(Q1497="L",ZTE!$A$3,IF(JBU!Q1506="C",ZTE!$A$2,IF(JBU!Q1506="U",ZTE!$A$4,IF(JBU!Q1506="I",ZTE!$A$5,"")))))</f>
        <v/>
      </c>
      <c r="S1497" s="436">
        <f t="shared" si="46"/>
        <v>1</v>
      </c>
      <c r="U1497" s="365" t="str">
        <f t="shared" si="47"/>
        <v>Open</v>
      </c>
    </row>
    <row r="1498" spans="1:21" ht="75" hidden="1">
      <c r="A1498" s="360" t="s">
        <v>1302</v>
      </c>
      <c r="B1498" s="360" t="s">
        <v>1200</v>
      </c>
      <c r="C1498" s="361" t="s">
        <v>71</v>
      </c>
      <c r="D1498" s="361" t="s">
        <v>809</v>
      </c>
      <c r="E1498" s="361" t="s">
        <v>1009</v>
      </c>
      <c r="F1498" s="361" t="s">
        <v>73</v>
      </c>
      <c r="G1498" s="362" t="s">
        <v>396</v>
      </c>
      <c r="H1498" s="363">
        <v>1</v>
      </c>
      <c r="I1498" s="364"/>
      <c r="J1498" s="365"/>
      <c r="K1498" s="365"/>
      <c r="L1498" s="365">
        <v>1</v>
      </c>
      <c r="M1498" s="364" t="s">
        <v>1157</v>
      </c>
      <c r="N1498" s="365"/>
      <c r="Q1498" s="376" t="s">
        <v>1226</v>
      </c>
      <c r="R1498" s="436" t="str">
        <f>IF(Q1498="G",ZTE!$A$6,IF(Q1498="L",ZTE!$A$3,IF(JBU!Q1507="C",ZTE!$A$2,IF(JBU!Q1507="U",ZTE!$A$4,IF(JBU!Q1507="I",ZTE!$A$5,"")))))</f>
        <v>Location: We can not find the requested criteria in your documents. Please confirm that your bid is compliant with this criteria and show us the reference in your submitted documents.</v>
      </c>
      <c r="S1498" s="436">
        <f t="shared" si="46"/>
        <v>1</v>
      </c>
      <c r="U1498" s="365" t="str">
        <f t="shared" si="47"/>
        <v>Open</v>
      </c>
    </row>
    <row r="1499" spans="1:21" ht="75" hidden="1">
      <c r="A1499" s="360" t="s">
        <v>1302</v>
      </c>
      <c r="B1499" s="360" t="s">
        <v>1200</v>
      </c>
      <c r="C1499" s="361" t="s">
        <v>71</v>
      </c>
      <c r="D1499" s="361" t="s">
        <v>809</v>
      </c>
      <c r="E1499" s="361" t="s">
        <v>1009</v>
      </c>
      <c r="F1499" s="361" t="s">
        <v>73</v>
      </c>
      <c r="G1499" s="362" t="s">
        <v>398</v>
      </c>
      <c r="H1499" s="363">
        <v>1</v>
      </c>
      <c r="I1499" s="364"/>
      <c r="J1499" s="365"/>
      <c r="K1499" s="365"/>
      <c r="L1499" s="365">
        <v>1</v>
      </c>
      <c r="M1499" s="364" t="s">
        <v>1158</v>
      </c>
      <c r="N1499" s="365"/>
      <c r="Q1499" s="376" t="s">
        <v>1276</v>
      </c>
      <c r="R1499" s="436" t="str">
        <f>IF(Q1499="G",ZTE!$A$6,IF(Q1499="L",ZTE!$A$3,IF(JBU!Q1508="C",ZTE!$A$2,IF(JBU!Q1508="U",ZTE!$A$4,IF(JBU!Q1508="I",ZTE!$A$5,"")))))</f>
        <v/>
      </c>
      <c r="S1499" s="436">
        <f t="shared" si="46"/>
        <v>1</v>
      </c>
      <c r="U1499" s="365" t="str">
        <f t="shared" si="47"/>
        <v>Open</v>
      </c>
    </row>
    <row r="1500" spans="1:21" ht="60" hidden="1">
      <c r="A1500" s="360" t="s">
        <v>1302</v>
      </c>
      <c r="B1500" s="360" t="s">
        <v>1200</v>
      </c>
      <c r="C1500" s="361" t="s">
        <v>75</v>
      </c>
      <c r="D1500" s="361" t="s">
        <v>813</v>
      </c>
      <c r="E1500" s="361" t="s">
        <v>1009</v>
      </c>
      <c r="F1500" s="361" t="s">
        <v>76</v>
      </c>
      <c r="G1500" s="362" t="s">
        <v>665</v>
      </c>
      <c r="H1500" s="363">
        <v>1</v>
      </c>
      <c r="I1500" s="364"/>
      <c r="J1500" s="365"/>
      <c r="K1500" s="365"/>
      <c r="L1500" s="365">
        <v>1</v>
      </c>
      <c r="M1500" s="364" t="s">
        <v>1157</v>
      </c>
      <c r="N1500" s="365"/>
      <c r="Q1500" s="376" t="s">
        <v>1226</v>
      </c>
      <c r="R1500" s="436" t="str">
        <f>IF(Q1500="G",ZTE!$A$6,IF(Q1500="L",ZTE!$A$3,IF(JBU!Q1509="C",ZTE!$A$2,IF(JBU!Q1509="U",ZTE!$A$4,IF(JBU!Q1509="I",ZTE!$A$5,"")))))</f>
        <v>Location: We can not find the requested criteria in your documents. Please confirm that your bid is compliant with this criteria and show us the reference in your submitted documents.</v>
      </c>
      <c r="S1500" s="436">
        <f t="shared" si="46"/>
        <v>1</v>
      </c>
      <c r="U1500" s="365" t="str">
        <f t="shared" si="47"/>
        <v>Open</v>
      </c>
    </row>
    <row r="1501" spans="1:21" ht="45" hidden="1">
      <c r="A1501" s="360" t="s">
        <v>1302</v>
      </c>
      <c r="B1501" s="360" t="s">
        <v>1200</v>
      </c>
      <c r="C1501" s="361" t="s">
        <v>75</v>
      </c>
      <c r="D1501" s="361" t="s">
        <v>813</v>
      </c>
      <c r="E1501" s="361" t="s">
        <v>1009</v>
      </c>
      <c r="F1501" s="361" t="s">
        <v>76</v>
      </c>
      <c r="G1501" s="362" t="s">
        <v>666</v>
      </c>
      <c r="H1501" s="363">
        <v>1</v>
      </c>
      <c r="I1501" s="364"/>
      <c r="J1501" s="365"/>
      <c r="K1501" s="365"/>
      <c r="L1501" s="365">
        <v>1</v>
      </c>
      <c r="M1501" s="364" t="s">
        <v>1156</v>
      </c>
      <c r="N1501" s="365"/>
      <c r="O1501" s="366" t="s">
        <v>1035</v>
      </c>
      <c r="Q1501" s="376" t="s">
        <v>1271</v>
      </c>
      <c r="R1501" s="436" t="str">
        <f>IF(Q1501="G",ZTE!$A$6,IF(Q1501="L",ZTE!$A$3,IF(JBU!Q1510="C",ZTE!$A$2,IF(JBU!Q1510="U",ZTE!$A$4,IF(JBU!Q1510="I",ZTE!$A$5,"")))))</f>
        <v/>
      </c>
      <c r="S1501" s="436">
        <f t="shared" si="46"/>
        <v>1</v>
      </c>
      <c r="U1501" s="365" t="str">
        <f t="shared" si="47"/>
        <v>Open</v>
      </c>
    </row>
    <row r="1502" spans="1:21" ht="60" hidden="1">
      <c r="A1502" s="360" t="s">
        <v>1302</v>
      </c>
      <c r="B1502" s="360" t="s">
        <v>1200</v>
      </c>
      <c r="C1502" s="361" t="s">
        <v>75</v>
      </c>
      <c r="D1502" s="361" t="s">
        <v>813</v>
      </c>
      <c r="E1502" s="361" t="s">
        <v>1009</v>
      </c>
      <c r="F1502" s="361" t="s">
        <v>77</v>
      </c>
      <c r="G1502" s="362" t="s">
        <v>671</v>
      </c>
      <c r="H1502" s="363">
        <v>1</v>
      </c>
      <c r="I1502" s="364"/>
      <c r="J1502" s="365"/>
      <c r="K1502" s="365"/>
      <c r="L1502" s="365">
        <v>1</v>
      </c>
      <c r="M1502" s="364" t="s">
        <v>1157</v>
      </c>
      <c r="N1502" s="365"/>
      <c r="O1502" s="366" t="s">
        <v>1036</v>
      </c>
      <c r="Q1502" s="376" t="s">
        <v>1226</v>
      </c>
      <c r="R1502" s="436" t="str">
        <f>IF(Q1502="G",ZTE!$A$6,IF(Q1502="L",ZTE!$A$3,IF(JBU!Q1511="C",ZTE!$A$2,IF(JBU!Q1511="U",ZTE!$A$4,IF(JBU!Q1511="I",ZTE!$A$5,"")))))</f>
        <v>Location: We can not find the requested criteria in your documents. Please confirm that your bid is compliant with this criteria and show us the reference in your submitted documents.</v>
      </c>
      <c r="S1502" s="436">
        <f t="shared" si="46"/>
        <v>1</v>
      </c>
      <c r="U1502" s="365" t="str">
        <f t="shared" si="47"/>
        <v>Open</v>
      </c>
    </row>
    <row r="1503" spans="1:21" ht="60" hidden="1">
      <c r="A1503" s="360" t="s">
        <v>1302</v>
      </c>
      <c r="B1503" s="360" t="s">
        <v>1200</v>
      </c>
      <c r="C1503" s="361" t="s">
        <v>75</v>
      </c>
      <c r="D1503" s="361" t="s">
        <v>813</v>
      </c>
      <c r="E1503" s="361" t="s">
        <v>1009</v>
      </c>
      <c r="F1503" s="361" t="s">
        <v>77</v>
      </c>
      <c r="G1503" s="362" t="s">
        <v>1037</v>
      </c>
      <c r="H1503" s="363">
        <v>1</v>
      </c>
      <c r="I1503" s="364"/>
      <c r="J1503" s="365"/>
      <c r="K1503" s="365"/>
      <c r="L1503" s="365">
        <v>1</v>
      </c>
      <c r="M1503" s="364" t="s">
        <v>1157</v>
      </c>
      <c r="N1503" s="365"/>
      <c r="O1503" s="366" t="s">
        <v>1177</v>
      </c>
      <c r="P1503" s="366" t="s">
        <v>1082</v>
      </c>
      <c r="Q1503" s="376" t="s">
        <v>1226</v>
      </c>
      <c r="R1503" s="436" t="str">
        <f>IF(Q1503="G",ZTE!$A$6,IF(Q1503="L",ZTE!$A$3,IF(JBU!Q1512="C",ZTE!$A$2,IF(JBU!Q1512="U",ZTE!$A$4,IF(JBU!Q1512="I",ZTE!$A$5,"")))))</f>
        <v>Location: We can not find the requested criteria in your documents. Please confirm that your bid is compliant with this criteria and show us the reference in your submitted documents.</v>
      </c>
      <c r="S1503" s="436">
        <f t="shared" si="46"/>
        <v>1</v>
      </c>
      <c r="U1503" s="365" t="str">
        <f t="shared" si="47"/>
        <v>Open</v>
      </c>
    </row>
    <row r="1504" spans="1:21" ht="60" hidden="1">
      <c r="A1504" s="360" t="s">
        <v>1302</v>
      </c>
      <c r="B1504" s="360" t="s">
        <v>1200</v>
      </c>
      <c r="C1504" s="361" t="s">
        <v>75</v>
      </c>
      <c r="D1504" s="361" t="s">
        <v>813</v>
      </c>
      <c r="E1504" s="361" t="s">
        <v>1009</v>
      </c>
      <c r="F1504" s="361" t="s">
        <v>77</v>
      </c>
      <c r="G1504" s="362" t="s">
        <v>670</v>
      </c>
      <c r="H1504" s="363">
        <v>1</v>
      </c>
      <c r="I1504" s="364"/>
      <c r="J1504" s="365"/>
      <c r="K1504" s="365"/>
      <c r="L1504" s="365">
        <v>1</v>
      </c>
      <c r="M1504" s="364" t="s">
        <v>1157</v>
      </c>
      <c r="N1504" s="365"/>
      <c r="O1504" s="366" t="s">
        <v>1038</v>
      </c>
      <c r="P1504" s="366" t="s">
        <v>1152</v>
      </c>
      <c r="Q1504" s="376" t="s">
        <v>1226</v>
      </c>
      <c r="R1504" s="436" t="str">
        <f>IF(Q1504="G",ZTE!$A$6,IF(Q1504="L",ZTE!$A$3,IF(JBU!Q1513="C",ZTE!$A$2,IF(JBU!Q1513="U",ZTE!$A$4,IF(JBU!Q1513="I",ZTE!$A$5,"")))))</f>
        <v>Location: We can not find the requested criteria in your documents. Please confirm that your bid is compliant with this criteria and show us the reference in your submitted documents.</v>
      </c>
      <c r="S1504" s="436">
        <f t="shared" si="46"/>
        <v>1</v>
      </c>
      <c r="U1504" s="365" t="str">
        <f t="shared" si="47"/>
        <v>Open</v>
      </c>
    </row>
    <row r="1505" spans="1:21" ht="60" hidden="1">
      <c r="A1505" s="360" t="s">
        <v>1302</v>
      </c>
      <c r="B1505" s="360" t="s">
        <v>1200</v>
      </c>
      <c r="C1505" s="361" t="s">
        <v>75</v>
      </c>
      <c r="D1505" s="361" t="s">
        <v>813</v>
      </c>
      <c r="E1505" s="361" t="s">
        <v>1009</v>
      </c>
      <c r="F1505" s="361" t="s">
        <v>78</v>
      </c>
      <c r="G1505" s="362" t="s">
        <v>1178</v>
      </c>
      <c r="H1505" s="363">
        <v>1</v>
      </c>
      <c r="I1505" s="364"/>
      <c r="J1505" s="365"/>
      <c r="K1505" s="365"/>
      <c r="L1505" s="365">
        <v>1</v>
      </c>
      <c r="M1505" s="364" t="s">
        <v>1157</v>
      </c>
      <c r="N1505" s="365"/>
      <c r="Q1505" s="376" t="s">
        <v>1226</v>
      </c>
      <c r="R1505" s="436" t="str">
        <f>IF(Q1505="G",ZTE!$A$6,IF(Q1505="L",ZTE!$A$3,IF(JBU!Q1514="C",ZTE!$A$2,IF(JBU!Q1514="U",ZTE!$A$4,IF(JBU!Q1514="I",ZTE!$A$5,"")))))</f>
        <v>Location: We can not find the requested criteria in your documents. Please confirm that your bid is compliant with this criteria and show us the reference in your submitted documents.</v>
      </c>
      <c r="S1505" s="436">
        <f t="shared" si="46"/>
        <v>1</v>
      </c>
      <c r="U1505" s="365" t="str">
        <f t="shared" si="47"/>
        <v>Open</v>
      </c>
    </row>
    <row r="1506" spans="1:21" ht="60" hidden="1">
      <c r="A1506" s="360" t="s">
        <v>1302</v>
      </c>
      <c r="B1506" s="360" t="s">
        <v>1200</v>
      </c>
      <c r="C1506" s="361" t="s">
        <v>81</v>
      </c>
      <c r="D1506" s="361" t="s">
        <v>81</v>
      </c>
      <c r="E1506" s="361" t="s">
        <v>1009</v>
      </c>
      <c r="F1506" s="361" t="s">
        <v>82</v>
      </c>
      <c r="G1506" s="362" t="s">
        <v>676</v>
      </c>
      <c r="H1506" s="363">
        <v>1</v>
      </c>
      <c r="I1506" s="364"/>
      <c r="J1506" s="365"/>
      <c r="K1506" s="365"/>
      <c r="L1506" s="365">
        <v>1</v>
      </c>
      <c r="M1506" s="364" t="s">
        <v>1156</v>
      </c>
      <c r="N1506" s="365"/>
      <c r="P1506" s="366" t="s">
        <v>1084</v>
      </c>
      <c r="Q1506" s="364" t="s">
        <v>1271</v>
      </c>
      <c r="R1506" s="436" t="str">
        <f>IF(Q1506="G",ZTE!$A$6,IF(Q1506="L",ZTE!$A$3,IF(JBU!Q1515="C",ZTE!$A$2,IF(JBU!Q1515="U",ZTE!$A$4,IF(JBU!Q1515="I",ZTE!$A$5,"")))))</f>
        <v/>
      </c>
      <c r="S1506" s="436">
        <f t="shared" si="46"/>
        <v>1</v>
      </c>
      <c r="U1506" s="365" t="str">
        <f t="shared" si="47"/>
        <v>Open</v>
      </c>
    </row>
    <row r="1507" spans="1:21" ht="60" hidden="1">
      <c r="A1507" s="360" t="s">
        <v>1302</v>
      </c>
      <c r="B1507" s="360" t="s">
        <v>1200</v>
      </c>
      <c r="C1507" s="361" t="s">
        <v>84</v>
      </c>
      <c r="D1507" s="361" t="s">
        <v>81</v>
      </c>
      <c r="E1507" s="361" t="s">
        <v>1009</v>
      </c>
      <c r="F1507" s="361" t="s">
        <v>83</v>
      </c>
      <c r="G1507" s="362" t="s">
        <v>1040</v>
      </c>
      <c r="H1507" s="363">
        <v>1</v>
      </c>
      <c r="I1507" s="364"/>
      <c r="J1507" s="365"/>
      <c r="K1507" s="365"/>
      <c r="L1507" s="365">
        <v>1</v>
      </c>
      <c r="M1507" s="364" t="s">
        <v>1156</v>
      </c>
      <c r="N1507" s="364"/>
      <c r="Q1507" s="376" t="s">
        <v>1271</v>
      </c>
      <c r="R1507" s="436" t="str">
        <f>IF(Q1507="G",ZTE!$A$6,IF(Q1507="L",ZTE!$A$3,IF(JBU!Q1516="C",ZTE!$A$2,IF(JBU!Q1516="U",ZTE!$A$4,IF(JBU!Q1516="I",ZTE!$A$5,"")))))</f>
        <v/>
      </c>
      <c r="S1507" s="436">
        <f t="shared" si="46"/>
        <v>1</v>
      </c>
      <c r="U1507" s="365" t="str">
        <f t="shared" si="47"/>
        <v>Open</v>
      </c>
    </row>
    <row r="1508" spans="1:21" ht="60" hidden="1">
      <c r="A1508" s="360" t="s">
        <v>1302</v>
      </c>
      <c r="B1508" s="360" t="s">
        <v>1200</v>
      </c>
      <c r="C1508" s="361" t="s">
        <v>84</v>
      </c>
      <c r="D1508" s="361" t="s">
        <v>81</v>
      </c>
      <c r="E1508" s="361" t="s">
        <v>1009</v>
      </c>
      <c r="F1508" s="361" t="s">
        <v>83</v>
      </c>
      <c r="G1508" s="362" t="s">
        <v>678</v>
      </c>
      <c r="H1508" s="363">
        <v>1</v>
      </c>
      <c r="I1508" s="364"/>
      <c r="J1508" s="365"/>
      <c r="K1508" s="365"/>
      <c r="L1508" s="365">
        <v>1</v>
      </c>
      <c r="M1508" s="364" t="s">
        <v>1156</v>
      </c>
      <c r="N1508" s="365"/>
      <c r="O1508" s="366" t="s">
        <v>1039</v>
      </c>
      <c r="Q1508" s="376" t="s">
        <v>1271</v>
      </c>
      <c r="R1508" s="436" t="str">
        <f>IF(Q1508="G",ZTE!$A$6,IF(Q1508="L",ZTE!$A$3,IF(JBU!Q1517="C",ZTE!$A$2,IF(JBU!Q1517="U",ZTE!$A$4,IF(JBU!Q1517="I",ZTE!$A$5,"")))))</f>
        <v/>
      </c>
      <c r="S1508" s="436">
        <f t="shared" si="46"/>
        <v>1</v>
      </c>
      <c r="U1508" s="365" t="str">
        <f t="shared" si="47"/>
        <v>Open</v>
      </c>
    </row>
    <row r="1509" spans="1:21" ht="60" hidden="1">
      <c r="A1509" s="360" t="s">
        <v>1302</v>
      </c>
      <c r="B1509" s="360" t="s">
        <v>1200</v>
      </c>
      <c r="C1509" s="361" t="s">
        <v>84</v>
      </c>
      <c r="D1509" s="361" t="s">
        <v>81</v>
      </c>
      <c r="E1509" s="361" t="s">
        <v>1009</v>
      </c>
      <c r="F1509" s="361" t="s">
        <v>817</v>
      </c>
      <c r="G1509" s="362" t="s">
        <v>818</v>
      </c>
      <c r="H1509" s="363">
        <v>1</v>
      </c>
      <c r="I1509" s="364"/>
      <c r="J1509" s="365"/>
      <c r="K1509" s="365"/>
      <c r="L1509" s="365">
        <v>1</v>
      </c>
      <c r="M1509" s="364" t="s">
        <v>1157</v>
      </c>
      <c r="N1509" s="364" t="s">
        <v>1543</v>
      </c>
      <c r="Q1509" s="376" t="s">
        <v>1226</v>
      </c>
      <c r="R1509" s="436" t="str">
        <f>IF(Q1509="G",ZTE!$A$6,IF(Q1509="L",ZTE!$A$3,IF(JBU!Q1518="C",ZTE!$A$2,IF(JBU!Q1518="U",ZTE!$A$4,IF(JBU!Q1518="I",ZTE!$A$5,"")))))</f>
        <v>Location: We can not find the requested criteria in your documents. Please confirm that your bid is compliant with this criteria and show us the reference in your submitted documents.</v>
      </c>
      <c r="S1509" s="436">
        <f t="shared" si="46"/>
        <v>1</v>
      </c>
      <c r="U1509" s="365" t="str">
        <f t="shared" si="47"/>
        <v>Open</v>
      </c>
    </row>
    <row r="1510" spans="1:21" ht="60" hidden="1">
      <c r="A1510" s="360" t="s">
        <v>1302</v>
      </c>
      <c r="B1510" s="360" t="s">
        <v>1200</v>
      </c>
      <c r="C1510" s="361" t="s">
        <v>84</v>
      </c>
      <c r="D1510" s="361" t="s">
        <v>81</v>
      </c>
      <c r="E1510" s="361" t="s">
        <v>821</v>
      </c>
      <c r="F1510" s="361" t="s">
        <v>83</v>
      </c>
      <c r="G1510" s="362" t="s">
        <v>679</v>
      </c>
      <c r="H1510" s="363">
        <v>1</v>
      </c>
      <c r="I1510" s="364"/>
      <c r="J1510" s="365"/>
      <c r="K1510" s="365"/>
      <c r="L1510" s="365">
        <v>1</v>
      </c>
      <c r="M1510" s="364" t="s">
        <v>1156</v>
      </c>
      <c r="N1510" s="364"/>
      <c r="Q1510" s="364" t="s">
        <v>1271</v>
      </c>
      <c r="R1510" s="436" t="str">
        <f>IF(Q1510="G",ZTE!$A$6,IF(Q1510="L",ZTE!$A$3,IF(JBU!Q1519="C",ZTE!$A$2,IF(JBU!Q1519="U",ZTE!$A$4,IF(JBU!Q1519="I",ZTE!$A$5,"")))))</f>
        <v/>
      </c>
      <c r="S1510" s="436">
        <f t="shared" si="46"/>
        <v>1</v>
      </c>
      <c r="U1510" s="365" t="str">
        <f t="shared" si="47"/>
        <v>Open</v>
      </c>
    </row>
    <row r="1511" spans="1:21" ht="60" hidden="1">
      <c r="A1511" s="360" t="s">
        <v>1302</v>
      </c>
      <c r="B1511" s="360" t="s">
        <v>1200</v>
      </c>
      <c r="C1511" s="361" t="s">
        <v>84</v>
      </c>
      <c r="D1511" s="361" t="s">
        <v>81</v>
      </c>
      <c r="E1511" s="361" t="s">
        <v>1009</v>
      </c>
      <c r="F1511" s="361" t="s">
        <v>83</v>
      </c>
      <c r="G1511" s="362" t="s">
        <v>681</v>
      </c>
      <c r="H1511" s="363">
        <v>1</v>
      </c>
      <c r="I1511" s="364"/>
      <c r="J1511" s="365"/>
      <c r="K1511" s="365"/>
      <c r="L1511" s="365">
        <v>1</v>
      </c>
      <c r="M1511" s="364" t="s">
        <v>1156</v>
      </c>
      <c r="N1511" s="365"/>
      <c r="P1511" s="366" t="s">
        <v>1085</v>
      </c>
      <c r="Q1511" s="376" t="s">
        <v>1271</v>
      </c>
      <c r="R1511" s="436" t="str">
        <f>IF(Q1511="G",ZTE!$A$6,IF(Q1511="L",ZTE!$A$3,IF(JBU!Q1520="C",ZTE!$A$2,IF(JBU!Q1520="U",ZTE!$A$4,IF(JBU!Q1520="I",ZTE!$A$5,"")))))</f>
        <v/>
      </c>
      <c r="S1511" s="436">
        <f t="shared" si="46"/>
        <v>1</v>
      </c>
      <c r="U1511" s="365" t="str">
        <f t="shared" si="47"/>
        <v>Open</v>
      </c>
    </row>
    <row r="1512" spans="1:21" ht="45" hidden="1">
      <c r="A1512" s="360" t="s">
        <v>1302</v>
      </c>
      <c r="B1512" s="360" t="s">
        <v>1200</v>
      </c>
      <c r="C1512" s="362" t="s">
        <v>632</v>
      </c>
      <c r="D1512" s="362" t="s">
        <v>632</v>
      </c>
      <c r="E1512" s="361" t="s">
        <v>1009</v>
      </c>
      <c r="F1512" s="361" t="s">
        <v>85</v>
      </c>
      <c r="G1512" s="362" t="s">
        <v>625</v>
      </c>
      <c r="H1512" s="363">
        <v>1</v>
      </c>
      <c r="I1512" s="364"/>
      <c r="J1512" s="365">
        <v>1</v>
      </c>
      <c r="K1512" s="365"/>
      <c r="L1512" s="365"/>
      <c r="M1512" s="364" t="s">
        <v>1462</v>
      </c>
      <c r="N1512" s="364"/>
      <c r="Q1512" s="376"/>
      <c r="R1512" s="436" t="str">
        <f>IF(Q1512="G",ZTE!$A$6,IF(Q1512="L",ZTE!$A$3,IF(JBU!Q1521="C",ZTE!$A$2,IF(JBU!Q1521="U",ZTE!$A$4,IF(JBU!Q1521="I",ZTE!$A$5,"")))))</f>
        <v/>
      </c>
      <c r="S1512" s="436">
        <f t="shared" si="46"/>
        <v>1</v>
      </c>
      <c r="U1512" s="365" t="str">
        <f t="shared" si="47"/>
        <v>Pass</v>
      </c>
    </row>
    <row r="1513" spans="1:21" ht="60" hidden="1">
      <c r="A1513" s="360" t="s">
        <v>1302</v>
      </c>
      <c r="B1513" s="360" t="s">
        <v>1200</v>
      </c>
      <c r="C1513" s="362" t="s">
        <v>632</v>
      </c>
      <c r="D1513" s="362" t="s">
        <v>632</v>
      </c>
      <c r="E1513" s="361" t="s">
        <v>1009</v>
      </c>
      <c r="F1513" s="361" t="s">
        <v>86</v>
      </c>
      <c r="G1513" s="362" t="s">
        <v>1180</v>
      </c>
      <c r="H1513" s="363">
        <v>1</v>
      </c>
      <c r="I1513" s="364"/>
      <c r="J1513" s="365"/>
      <c r="K1513" s="365"/>
      <c r="L1513" s="365">
        <v>1</v>
      </c>
      <c r="M1513" s="364" t="s">
        <v>1157</v>
      </c>
      <c r="N1513" s="365"/>
      <c r="O1513" s="366" t="s">
        <v>1041</v>
      </c>
      <c r="P1513" s="366" t="s">
        <v>1086</v>
      </c>
      <c r="Q1513" s="376" t="s">
        <v>1226</v>
      </c>
      <c r="R1513" s="436" t="str">
        <f>IF(Q1513="G",ZTE!$A$6,IF(Q1513="L",ZTE!$A$3,IF(JBU!Q1522="C",ZTE!$A$2,IF(JBU!Q1522="U",ZTE!$A$4,IF(JBU!Q1522="I",ZTE!$A$5,"")))))</f>
        <v>Location: We can not find the requested criteria in your documents. Please confirm that your bid is compliant with this criteria and show us the reference in your submitted documents.</v>
      </c>
      <c r="S1513" s="436">
        <f t="shared" si="46"/>
        <v>1</v>
      </c>
      <c r="U1513" s="365" t="str">
        <f t="shared" si="47"/>
        <v>Open</v>
      </c>
    </row>
    <row r="1514" spans="1:21" ht="60" hidden="1">
      <c r="A1514" s="360" t="s">
        <v>1302</v>
      </c>
      <c r="B1514" s="360" t="s">
        <v>1200</v>
      </c>
      <c r="C1514" s="362" t="s">
        <v>632</v>
      </c>
      <c r="D1514" s="362" t="s">
        <v>632</v>
      </c>
      <c r="E1514" s="361" t="s">
        <v>1009</v>
      </c>
      <c r="F1514" s="361" t="s">
        <v>86</v>
      </c>
      <c r="G1514" s="362" t="s">
        <v>814</v>
      </c>
      <c r="H1514" s="363">
        <v>1</v>
      </c>
      <c r="I1514" s="364"/>
      <c r="J1514" s="365"/>
      <c r="K1514" s="365"/>
      <c r="L1514" s="365">
        <v>1</v>
      </c>
      <c r="M1514" s="364" t="s">
        <v>1157</v>
      </c>
      <c r="N1514" s="365"/>
      <c r="Q1514" s="376" t="s">
        <v>1226</v>
      </c>
      <c r="R1514" s="436" t="str">
        <f>IF(Q1514="G",ZTE!$A$6,IF(Q1514="L",ZTE!$A$3,IF(JBU!Q1523="C",ZTE!$A$2,IF(JBU!Q1523="U",ZTE!$A$4,IF(JBU!Q1523="I",ZTE!$A$5,"")))))</f>
        <v>Location: We can not find the requested criteria in your documents. Please confirm that your bid is compliant with this criteria and show us the reference in your submitted documents.</v>
      </c>
      <c r="S1514" s="436">
        <f t="shared" si="46"/>
        <v>1</v>
      </c>
      <c r="U1514" s="365" t="str">
        <f t="shared" si="47"/>
        <v>Open</v>
      </c>
    </row>
    <row r="1515" spans="1:21" ht="60" hidden="1">
      <c r="A1515" s="360" t="s">
        <v>1302</v>
      </c>
      <c r="B1515" s="360" t="s">
        <v>1200</v>
      </c>
      <c r="C1515" s="362" t="s">
        <v>632</v>
      </c>
      <c r="D1515" s="362" t="s">
        <v>632</v>
      </c>
      <c r="E1515" s="361" t="s">
        <v>1009</v>
      </c>
      <c r="F1515" s="361" t="s">
        <v>86</v>
      </c>
      <c r="G1515" s="362" t="s">
        <v>815</v>
      </c>
      <c r="H1515" s="363">
        <v>1</v>
      </c>
      <c r="I1515" s="364"/>
      <c r="J1515" s="365"/>
      <c r="K1515" s="365"/>
      <c r="L1515" s="365">
        <v>1</v>
      </c>
      <c r="M1515" s="364" t="s">
        <v>1157</v>
      </c>
      <c r="N1515" s="365"/>
      <c r="O1515" s="366" t="s">
        <v>1041</v>
      </c>
      <c r="P1515" s="366" t="s">
        <v>1086</v>
      </c>
      <c r="Q1515" s="376" t="s">
        <v>1226</v>
      </c>
      <c r="R1515" s="436" t="str">
        <f>IF(Q1515="G",ZTE!$A$6,IF(Q1515="L",ZTE!$A$3,IF(JBU!Q1524="C",ZTE!$A$2,IF(JBU!Q1524="U",ZTE!$A$4,IF(JBU!Q1524="I",ZTE!$A$5,"")))))</f>
        <v>Location: We can not find the requested criteria in your documents. Please confirm that your bid is compliant with this criteria and show us the reference in your submitted documents.</v>
      </c>
      <c r="S1515" s="436">
        <f t="shared" si="46"/>
        <v>1</v>
      </c>
      <c r="U1515" s="365" t="str">
        <f t="shared" si="47"/>
        <v>Open</v>
      </c>
    </row>
    <row r="1516" spans="1:21" ht="60" hidden="1">
      <c r="A1516" s="360" t="s">
        <v>1302</v>
      </c>
      <c r="B1516" s="360" t="s">
        <v>1200</v>
      </c>
      <c r="C1516" s="362" t="s">
        <v>632</v>
      </c>
      <c r="D1516" s="362" t="s">
        <v>632</v>
      </c>
      <c r="E1516" s="361" t="s">
        <v>1009</v>
      </c>
      <c r="F1516" s="361" t="s">
        <v>86</v>
      </c>
      <c r="G1516" s="362" t="s">
        <v>816</v>
      </c>
      <c r="H1516" s="363">
        <v>1</v>
      </c>
      <c r="I1516" s="364"/>
      <c r="J1516" s="365"/>
      <c r="K1516" s="365"/>
      <c r="L1516" s="365">
        <v>1</v>
      </c>
      <c r="M1516" s="364" t="s">
        <v>1157</v>
      </c>
      <c r="N1516" s="365"/>
      <c r="Q1516" s="376" t="s">
        <v>1226</v>
      </c>
      <c r="R1516" s="436" t="str">
        <f>IF(Q1516="G",ZTE!$A$6,IF(Q1516="L",ZTE!$A$3,IF(JBU!Q1525="C",ZTE!$A$2,IF(JBU!Q1525="U",ZTE!$A$4,IF(JBU!Q1525="I",ZTE!$A$5,"")))))</f>
        <v>Location: We can not find the requested criteria in your documents. Please confirm that your bid is compliant with this criteria and show us the reference in your submitted documents.</v>
      </c>
      <c r="S1516" s="436">
        <f t="shared" si="46"/>
        <v>1</v>
      </c>
      <c r="U1516" s="365" t="str">
        <f t="shared" si="47"/>
        <v>Open</v>
      </c>
    </row>
    <row r="1517" spans="1:21" ht="60" hidden="1">
      <c r="A1517" s="360" t="s">
        <v>1302</v>
      </c>
      <c r="B1517" s="360" t="s">
        <v>1200</v>
      </c>
      <c r="C1517" s="362" t="s">
        <v>632</v>
      </c>
      <c r="D1517" s="362" t="s">
        <v>632</v>
      </c>
      <c r="E1517" s="361" t="s">
        <v>1009</v>
      </c>
      <c r="F1517" s="361" t="s">
        <v>87</v>
      </c>
      <c r="G1517" s="362" t="s">
        <v>626</v>
      </c>
      <c r="H1517" s="363">
        <v>1</v>
      </c>
      <c r="I1517" s="364"/>
      <c r="J1517" s="365"/>
      <c r="K1517" s="365"/>
      <c r="L1517" s="365">
        <v>1</v>
      </c>
      <c r="M1517" s="364" t="s">
        <v>1157</v>
      </c>
      <c r="N1517" s="365"/>
      <c r="O1517" s="366" t="s">
        <v>1042</v>
      </c>
      <c r="P1517" s="366" t="s">
        <v>1087</v>
      </c>
      <c r="Q1517" s="364" t="s">
        <v>1226</v>
      </c>
      <c r="R1517" s="436" t="str">
        <f>IF(Q1517="G",ZTE!$A$6,IF(Q1517="L",ZTE!$A$3,IF(JBU!Q1526="C",ZTE!$A$2,IF(JBU!Q1526="U",ZTE!$A$4,IF(JBU!Q1526="I",ZTE!$A$5,"")))))</f>
        <v>Location: We can not find the requested criteria in your documents. Please confirm that your bid is compliant with this criteria and show us the reference in your submitted documents.</v>
      </c>
      <c r="S1517" s="436">
        <f t="shared" si="46"/>
        <v>1</v>
      </c>
      <c r="U1517" s="365" t="str">
        <f t="shared" si="47"/>
        <v>Open</v>
      </c>
    </row>
    <row r="1518" spans="1:21" ht="60" hidden="1">
      <c r="A1518" s="360" t="s">
        <v>1302</v>
      </c>
      <c r="B1518" s="360" t="s">
        <v>1200</v>
      </c>
      <c r="C1518" s="362" t="s">
        <v>632</v>
      </c>
      <c r="D1518" s="362" t="s">
        <v>632</v>
      </c>
      <c r="E1518" s="361" t="s">
        <v>1009</v>
      </c>
      <c r="F1518" s="361" t="s">
        <v>89</v>
      </c>
      <c r="G1518" s="362" t="s">
        <v>633</v>
      </c>
      <c r="H1518" s="363">
        <v>1</v>
      </c>
      <c r="I1518" s="394"/>
      <c r="J1518" s="365"/>
      <c r="K1518" s="365"/>
      <c r="L1518" s="365">
        <v>1</v>
      </c>
      <c r="M1518" s="364" t="s">
        <v>1157</v>
      </c>
      <c r="N1518" s="365"/>
      <c r="Q1518" s="364" t="s">
        <v>1226</v>
      </c>
      <c r="R1518" s="436" t="str">
        <f>IF(Q1518="G",ZTE!$A$6,IF(Q1518="L",ZTE!$A$3,IF(JBU!Q1527="C",ZTE!$A$2,IF(JBU!Q1527="U",ZTE!$A$4,IF(JBU!Q1527="I",ZTE!$A$5,"")))))</f>
        <v>Location: We can not find the requested criteria in your documents. Please confirm that your bid is compliant with this criteria and show us the reference in your submitted documents.</v>
      </c>
      <c r="S1518" s="436">
        <f t="shared" si="46"/>
        <v>1</v>
      </c>
      <c r="U1518" s="365" t="str">
        <f t="shared" si="47"/>
        <v>Open</v>
      </c>
    </row>
    <row r="1519" spans="1:21" ht="60" hidden="1">
      <c r="A1519" s="360" t="s">
        <v>1302</v>
      </c>
      <c r="B1519" s="360" t="s">
        <v>1200</v>
      </c>
      <c r="C1519" s="362" t="s">
        <v>632</v>
      </c>
      <c r="D1519" s="362" t="s">
        <v>632</v>
      </c>
      <c r="E1519" s="361" t="s">
        <v>1009</v>
      </c>
      <c r="F1519" s="361" t="s">
        <v>90</v>
      </c>
      <c r="G1519" s="362" t="s">
        <v>819</v>
      </c>
      <c r="H1519" s="363">
        <v>1</v>
      </c>
      <c r="I1519" s="364"/>
      <c r="J1519" s="365"/>
      <c r="K1519" s="365"/>
      <c r="L1519" s="365">
        <v>1</v>
      </c>
      <c r="M1519" s="364" t="s">
        <v>1157</v>
      </c>
      <c r="N1519" s="365"/>
      <c r="O1519" s="395" t="s">
        <v>1044</v>
      </c>
      <c r="P1519" s="366" t="s">
        <v>1089</v>
      </c>
      <c r="Q1519" s="376" t="s">
        <v>1226</v>
      </c>
      <c r="R1519" s="436" t="str">
        <f>IF(Q1519="G",ZTE!$A$6,IF(Q1519="L",ZTE!$A$3,IF(JBU!Q1528="C",ZTE!$A$2,IF(JBU!Q1528="U",ZTE!$A$4,IF(JBU!Q1528="I",ZTE!$A$5,"")))))</f>
        <v>Location: We can not find the requested criteria in your documents. Please confirm that your bid is compliant with this criteria and show us the reference in your submitted documents.</v>
      </c>
      <c r="S1519" s="436">
        <f t="shared" si="46"/>
        <v>1</v>
      </c>
      <c r="U1519" s="365" t="str">
        <f t="shared" si="47"/>
        <v>Open</v>
      </c>
    </row>
    <row r="1520" spans="1:21" ht="120" hidden="1">
      <c r="A1520" s="360" t="s">
        <v>1302</v>
      </c>
      <c r="B1520" s="360" t="s">
        <v>1200</v>
      </c>
      <c r="C1520" s="362" t="s">
        <v>217</v>
      </c>
      <c r="D1520" s="362" t="s">
        <v>851</v>
      </c>
      <c r="E1520" s="361" t="s">
        <v>821</v>
      </c>
      <c r="F1520" s="361" t="s">
        <v>218</v>
      </c>
      <c r="G1520" s="362" t="s">
        <v>751</v>
      </c>
      <c r="H1520" s="384">
        <v>1</v>
      </c>
      <c r="I1520" s="364"/>
      <c r="J1520" s="365">
        <v>1</v>
      </c>
      <c r="K1520" s="365"/>
      <c r="L1520" s="365"/>
      <c r="M1520" s="364" t="s">
        <v>1462</v>
      </c>
      <c r="N1520" s="365"/>
      <c r="O1520" s="366" t="s">
        <v>1070</v>
      </c>
      <c r="Q1520" s="376"/>
      <c r="R1520" s="436" t="str">
        <f>IF(Q1520="G",ZTE!$A$6,IF(Q1520="L",ZTE!$A$3,IF(JBU!Q1532="C",ZTE!$A$2,IF(JBU!Q1532="U",ZTE!$A$4,IF(JBU!Q1532="I",ZTE!$A$5,"")))))</f>
        <v/>
      </c>
      <c r="S1520" s="436">
        <f t="shared" si="46"/>
        <v>1</v>
      </c>
      <c r="U1520" s="365" t="str">
        <f t="shared" si="47"/>
        <v>Pass</v>
      </c>
    </row>
    <row r="1521" spans="1:21" ht="45" hidden="1">
      <c r="A1521" s="360" t="s">
        <v>1302</v>
      </c>
      <c r="B1521" s="360" t="s">
        <v>1200</v>
      </c>
      <c r="C1521" s="362" t="s">
        <v>217</v>
      </c>
      <c r="D1521" s="362" t="s">
        <v>851</v>
      </c>
      <c r="E1521" s="361" t="s">
        <v>821</v>
      </c>
      <c r="F1521" s="361" t="s">
        <v>218</v>
      </c>
      <c r="G1521" s="362" t="s">
        <v>219</v>
      </c>
      <c r="H1521" s="384">
        <v>1</v>
      </c>
      <c r="I1521" s="364"/>
      <c r="J1521" s="365">
        <v>1</v>
      </c>
      <c r="K1521" s="365"/>
      <c r="L1521" s="365"/>
      <c r="M1521" s="364" t="s">
        <v>1462</v>
      </c>
      <c r="N1521" s="365"/>
      <c r="Q1521" s="376"/>
      <c r="R1521" s="436" t="str">
        <f>IF(Q1521="G",ZTE!$A$6,IF(Q1521="L",ZTE!$A$3,IF(JBU!Q1533="C",ZTE!$A$2,IF(JBU!Q1533="U",ZTE!$A$4,IF(JBU!Q1533="I",ZTE!$A$5,"")))))</f>
        <v/>
      </c>
      <c r="S1521" s="436">
        <f t="shared" si="46"/>
        <v>1</v>
      </c>
      <c r="U1521" s="365" t="str">
        <f t="shared" si="47"/>
        <v>Pass</v>
      </c>
    </row>
    <row r="1522" spans="1:21" ht="60" hidden="1">
      <c r="A1522" s="360" t="s">
        <v>1302</v>
      </c>
      <c r="B1522" s="360" t="s">
        <v>1200</v>
      </c>
      <c r="C1522" s="362" t="s">
        <v>217</v>
      </c>
      <c r="D1522" s="362" t="s">
        <v>851</v>
      </c>
      <c r="E1522" s="361" t="s">
        <v>821</v>
      </c>
      <c r="F1522" s="361" t="s">
        <v>218</v>
      </c>
      <c r="G1522" s="362" t="s">
        <v>220</v>
      </c>
      <c r="H1522" s="384">
        <v>1</v>
      </c>
      <c r="I1522" s="364"/>
      <c r="J1522" s="365"/>
      <c r="K1522" s="365"/>
      <c r="L1522" s="365">
        <v>1</v>
      </c>
      <c r="M1522" s="364" t="s">
        <v>1157</v>
      </c>
      <c r="N1522" s="365"/>
      <c r="Q1522" s="376" t="s">
        <v>1226</v>
      </c>
      <c r="R1522" s="436" t="str">
        <f>IF(Q1522="G",ZTE!$A$6,IF(Q1522="L",ZTE!$A$3,IF(JBU!Q1534="C",ZTE!$A$2,IF(JBU!Q1534="U",ZTE!$A$4,IF(JBU!Q1534="I",ZTE!$A$5,"")))))</f>
        <v>Location: We can not find the requested criteria in your documents. Please confirm that your bid is compliant with this criteria and show us the reference in your submitted documents.</v>
      </c>
      <c r="S1522" s="436">
        <f t="shared" si="46"/>
        <v>1</v>
      </c>
      <c r="U1522" s="365" t="str">
        <f t="shared" si="47"/>
        <v>Open</v>
      </c>
    </row>
    <row r="1523" spans="1:21" ht="60" hidden="1">
      <c r="A1523" s="360" t="s">
        <v>1302</v>
      </c>
      <c r="B1523" s="360" t="s">
        <v>1200</v>
      </c>
      <c r="C1523" s="362" t="s">
        <v>217</v>
      </c>
      <c r="D1523" s="362" t="s">
        <v>851</v>
      </c>
      <c r="E1523" s="361" t="s">
        <v>821</v>
      </c>
      <c r="F1523" s="361" t="s">
        <v>218</v>
      </c>
      <c r="G1523" s="362" t="s">
        <v>221</v>
      </c>
      <c r="H1523" s="384">
        <v>1</v>
      </c>
      <c r="I1523" s="364"/>
      <c r="J1523" s="365"/>
      <c r="K1523" s="365"/>
      <c r="L1523" s="365">
        <v>1</v>
      </c>
      <c r="M1523" s="364" t="s">
        <v>1157</v>
      </c>
      <c r="N1523" s="365"/>
      <c r="Q1523" s="376" t="s">
        <v>1226</v>
      </c>
      <c r="R1523" s="436" t="str">
        <f>IF(Q1523="G",ZTE!$A$6,IF(Q1523="L",ZTE!$A$3,IF(JBU!Q1535="C",ZTE!$A$2,IF(JBU!Q1535="U",ZTE!$A$4,IF(JBU!Q1535="I",ZTE!$A$5,"")))))</f>
        <v>Location: We can not find the requested criteria in your documents. Please confirm that your bid is compliant with this criteria and show us the reference in your submitted documents.</v>
      </c>
      <c r="S1523" s="436">
        <f t="shared" si="46"/>
        <v>1</v>
      </c>
      <c r="U1523" s="365" t="str">
        <f t="shared" si="47"/>
        <v>Open</v>
      </c>
    </row>
    <row r="1524" spans="1:21" ht="60" hidden="1">
      <c r="A1524" s="360" t="s">
        <v>1302</v>
      </c>
      <c r="B1524" s="360" t="s">
        <v>1200</v>
      </c>
      <c r="C1524" s="362" t="s">
        <v>217</v>
      </c>
      <c r="D1524" s="362" t="s">
        <v>851</v>
      </c>
      <c r="E1524" s="361" t="s">
        <v>821</v>
      </c>
      <c r="F1524" s="361" t="s">
        <v>218</v>
      </c>
      <c r="G1524" s="362" t="s">
        <v>222</v>
      </c>
      <c r="H1524" s="384">
        <v>1</v>
      </c>
      <c r="I1524" s="364"/>
      <c r="J1524" s="365"/>
      <c r="K1524" s="365"/>
      <c r="L1524" s="365">
        <v>1</v>
      </c>
      <c r="M1524" s="364" t="s">
        <v>1157</v>
      </c>
      <c r="N1524" s="365"/>
      <c r="Q1524" s="376" t="s">
        <v>1226</v>
      </c>
      <c r="R1524" s="436" t="str">
        <f>IF(Q1524="G",ZTE!$A$6,IF(Q1524="L",ZTE!$A$3,IF(JBU!Q1536="C",ZTE!$A$2,IF(JBU!Q1536="U",ZTE!$A$4,IF(JBU!Q1536="I",ZTE!$A$5,"")))))</f>
        <v>Location: We can not find the requested criteria in your documents. Please confirm that your bid is compliant with this criteria and show us the reference in your submitted documents.</v>
      </c>
      <c r="S1524" s="436">
        <f t="shared" si="46"/>
        <v>1</v>
      </c>
      <c r="U1524" s="365" t="str">
        <f t="shared" si="47"/>
        <v>Open</v>
      </c>
    </row>
    <row r="1525" spans="1:21" ht="60" hidden="1">
      <c r="A1525" s="360" t="s">
        <v>1302</v>
      </c>
      <c r="B1525" s="360" t="s">
        <v>1200</v>
      </c>
      <c r="C1525" s="362" t="s">
        <v>217</v>
      </c>
      <c r="D1525" s="362" t="s">
        <v>851</v>
      </c>
      <c r="E1525" s="361" t="s">
        <v>1004</v>
      </c>
      <c r="F1525" s="361" t="s">
        <v>229</v>
      </c>
      <c r="G1525" s="362" t="s">
        <v>753</v>
      </c>
      <c r="H1525" s="384">
        <v>1</v>
      </c>
      <c r="I1525" s="364"/>
      <c r="J1525" s="365"/>
      <c r="K1525" s="365"/>
      <c r="L1525" s="365">
        <v>1</v>
      </c>
      <c r="M1525" s="364" t="s">
        <v>1157</v>
      </c>
      <c r="N1525" s="365"/>
      <c r="O1525" s="366" t="s">
        <v>754</v>
      </c>
      <c r="Q1525" s="376" t="s">
        <v>1226</v>
      </c>
      <c r="R1525" s="436" t="str">
        <f>IF(Q1525="G",ZTE!$A$6,IF(Q1525="L",ZTE!$A$3,IF(JBU!Q1537="C",ZTE!$A$2,IF(JBU!Q1537="U",ZTE!$A$4,IF(JBU!Q1537="I",ZTE!$A$5,"")))))</f>
        <v>Location: We can not find the requested criteria in your documents. Please confirm that your bid is compliant with this criteria and show us the reference in your submitted documents.</v>
      </c>
      <c r="S1525" s="436">
        <f t="shared" si="46"/>
        <v>1</v>
      </c>
      <c r="U1525" s="365" t="str">
        <f t="shared" si="47"/>
        <v>Open</v>
      </c>
    </row>
    <row r="1526" spans="1:21" ht="60" hidden="1">
      <c r="A1526" s="360" t="s">
        <v>1302</v>
      </c>
      <c r="B1526" s="360" t="s">
        <v>1200</v>
      </c>
      <c r="C1526" s="362" t="s">
        <v>217</v>
      </c>
      <c r="D1526" s="362" t="s">
        <v>851</v>
      </c>
      <c r="E1526" s="360" t="s">
        <v>853</v>
      </c>
      <c r="F1526" s="361" t="s">
        <v>230</v>
      </c>
      <c r="G1526" s="362" t="s">
        <v>243</v>
      </c>
      <c r="H1526" s="384">
        <v>1</v>
      </c>
      <c r="I1526" s="364"/>
      <c r="J1526" s="365"/>
      <c r="K1526" s="365"/>
      <c r="L1526" s="365">
        <v>1</v>
      </c>
      <c r="M1526" s="364" t="s">
        <v>1157</v>
      </c>
      <c r="N1526" s="365"/>
      <c r="Q1526" s="376" t="s">
        <v>1226</v>
      </c>
      <c r="R1526" s="436" t="str">
        <f>IF(Q1526="G",ZTE!$A$6,IF(Q1526="L",ZTE!$A$3,IF(JBU!Q1538="C",ZTE!$A$2,IF(JBU!Q1538="U",ZTE!$A$4,IF(JBU!Q1538="I",ZTE!$A$5,"")))))</f>
        <v>Location: We can not find the requested criteria in your documents. Please confirm that your bid is compliant with this criteria and show us the reference in your submitted documents.</v>
      </c>
      <c r="S1526" s="436">
        <f t="shared" si="46"/>
        <v>1</v>
      </c>
      <c r="U1526" s="365" t="str">
        <f t="shared" si="47"/>
        <v>Open</v>
      </c>
    </row>
    <row r="1527" spans="1:21" ht="60" hidden="1">
      <c r="A1527" s="360" t="s">
        <v>1302</v>
      </c>
      <c r="B1527" s="360" t="s">
        <v>1200</v>
      </c>
      <c r="C1527" s="362" t="s">
        <v>217</v>
      </c>
      <c r="D1527" s="362" t="s">
        <v>851</v>
      </c>
      <c r="E1527" s="360" t="s">
        <v>853</v>
      </c>
      <c r="F1527" s="361" t="s">
        <v>230</v>
      </c>
      <c r="G1527" s="362" t="s">
        <v>755</v>
      </c>
      <c r="H1527" s="384">
        <v>1</v>
      </c>
      <c r="I1527" s="364"/>
      <c r="J1527" s="365"/>
      <c r="K1527" s="365"/>
      <c r="L1527" s="365">
        <v>1</v>
      </c>
      <c r="M1527" s="364" t="s">
        <v>1157</v>
      </c>
      <c r="N1527" s="365"/>
      <c r="Q1527" s="376" t="s">
        <v>1226</v>
      </c>
      <c r="R1527" s="436" t="str">
        <f>IF(Q1527="G",ZTE!$A$6,IF(Q1527="L",ZTE!$A$3,IF(JBU!Q1539="C",ZTE!$A$2,IF(JBU!Q1539="U",ZTE!$A$4,IF(JBU!Q1539="I",ZTE!$A$5,"")))))</f>
        <v>Location: We can not find the requested criteria in your documents. Please confirm that your bid is compliant with this criteria and show us the reference in your submitted documents.</v>
      </c>
      <c r="S1527" s="436">
        <f t="shared" si="46"/>
        <v>1</v>
      </c>
      <c r="U1527" s="365" t="str">
        <f t="shared" si="47"/>
        <v>Open</v>
      </c>
    </row>
    <row r="1528" spans="1:21" ht="75" hidden="1">
      <c r="A1528" s="360" t="s">
        <v>1302</v>
      </c>
      <c r="B1528" s="360" t="s">
        <v>1200</v>
      </c>
      <c r="C1528" s="362" t="s">
        <v>217</v>
      </c>
      <c r="D1528" s="362" t="s">
        <v>851</v>
      </c>
      <c r="E1528" s="362" t="s">
        <v>245</v>
      </c>
      <c r="F1528" s="361" t="s">
        <v>244</v>
      </c>
      <c r="G1528" s="362" t="s">
        <v>856</v>
      </c>
      <c r="H1528" s="384">
        <v>1</v>
      </c>
      <c r="I1528" s="364"/>
      <c r="J1528" s="365"/>
      <c r="K1528" s="365"/>
      <c r="L1528" s="365">
        <v>1</v>
      </c>
      <c r="M1528" s="364" t="s">
        <v>1157</v>
      </c>
      <c r="N1528" s="365"/>
      <c r="O1528" s="366" t="s">
        <v>1047</v>
      </c>
      <c r="Q1528" s="376" t="s">
        <v>1226</v>
      </c>
      <c r="R1528" s="436" t="str">
        <f>IF(Q1528="G",ZTE!$A$6,IF(Q1528="L",ZTE!$A$3,IF(JBU!Q1540="C",ZTE!$A$2,IF(JBU!Q1540="U",ZTE!$A$4,IF(JBU!Q1540="I",ZTE!$A$5,"")))))</f>
        <v>Location: We can not find the requested criteria in your documents. Please confirm that your bid is compliant with this criteria and show us the reference in your submitted documents.</v>
      </c>
      <c r="S1528" s="436">
        <f t="shared" si="46"/>
        <v>1</v>
      </c>
      <c r="U1528" s="365" t="str">
        <f t="shared" si="47"/>
        <v>Open</v>
      </c>
    </row>
    <row r="1529" spans="1:21" ht="76.349999999999994" hidden="1" customHeight="1">
      <c r="A1529" s="360" t="s">
        <v>1413</v>
      </c>
      <c r="B1529" s="360" t="s">
        <v>1198</v>
      </c>
      <c r="C1529" s="361" t="s">
        <v>71</v>
      </c>
      <c r="D1529" s="361" t="s">
        <v>809</v>
      </c>
      <c r="E1529" s="361" t="s">
        <v>1009</v>
      </c>
      <c r="F1529" s="361" t="s">
        <v>72</v>
      </c>
      <c r="G1529" s="362" t="s">
        <v>661</v>
      </c>
      <c r="H1529" s="363">
        <v>1</v>
      </c>
      <c r="I1529" s="364" t="s">
        <v>1544</v>
      </c>
      <c r="J1529" s="365">
        <v>1</v>
      </c>
      <c r="K1529" s="365"/>
      <c r="L1529" s="365"/>
      <c r="M1529" s="364" t="s">
        <v>1258</v>
      </c>
      <c r="N1529" s="364" t="s">
        <v>1545</v>
      </c>
      <c r="Q1529" s="364" t="s">
        <v>1258</v>
      </c>
      <c r="S1529" s="436">
        <f t="shared" si="46"/>
        <v>1</v>
      </c>
      <c r="U1529" s="365" t="str">
        <f t="shared" si="47"/>
        <v>Pass</v>
      </c>
    </row>
    <row r="1530" spans="1:21" ht="75" hidden="1">
      <c r="A1530" s="360" t="s">
        <v>1413</v>
      </c>
      <c r="B1530" s="360" t="s">
        <v>1198</v>
      </c>
      <c r="C1530" s="361" t="s">
        <v>71</v>
      </c>
      <c r="D1530" s="361" t="s">
        <v>809</v>
      </c>
      <c r="E1530" s="361" t="s">
        <v>1009</v>
      </c>
      <c r="F1530" s="361" t="s">
        <v>72</v>
      </c>
      <c r="G1530" s="362" t="s">
        <v>1011</v>
      </c>
      <c r="H1530" s="363">
        <v>1</v>
      </c>
      <c r="I1530" s="364"/>
      <c r="J1530" s="365">
        <v>1</v>
      </c>
      <c r="K1530" s="365"/>
      <c r="L1530" s="365"/>
      <c r="M1530" s="364"/>
      <c r="N1530" s="364"/>
      <c r="Q1530" s="376"/>
      <c r="S1530" s="436">
        <f t="shared" ref="S1530:S1593" si="48">SUM(J1530:L1530)</f>
        <v>1</v>
      </c>
      <c r="U1530" s="365" t="str">
        <f t="shared" si="47"/>
        <v>Pass</v>
      </c>
    </row>
    <row r="1531" spans="1:21" ht="75" hidden="1">
      <c r="A1531" s="360" t="s">
        <v>1413</v>
      </c>
      <c r="B1531" s="360" t="s">
        <v>1198</v>
      </c>
      <c r="C1531" s="361" t="s">
        <v>71</v>
      </c>
      <c r="D1531" s="361" t="s">
        <v>809</v>
      </c>
      <c r="E1531" s="361" t="s">
        <v>1009</v>
      </c>
      <c r="F1531" s="361" t="s">
        <v>72</v>
      </c>
      <c r="G1531" s="362" t="s">
        <v>662</v>
      </c>
      <c r="H1531" s="363">
        <v>1</v>
      </c>
      <c r="I1531" s="364"/>
      <c r="J1531" s="365"/>
      <c r="K1531" s="365"/>
      <c r="L1531" s="365">
        <v>1</v>
      </c>
      <c r="M1531" s="364" t="s">
        <v>1157</v>
      </c>
      <c r="N1531" s="364"/>
      <c r="Q1531" s="376" t="s">
        <v>1226</v>
      </c>
      <c r="R1531" s="436" t="str">
        <f>IF(Q1531="G",ZTE!$A$6,IF(Q1531="L",ZTE!$A$3,IF(JBU!Q1543="C",ZTE!$A$2,IF(JBU!Q1543="U",ZTE!$A$4,IF(JBU!Q1543="I",ZTE!$A$5,"")))))</f>
        <v>Location: We can not find the requested criteria in your documents. Please confirm that your bid is compliant with this criteria and show us the reference in your submitted documents.</v>
      </c>
      <c r="S1531" s="436">
        <f t="shared" si="48"/>
        <v>1</v>
      </c>
      <c r="U1531" s="365" t="str">
        <f t="shared" si="47"/>
        <v>Open</v>
      </c>
    </row>
    <row r="1532" spans="1:21" ht="75" hidden="1">
      <c r="A1532" s="360" t="s">
        <v>1413</v>
      </c>
      <c r="B1532" s="360" t="s">
        <v>1198</v>
      </c>
      <c r="C1532" s="361" t="s">
        <v>71</v>
      </c>
      <c r="D1532" s="361" t="s">
        <v>809</v>
      </c>
      <c r="E1532" s="361" t="s">
        <v>1009</v>
      </c>
      <c r="F1532" s="361" t="s">
        <v>73</v>
      </c>
      <c r="G1532" s="362" t="s">
        <v>1206</v>
      </c>
      <c r="H1532" s="363">
        <v>1</v>
      </c>
      <c r="I1532" s="364"/>
      <c r="J1532" s="365">
        <v>1</v>
      </c>
      <c r="K1532" s="365"/>
      <c r="L1532" s="365"/>
      <c r="M1532" s="364" t="s">
        <v>1462</v>
      </c>
      <c r="N1532" s="364"/>
      <c r="Q1532" s="376"/>
      <c r="R1532" s="436" t="str">
        <f>IF(Q1532="G",ZTE!$A$6,IF(Q1532="L",ZTE!$A$3,IF(JBU!Q1544="C",ZTE!$A$2,IF(JBU!Q1544="U",ZTE!$A$4,IF(JBU!Q1544="I",ZTE!$A$5,"")))))</f>
        <v/>
      </c>
      <c r="S1532" s="436">
        <f t="shared" si="48"/>
        <v>1</v>
      </c>
      <c r="U1532" s="365" t="str">
        <f t="shared" si="47"/>
        <v>Pass</v>
      </c>
    </row>
    <row r="1533" spans="1:21" ht="75" hidden="1">
      <c r="A1533" s="360" t="s">
        <v>1413</v>
      </c>
      <c r="B1533" s="360" t="s">
        <v>1198</v>
      </c>
      <c r="C1533" s="361" t="s">
        <v>71</v>
      </c>
      <c r="D1533" s="361" t="s">
        <v>809</v>
      </c>
      <c r="E1533" s="361" t="s">
        <v>1009</v>
      </c>
      <c r="F1533" s="361" t="s">
        <v>73</v>
      </c>
      <c r="G1533" s="362" t="s">
        <v>1208</v>
      </c>
      <c r="H1533" s="363">
        <v>1</v>
      </c>
      <c r="I1533" s="364"/>
      <c r="J1533" s="365">
        <v>1</v>
      </c>
      <c r="K1533" s="365"/>
      <c r="L1533" s="365"/>
      <c r="M1533" s="364" t="s">
        <v>1462</v>
      </c>
      <c r="N1533" s="365"/>
      <c r="Q1533" s="376"/>
      <c r="R1533" s="436" t="str">
        <f>IF(Q1533="G",ZTE!$A$6,IF(Q1533="L",ZTE!$A$3,IF(JBU!Q1545="C",ZTE!$A$2,IF(JBU!Q1545="U",ZTE!$A$4,IF(JBU!Q1545="I",ZTE!$A$5,"")))))</f>
        <v/>
      </c>
      <c r="S1533" s="436">
        <f t="shared" si="48"/>
        <v>1</v>
      </c>
      <c r="U1533" s="365" t="str">
        <f t="shared" si="47"/>
        <v>Pass</v>
      </c>
    </row>
    <row r="1534" spans="1:21" ht="75" hidden="1">
      <c r="A1534" s="360" t="s">
        <v>1413</v>
      </c>
      <c r="B1534" s="360" t="s">
        <v>1198</v>
      </c>
      <c r="C1534" s="361" t="s">
        <v>71</v>
      </c>
      <c r="D1534" s="361" t="s">
        <v>809</v>
      </c>
      <c r="E1534" s="361" t="s">
        <v>1009</v>
      </c>
      <c r="F1534" s="361" t="s">
        <v>73</v>
      </c>
      <c r="G1534" s="362" t="s">
        <v>1209</v>
      </c>
      <c r="H1534" s="363">
        <v>1</v>
      </c>
      <c r="I1534" s="364"/>
      <c r="J1534" s="365">
        <v>1</v>
      </c>
      <c r="K1534" s="365"/>
      <c r="L1534" s="365"/>
      <c r="M1534" s="364" t="s">
        <v>1462</v>
      </c>
      <c r="N1534" s="364"/>
      <c r="O1534" s="366" t="s">
        <v>1034</v>
      </c>
      <c r="P1534" s="366" t="s">
        <v>1081</v>
      </c>
      <c r="Q1534" s="376"/>
      <c r="R1534" s="436" t="str">
        <f>IF(Q1534="G",ZTE!$A$6,IF(Q1534="L",ZTE!$A$3,IF(JBU!Q1546="C",ZTE!$A$2,IF(JBU!Q1546="U",ZTE!$A$4,IF(JBU!Q1546="I",ZTE!$A$5,"")))))</f>
        <v/>
      </c>
      <c r="S1534" s="436">
        <f t="shared" si="48"/>
        <v>1</v>
      </c>
      <c r="U1534" s="365" t="str">
        <f t="shared" si="47"/>
        <v>Pass</v>
      </c>
    </row>
    <row r="1535" spans="1:21" ht="75" hidden="1">
      <c r="A1535" s="360" t="s">
        <v>1413</v>
      </c>
      <c r="B1535" s="360" t="s">
        <v>1198</v>
      </c>
      <c r="C1535" s="361" t="s">
        <v>71</v>
      </c>
      <c r="D1535" s="361" t="s">
        <v>809</v>
      </c>
      <c r="E1535" s="361" t="s">
        <v>1009</v>
      </c>
      <c r="F1535" s="361" t="s">
        <v>73</v>
      </c>
      <c r="G1535" s="362" t="s">
        <v>1212</v>
      </c>
      <c r="H1535" s="363">
        <v>1</v>
      </c>
      <c r="I1535" s="364"/>
      <c r="J1535" s="365"/>
      <c r="K1535" s="365"/>
      <c r="L1535" s="365">
        <v>1</v>
      </c>
      <c r="M1535" s="364" t="s">
        <v>1462</v>
      </c>
      <c r="N1535" s="364"/>
      <c r="P1535" s="366" t="s">
        <v>1176</v>
      </c>
      <c r="R1535" s="436" t="str">
        <f>IF(Q1535="G",ZTE!$A$6,IF(Q1535="L",ZTE!$A$3,IF(JBU!Q1547="C",ZTE!$A$2,IF(JBU!Q1547="U",ZTE!$A$4,IF(JBU!Q1547="I",ZTE!$A$5,"")))))</f>
        <v/>
      </c>
      <c r="S1535" s="436">
        <f t="shared" si="48"/>
        <v>1</v>
      </c>
      <c r="U1535" s="365" t="str">
        <f t="shared" si="47"/>
        <v>Open</v>
      </c>
    </row>
    <row r="1536" spans="1:21" ht="75" hidden="1">
      <c r="A1536" s="360" t="s">
        <v>1413</v>
      </c>
      <c r="B1536" s="360" t="s">
        <v>1198</v>
      </c>
      <c r="C1536" s="361" t="s">
        <v>71</v>
      </c>
      <c r="D1536" s="361" t="s">
        <v>809</v>
      </c>
      <c r="E1536" s="361" t="s">
        <v>1009</v>
      </c>
      <c r="F1536" s="361" t="s">
        <v>73</v>
      </c>
      <c r="G1536" s="362" t="s">
        <v>1214</v>
      </c>
      <c r="H1536" s="363">
        <v>1</v>
      </c>
      <c r="I1536" s="364"/>
      <c r="J1536" s="365"/>
      <c r="K1536" s="365"/>
      <c r="L1536" s="365">
        <v>1</v>
      </c>
      <c r="M1536" s="364" t="s">
        <v>1157</v>
      </c>
      <c r="N1536" s="364"/>
      <c r="Q1536" s="364" t="s">
        <v>1226</v>
      </c>
      <c r="R1536" s="436" t="str">
        <f>IF(Q1536="G",ZTE!$A$6,IF(Q1536="L",ZTE!$A$3,IF(JBU!Q1548="C",ZTE!$A$2,IF(JBU!Q1548="U",ZTE!$A$4,IF(JBU!Q1548="I",ZTE!$A$5,"")))))</f>
        <v>Location: We can not find the requested criteria in your documents. Please confirm that your bid is compliant with this criteria and show us the reference in your submitted documents.</v>
      </c>
      <c r="S1536" s="436">
        <f t="shared" si="48"/>
        <v>1</v>
      </c>
      <c r="U1536" s="365" t="str">
        <f t="shared" si="47"/>
        <v>Open</v>
      </c>
    </row>
    <row r="1537" spans="1:21" ht="75" hidden="1">
      <c r="A1537" s="360" t="s">
        <v>1413</v>
      </c>
      <c r="B1537" s="360" t="s">
        <v>1198</v>
      </c>
      <c r="C1537" s="361" t="s">
        <v>71</v>
      </c>
      <c r="D1537" s="361" t="s">
        <v>809</v>
      </c>
      <c r="E1537" s="361" t="s">
        <v>1009</v>
      </c>
      <c r="F1537" s="361" t="s">
        <v>73</v>
      </c>
      <c r="G1537" s="362" t="s">
        <v>1216</v>
      </c>
      <c r="H1537" s="363">
        <v>1</v>
      </c>
      <c r="I1537" s="364"/>
      <c r="J1537" s="365"/>
      <c r="K1537" s="365"/>
      <c r="L1537" s="365">
        <v>1</v>
      </c>
      <c r="M1537" s="364" t="s">
        <v>1157</v>
      </c>
      <c r="N1537" s="364" t="s">
        <v>1546</v>
      </c>
      <c r="Q1537" s="364" t="s">
        <v>1226</v>
      </c>
      <c r="R1537" s="436" t="str">
        <f>IF(Q1537="G",ZTE!$A$6,IF(Q1537="L",ZTE!$A$3,IF(JBU!Q1549="C",ZTE!$A$2,IF(JBU!Q1549="U",ZTE!$A$4,IF(JBU!Q1549="I",ZTE!$A$5,"")))))</f>
        <v>Location: We can not find the requested criteria in your documents. Please confirm that your bid is compliant with this criteria and show us the reference in your submitted documents.</v>
      </c>
      <c r="S1537" s="436">
        <f t="shared" si="48"/>
        <v>1</v>
      </c>
      <c r="U1537" s="365" t="str">
        <f t="shared" si="47"/>
        <v>Open</v>
      </c>
    </row>
    <row r="1538" spans="1:21" ht="75" hidden="1">
      <c r="A1538" s="360" t="s">
        <v>1413</v>
      </c>
      <c r="B1538" s="360" t="s">
        <v>1198</v>
      </c>
      <c r="C1538" s="361" t="s">
        <v>71</v>
      </c>
      <c r="D1538" s="361" t="s">
        <v>809</v>
      </c>
      <c r="E1538" s="361" t="s">
        <v>1009</v>
      </c>
      <c r="F1538" s="361" t="s">
        <v>73</v>
      </c>
      <c r="G1538" s="362" t="s">
        <v>396</v>
      </c>
      <c r="H1538" s="363">
        <v>1</v>
      </c>
      <c r="I1538" s="364"/>
      <c r="J1538" s="365"/>
      <c r="K1538" s="365"/>
      <c r="L1538" s="365">
        <v>1</v>
      </c>
      <c r="M1538" s="364" t="s">
        <v>1157</v>
      </c>
      <c r="N1538" s="364"/>
      <c r="Q1538" s="364" t="s">
        <v>1226</v>
      </c>
      <c r="R1538" s="436" t="str">
        <f>IF(Q1538="G",ZTE!$A$6,IF(Q1538="L",ZTE!$A$3,IF(JBU!Q1550="C",ZTE!$A$2,IF(JBU!Q1550="U",ZTE!$A$4,IF(JBU!Q1550="I",ZTE!$A$5,"")))))</f>
        <v>Location: We can not find the requested criteria in your documents. Please confirm that your bid is compliant with this criteria and show us the reference in your submitted documents.</v>
      </c>
      <c r="S1538" s="436">
        <f t="shared" si="48"/>
        <v>1</v>
      </c>
      <c r="U1538" s="365" t="str">
        <f t="shared" ref="U1538:U1601" si="49">IF(J1538=1,"Pass",IF(K1538=1,"Fail","Open"))</f>
        <v>Open</v>
      </c>
    </row>
    <row r="1539" spans="1:21" ht="75" hidden="1">
      <c r="A1539" s="360" t="s">
        <v>1413</v>
      </c>
      <c r="B1539" s="360" t="s">
        <v>1198</v>
      </c>
      <c r="C1539" s="361" t="s">
        <v>71</v>
      </c>
      <c r="D1539" s="361" t="s">
        <v>809</v>
      </c>
      <c r="E1539" s="361" t="s">
        <v>1009</v>
      </c>
      <c r="F1539" s="361" t="s">
        <v>73</v>
      </c>
      <c r="G1539" s="362" t="s">
        <v>398</v>
      </c>
      <c r="H1539" s="363">
        <v>1</v>
      </c>
      <c r="I1539" s="364" t="s">
        <v>1547</v>
      </c>
      <c r="J1539" s="365"/>
      <c r="K1539" s="365">
        <v>1</v>
      </c>
      <c r="L1539" s="365"/>
      <c r="M1539" s="362" t="s">
        <v>398</v>
      </c>
      <c r="N1539" s="364" t="s">
        <v>1548</v>
      </c>
      <c r="Q1539" s="376"/>
      <c r="R1539" s="436" t="str">
        <f>IF(Q1539="G",ZTE!$A$6,IF(Q1539="L",ZTE!$A$3,IF(JBU!Q1551="C",ZTE!$A$2,IF(JBU!Q1551="U",ZTE!$A$4,IF(JBU!Q1551="I",ZTE!$A$5,"")))))</f>
        <v/>
      </c>
      <c r="S1539" s="436">
        <f t="shared" si="48"/>
        <v>1</v>
      </c>
      <c r="U1539" s="365" t="str">
        <f t="shared" si="49"/>
        <v>Fail</v>
      </c>
    </row>
    <row r="1540" spans="1:21" ht="60" hidden="1">
      <c r="A1540" s="360" t="s">
        <v>1413</v>
      </c>
      <c r="B1540" s="360" t="s">
        <v>1198</v>
      </c>
      <c r="C1540" s="361" t="s">
        <v>75</v>
      </c>
      <c r="D1540" s="361" t="s">
        <v>813</v>
      </c>
      <c r="E1540" s="361" t="s">
        <v>1009</v>
      </c>
      <c r="F1540" s="361" t="s">
        <v>76</v>
      </c>
      <c r="G1540" s="362" t="s">
        <v>665</v>
      </c>
      <c r="H1540" s="363">
        <v>1</v>
      </c>
      <c r="I1540" s="364"/>
      <c r="J1540" s="365"/>
      <c r="K1540" s="365"/>
      <c r="L1540" s="365">
        <v>1</v>
      </c>
      <c r="M1540" s="364" t="s">
        <v>1157</v>
      </c>
      <c r="N1540" s="364"/>
      <c r="Q1540" s="364" t="s">
        <v>1226</v>
      </c>
      <c r="R1540" s="436" t="str">
        <f>IF(Q1540="G",ZTE!$A$6,IF(Q1540="L",ZTE!$A$3,IF(JBU!Q1552="C",ZTE!$A$2,IF(JBU!Q1552="U",ZTE!$A$4,IF(JBU!Q1552="I",ZTE!$A$5,"")))))</f>
        <v>Location: We can not find the requested criteria in your documents. Please confirm that your bid is compliant with this criteria and show us the reference in your submitted documents.</v>
      </c>
      <c r="S1540" s="436">
        <f t="shared" si="48"/>
        <v>1</v>
      </c>
      <c r="U1540" s="365" t="str">
        <f t="shared" si="49"/>
        <v>Open</v>
      </c>
    </row>
    <row r="1541" spans="1:21" ht="60" hidden="1">
      <c r="A1541" s="360" t="s">
        <v>1413</v>
      </c>
      <c r="B1541" s="360" t="s">
        <v>1198</v>
      </c>
      <c r="C1541" s="361" t="s">
        <v>75</v>
      </c>
      <c r="D1541" s="361" t="s">
        <v>813</v>
      </c>
      <c r="E1541" s="361" t="s">
        <v>1009</v>
      </c>
      <c r="F1541" s="361" t="s">
        <v>76</v>
      </c>
      <c r="G1541" s="362" t="s">
        <v>666</v>
      </c>
      <c r="H1541" s="363">
        <v>1</v>
      </c>
      <c r="I1541" s="364"/>
      <c r="J1541" s="365"/>
      <c r="K1541" s="365"/>
      <c r="L1541" s="365">
        <v>1</v>
      </c>
      <c r="M1541" s="364" t="s">
        <v>1157</v>
      </c>
      <c r="N1541" s="364"/>
      <c r="O1541" s="366" t="s">
        <v>1035</v>
      </c>
      <c r="Q1541" s="364" t="s">
        <v>1226</v>
      </c>
      <c r="R1541" s="436" t="str">
        <f>IF(Q1541="G",ZTE!$A$6,IF(Q1541="L",ZTE!$A$3,IF(JBU!Q1553="C",ZTE!$A$2,IF(JBU!Q1553="U",ZTE!$A$4,IF(JBU!Q1553="I",ZTE!$A$5,"")))))</f>
        <v>Location: We can not find the requested criteria in your documents. Please confirm that your bid is compliant with this criteria and show us the reference in your submitted documents.</v>
      </c>
      <c r="S1541" s="436">
        <f t="shared" si="48"/>
        <v>1</v>
      </c>
      <c r="U1541" s="365" t="str">
        <f t="shared" si="49"/>
        <v>Open</v>
      </c>
    </row>
    <row r="1542" spans="1:21" ht="60" hidden="1">
      <c r="A1542" s="360" t="s">
        <v>1413</v>
      </c>
      <c r="B1542" s="360" t="s">
        <v>1198</v>
      </c>
      <c r="C1542" s="361" t="s">
        <v>75</v>
      </c>
      <c r="D1542" s="361" t="s">
        <v>813</v>
      </c>
      <c r="E1542" s="361" t="s">
        <v>1009</v>
      </c>
      <c r="F1542" s="361" t="s">
        <v>77</v>
      </c>
      <c r="G1542" s="362" t="s">
        <v>671</v>
      </c>
      <c r="H1542" s="363">
        <v>1</v>
      </c>
      <c r="I1542" s="364"/>
      <c r="J1542" s="365"/>
      <c r="K1542" s="365"/>
      <c r="L1542" s="365">
        <v>1</v>
      </c>
      <c r="M1542" s="364" t="s">
        <v>1157</v>
      </c>
      <c r="N1542" s="364"/>
      <c r="O1542" s="366" t="s">
        <v>1036</v>
      </c>
      <c r="Q1542" s="364" t="s">
        <v>1226</v>
      </c>
      <c r="R1542" s="436" t="str">
        <f>IF(Q1542="G",ZTE!$A$6,IF(Q1542="L",ZTE!$A$3,IF(JBU!Q1554="C",ZTE!$A$2,IF(JBU!Q1554="U",ZTE!$A$4,IF(JBU!Q1554="I",ZTE!$A$5,"")))))</f>
        <v>Location: We can not find the requested criteria in your documents. Please confirm that your bid is compliant with this criteria and show us the reference in your submitted documents.</v>
      </c>
      <c r="S1542" s="436">
        <f t="shared" si="48"/>
        <v>1</v>
      </c>
      <c r="U1542" s="365" t="str">
        <f t="shared" si="49"/>
        <v>Open</v>
      </c>
    </row>
    <row r="1543" spans="1:21" ht="60" hidden="1">
      <c r="A1543" s="360" t="s">
        <v>1413</v>
      </c>
      <c r="B1543" s="360" t="s">
        <v>1198</v>
      </c>
      <c r="C1543" s="361" t="s">
        <v>75</v>
      </c>
      <c r="D1543" s="361" t="s">
        <v>813</v>
      </c>
      <c r="E1543" s="361" t="s">
        <v>1009</v>
      </c>
      <c r="F1543" s="361" t="s">
        <v>77</v>
      </c>
      <c r="G1543" s="362" t="s">
        <v>1037</v>
      </c>
      <c r="H1543" s="363">
        <v>1</v>
      </c>
      <c r="I1543" s="364"/>
      <c r="J1543" s="365"/>
      <c r="K1543" s="365"/>
      <c r="L1543" s="365">
        <v>1</v>
      </c>
      <c r="M1543" s="364" t="s">
        <v>1157</v>
      </c>
      <c r="N1543" s="364"/>
      <c r="O1543" s="366" t="s">
        <v>1177</v>
      </c>
      <c r="P1543" s="366" t="s">
        <v>1082</v>
      </c>
      <c r="Q1543" s="364" t="s">
        <v>1226</v>
      </c>
      <c r="R1543" s="436" t="str">
        <f>IF(Q1543="G",ZTE!$A$6,IF(Q1543="L",ZTE!$A$3,IF(JBU!Q1555="C",ZTE!$A$2,IF(JBU!Q1555="U",ZTE!$A$4,IF(JBU!Q1555="I",ZTE!$A$5,"")))))</f>
        <v>Location: We can not find the requested criteria in your documents. Please confirm that your bid is compliant with this criteria and show us the reference in your submitted documents.</v>
      </c>
      <c r="S1543" s="436">
        <f t="shared" si="48"/>
        <v>1</v>
      </c>
      <c r="U1543" s="365" t="str">
        <f t="shared" si="49"/>
        <v>Open</v>
      </c>
    </row>
    <row r="1544" spans="1:21" ht="60" hidden="1">
      <c r="A1544" s="360" t="s">
        <v>1413</v>
      </c>
      <c r="B1544" s="360" t="s">
        <v>1198</v>
      </c>
      <c r="C1544" s="361" t="s">
        <v>75</v>
      </c>
      <c r="D1544" s="361" t="s">
        <v>813</v>
      </c>
      <c r="E1544" s="361" t="s">
        <v>1009</v>
      </c>
      <c r="F1544" s="361" t="s">
        <v>77</v>
      </c>
      <c r="G1544" s="362" t="s">
        <v>670</v>
      </c>
      <c r="H1544" s="363">
        <v>1</v>
      </c>
      <c r="I1544" s="364"/>
      <c r="J1544" s="365"/>
      <c r="K1544" s="365"/>
      <c r="L1544" s="365">
        <v>1</v>
      </c>
      <c r="M1544" s="364" t="s">
        <v>1157</v>
      </c>
      <c r="N1544" s="364"/>
      <c r="O1544" s="366" t="s">
        <v>1038</v>
      </c>
      <c r="P1544" s="366" t="s">
        <v>1152</v>
      </c>
      <c r="Q1544" s="364" t="s">
        <v>1226</v>
      </c>
      <c r="R1544" s="436" t="str">
        <f>IF(Q1544="G",ZTE!$A$6,IF(Q1544="L",ZTE!$A$3,IF(JBU!Q1556="C",ZTE!$A$2,IF(JBU!Q1556="U",ZTE!$A$4,IF(JBU!Q1556="I",ZTE!$A$5,"")))))</f>
        <v>Location: We can not find the requested criteria in your documents. Please confirm that your bid is compliant with this criteria and show us the reference in your submitted documents.</v>
      </c>
      <c r="S1544" s="436">
        <f t="shared" si="48"/>
        <v>1</v>
      </c>
      <c r="U1544" s="365" t="str">
        <f t="shared" si="49"/>
        <v>Open</v>
      </c>
    </row>
    <row r="1545" spans="1:21" ht="60" hidden="1">
      <c r="A1545" s="360" t="s">
        <v>1413</v>
      </c>
      <c r="B1545" s="360" t="s">
        <v>1198</v>
      </c>
      <c r="C1545" s="361" t="s">
        <v>75</v>
      </c>
      <c r="D1545" s="361" t="s">
        <v>813</v>
      </c>
      <c r="E1545" s="361" t="s">
        <v>1009</v>
      </c>
      <c r="F1545" s="361" t="s">
        <v>78</v>
      </c>
      <c r="G1545" s="362" t="s">
        <v>1178</v>
      </c>
      <c r="H1545" s="363">
        <v>1</v>
      </c>
      <c r="I1545" s="364"/>
      <c r="J1545" s="365"/>
      <c r="K1545" s="365"/>
      <c r="L1545" s="365">
        <v>1</v>
      </c>
      <c r="M1545" s="364" t="s">
        <v>1157</v>
      </c>
      <c r="N1545" s="364"/>
      <c r="Q1545" s="364" t="s">
        <v>1226</v>
      </c>
      <c r="R1545" s="436" t="str">
        <f>IF(Q1545="G",ZTE!$A$6,IF(Q1545="L",ZTE!$A$3,IF(JBU!Q1557="C",ZTE!$A$2,IF(JBU!Q1557="U",ZTE!$A$4,IF(JBU!Q1557="I",ZTE!$A$5,"")))))</f>
        <v>Location: We can not find the requested criteria in your documents. Please confirm that your bid is compliant with this criteria and show us the reference in your submitted documents.</v>
      </c>
      <c r="S1545" s="436">
        <f t="shared" si="48"/>
        <v>1</v>
      </c>
      <c r="U1545" s="365" t="str">
        <f t="shared" si="49"/>
        <v>Open</v>
      </c>
    </row>
    <row r="1546" spans="1:21" ht="60" hidden="1">
      <c r="A1546" s="360" t="s">
        <v>1413</v>
      </c>
      <c r="B1546" s="360" t="s">
        <v>1198</v>
      </c>
      <c r="C1546" s="361" t="s">
        <v>81</v>
      </c>
      <c r="D1546" s="361" t="s">
        <v>81</v>
      </c>
      <c r="E1546" s="361" t="s">
        <v>1009</v>
      </c>
      <c r="F1546" s="361" t="s">
        <v>82</v>
      </c>
      <c r="G1546" s="362" t="s">
        <v>676</v>
      </c>
      <c r="H1546" s="363">
        <v>1</v>
      </c>
      <c r="I1546" s="364"/>
      <c r="J1546" s="365"/>
      <c r="K1546" s="365"/>
      <c r="L1546" s="365">
        <v>1</v>
      </c>
      <c r="M1546" s="364" t="s">
        <v>1157</v>
      </c>
      <c r="N1546" s="364" t="s">
        <v>1549</v>
      </c>
      <c r="P1546" s="366" t="s">
        <v>1084</v>
      </c>
      <c r="Q1546" s="364" t="s">
        <v>1226</v>
      </c>
      <c r="R1546" s="436" t="str">
        <f>IF(Q1546="G",ZTE!$A$6,IF(Q1546="L",ZTE!$A$3,IF(JBU!Q1558="C",ZTE!$A$2,IF(JBU!Q1558="U",ZTE!$A$4,IF(JBU!Q1558="I",ZTE!$A$5,"")))))</f>
        <v>Location: We can not find the requested criteria in your documents. Please confirm that your bid is compliant with this criteria and show us the reference in your submitted documents.</v>
      </c>
      <c r="S1546" s="436">
        <f t="shared" si="48"/>
        <v>1</v>
      </c>
      <c r="U1546" s="365" t="str">
        <f t="shared" si="49"/>
        <v>Open</v>
      </c>
    </row>
    <row r="1547" spans="1:21" ht="60" hidden="1">
      <c r="A1547" s="360" t="s">
        <v>1413</v>
      </c>
      <c r="B1547" s="360" t="s">
        <v>1198</v>
      </c>
      <c r="C1547" s="361" t="s">
        <v>84</v>
      </c>
      <c r="D1547" s="361" t="s">
        <v>81</v>
      </c>
      <c r="E1547" s="361" t="s">
        <v>1009</v>
      </c>
      <c r="F1547" s="361" t="s">
        <v>83</v>
      </c>
      <c r="G1547" s="362" t="s">
        <v>1040</v>
      </c>
      <c r="H1547" s="363">
        <v>1</v>
      </c>
      <c r="I1547" s="364" t="s">
        <v>1550</v>
      </c>
      <c r="J1547" s="365"/>
      <c r="K1547" s="365"/>
      <c r="L1547" s="365">
        <v>1</v>
      </c>
      <c r="M1547" s="364" t="s">
        <v>1462</v>
      </c>
      <c r="N1547" s="364" t="s">
        <v>1551</v>
      </c>
      <c r="Q1547" s="376"/>
      <c r="R1547" s="436" t="str">
        <f>IF(Q1547="G",ZTE!$A$6,IF(Q1547="L",ZTE!$A$3,IF(JBU!Q1559="C",ZTE!$A$2,IF(JBU!Q1559="U",ZTE!$A$4,IF(JBU!Q1559="I",ZTE!$A$5,"")))))</f>
        <v/>
      </c>
      <c r="S1547" s="436">
        <f t="shared" si="48"/>
        <v>1</v>
      </c>
      <c r="U1547" s="365" t="str">
        <f t="shared" si="49"/>
        <v>Open</v>
      </c>
    </row>
    <row r="1548" spans="1:21" ht="60" hidden="1">
      <c r="A1548" s="360" t="s">
        <v>1413</v>
      </c>
      <c r="B1548" s="360" t="s">
        <v>1198</v>
      </c>
      <c r="C1548" s="361" t="s">
        <v>84</v>
      </c>
      <c r="D1548" s="361" t="s">
        <v>81</v>
      </c>
      <c r="E1548" s="361" t="s">
        <v>1009</v>
      </c>
      <c r="F1548" s="361" t="s">
        <v>83</v>
      </c>
      <c r="G1548" s="362" t="s">
        <v>678</v>
      </c>
      <c r="H1548" s="363">
        <v>1</v>
      </c>
      <c r="I1548" s="364"/>
      <c r="J1548" s="365"/>
      <c r="K1548" s="365"/>
      <c r="L1548" s="365">
        <v>1</v>
      </c>
      <c r="M1548" s="364" t="s">
        <v>1157</v>
      </c>
      <c r="N1548" s="364"/>
      <c r="O1548" s="366" t="s">
        <v>1039</v>
      </c>
      <c r="Q1548" s="364" t="s">
        <v>1226</v>
      </c>
      <c r="R1548" s="436" t="str">
        <f>IF(Q1548="G",ZTE!$A$6,IF(Q1548="L",ZTE!$A$3,IF(JBU!Q1560="C",ZTE!$A$2,IF(JBU!Q1560="U",ZTE!$A$4,IF(JBU!Q1560="I",ZTE!$A$5,"")))))</f>
        <v>Location: We can not find the requested criteria in your documents. Please confirm that your bid is compliant with this criteria and show us the reference in your submitted documents.</v>
      </c>
      <c r="S1548" s="436">
        <f t="shared" si="48"/>
        <v>1</v>
      </c>
      <c r="U1548" s="365" t="str">
        <f t="shared" si="49"/>
        <v>Open</v>
      </c>
    </row>
    <row r="1549" spans="1:21" ht="60" hidden="1">
      <c r="A1549" s="360" t="s">
        <v>1413</v>
      </c>
      <c r="B1549" s="360" t="s">
        <v>1198</v>
      </c>
      <c r="C1549" s="361" t="s">
        <v>84</v>
      </c>
      <c r="D1549" s="361" t="s">
        <v>81</v>
      </c>
      <c r="E1549" s="361" t="s">
        <v>1009</v>
      </c>
      <c r="F1549" s="361" t="s">
        <v>817</v>
      </c>
      <c r="G1549" s="362" t="s">
        <v>818</v>
      </c>
      <c r="H1549" s="363">
        <v>1</v>
      </c>
      <c r="I1549" s="364"/>
      <c r="J1549" s="365"/>
      <c r="K1549" s="365"/>
      <c r="L1549" s="365">
        <v>1</v>
      </c>
      <c r="M1549" s="364" t="s">
        <v>1157</v>
      </c>
      <c r="N1549" s="364"/>
      <c r="Q1549" s="364" t="s">
        <v>1226</v>
      </c>
      <c r="R1549" s="436" t="str">
        <f>IF(Q1549="G",ZTE!$A$6,IF(Q1549="L",ZTE!$A$3,IF(JBU!Q1561="C",ZTE!$A$2,IF(JBU!Q1561="U",ZTE!$A$4,IF(JBU!Q1561="I",ZTE!$A$5,"")))))</f>
        <v>Location: We can not find the requested criteria in your documents. Please confirm that your bid is compliant with this criteria and show us the reference in your submitted documents.</v>
      </c>
      <c r="S1549" s="436">
        <f t="shared" si="48"/>
        <v>1</v>
      </c>
      <c r="U1549" s="365" t="str">
        <f t="shared" si="49"/>
        <v>Open</v>
      </c>
    </row>
    <row r="1550" spans="1:21" ht="60" hidden="1">
      <c r="A1550" s="360" t="s">
        <v>1413</v>
      </c>
      <c r="B1550" s="360" t="s">
        <v>1198</v>
      </c>
      <c r="C1550" s="361" t="s">
        <v>84</v>
      </c>
      <c r="D1550" s="361" t="s">
        <v>81</v>
      </c>
      <c r="E1550" s="361" t="s">
        <v>821</v>
      </c>
      <c r="F1550" s="361" t="s">
        <v>83</v>
      </c>
      <c r="G1550" s="362" t="s">
        <v>679</v>
      </c>
      <c r="H1550" s="363">
        <v>1</v>
      </c>
      <c r="I1550" s="364"/>
      <c r="J1550" s="365"/>
      <c r="K1550" s="365"/>
      <c r="L1550" s="365">
        <v>1</v>
      </c>
      <c r="M1550" s="364" t="s">
        <v>1157</v>
      </c>
      <c r="N1550" s="364"/>
      <c r="Q1550" s="364" t="s">
        <v>1226</v>
      </c>
      <c r="R1550" s="436" t="str">
        <f>IF(Q1550="G",ZTE!$A$6,IF(Q1550="L",ZTE!$A$3,IF(JBU!Q1562="C",ZTE!$A$2,IF(JBU!Q1562="U",ZTE!$A$4,IF(JBU!Q1562="I",ZTE!$A$5,"")))))</f>
        <v>Location: We can not find the requested criteria in your documents. Please confirm that your bid is compliant with this criteria and show us the reference in your submitted documents.</v>
      </c>
      <c r="S1550" s="436">
        <f t="shared" si="48"/>
        <v>1</v>
      </c>
      <c r="U1550" s="365" t="str">
        <f t="shared" si="49"/>
        <v>Open</v>
      </c>
    </row>
    <row r="1551" spans="1:21" ht="60" hidden="1">
      <c r="A1551" s="360" t="s">
        <v>1413</v>
      </c>
      <c r="B1551" s="360" t="s">
        <v>1198</v>
      </c>
      <c r="C1551" s="361" t="s">
        <v>84</v>
      </c>
      <c r="D1551" s="361" t="s">
        <v>81</v>
      </c>
      <c r="E1551" s="361" t="s">
        <v>1009</v>
      </c>
      <c r="F1551" s="361" t="s">
        <v>83</v>
      </c>
      <c r="G1551" s="362" t="s">
        <v>681</v>
      </c>
      <c r="H1551" s="363">
        <v>1</v>
      </c>
      <c r="I1551" s="364"/>
      <c r="J1551" s="365"/>
      <c r="K1551" s="365"/>
      <c r="L1551" s="365">
        <v>1</v>
      </c>
      <c r="M1551" s="364" t="s">
        <v>1157</v>
      </c>
      <c r="N1551" s="364"/>
      <c r="P1551" s="366" t="s">
        <v>1085</v>
      </c>
      <c r="Q1551" s="364" t="s">
        <v>1226</v>
      </c>
      <c r="R1551" s="436" t="str">
        <f>IF(Q1551="G",ZTE!$A$6,IF(Q1551="L",ZTE!$A$3,IF(JBU!Q1563="C",ZTE!$A$2,IF(JBU!Q1563="U",ZTE!$A$4,IF(JBU!Q1563="I",ZTE!$A$5,"")))))</f>
        <v>Location: We can not find the requested criteria in your documents. Please confirm that your bid is compliant with this criteria and show us the reference in your submitted documents.</v>
      </c>
      <c r="S1551" s="436">
        <f t="shared" si="48"/>
        <v>1</v>
      </c>
      <c r="U1551" s="365" t="str">
        <f t="shared" si="49"/>
        <v>Open</v>
      </c>
    </row>
    <row r="1552" spans="1:21" ht="75" hidden="1">
      <c r="A1552" s="360" t="s">
        <v>1413</v>
      </c>
      <c r="B1552" s="360" t="s">
        <v>1198</v>
      </c>
      <c r="C1552" s="362" t="s">
        <v>632</v>
      </c>
      <c r="D1552" s="362" t="s">
        <v>632</v>
      </c>
      <c r="E1552" s="361" t="s">
        <v>1009</v>
      </c>
      <c r="F1552" s="361" t="s">
        <v>85</v>
      </c>
      <c r="G1552" s="362" t="s">
        <v>625</v>
      </c>
      <c r="H1552" s="363">
        <v>1</v>
      </c>
      <c r="I1552" s="364" t="s">
        <v>1552</v>
      </c>
      <c r="J1552" s="365">
        <v>1</v>
      </c>
      <c r="K1552" s="365"/>
      <c r="L1552" s="365"/>
      <c r="M1552" s="364" t="s">
        <v>1462</v>
      </c>
      <c r="N1552" s="364" t="s">
        <v>1253</v>
      </c>
      <c r="Q1552" s="376"/>
      <c r="R1552" s="436" t="str">
        <f>IF(Q1552="G",ZTE!$A$6,IF(Q1552="L",ZTE!$A$3,IF(JBU!Q1564="C",ZTE!$A$2,IF(JBU!Q1564="U",ZTE!$A$4,IF(JBU!Q1564="I",ZTE!$A$5,"")))))</f>
        <v/>
      </c>
      <c r="S1552" s="436">
        <f t="shared" si="48"/>
        <v>1</v>
      </c>
      <c r="U1552" s="365" t="str">
        <f t="shared" si="49"/>
        <v>Pass</v>
      </c>
    </row>
    <row r="1553" spans="1:21" ht="45" hidden="1">
      <c r="A1553" s="360" t="s">
        <v>1413</v>
      </c>
      <c r="B1553" s="360" t="s">
        <v>1198</v>
      </c>
      <c r="C1553" s="362" t="s">
        <v>632</v>
      </c>
      <c r="D1553" s="362" t="s">
        <v>632</v>
      </c>
      <c r="E1553" s="361" t="s">
        <v>1009</v>
      </c>
      <c r="F1553" s="361" t="s">
        <v>86</v>
      </c>
      <c r="G1553" s="362" t="s">
        <v>1180</v>
      </c>
      <c r="H1553" s="363">
        <v>1</v>
      </c>
      <c r="I1553" s="364" t="s">
        <v>1553</v>
      </c>
      <c r="J1553" s="365"/>
      <c r="K1553" s="365"/>
      <c r="L1553" s="365">
        <v>1</v>
      </c>
      <c r="M1553" s="364" t="s">
        <v>1462</v>
      </c>
      <c r="N1553" s="364" t="s">
        <v>1554</v>
      </c>
      <c r="O1553" s="366" t="s">
        <v>1041</v>
      </c>
      <c r="P1553" s="366" t="s">
        <v>1086</v>
      </c>
      <c r="Q1553" s="376"/>
      <c r="R1553" s="436" t="str">
        <f>IF(Q1553="G",ZTE!$A$6,IF(Q1553="L",ZTE!$A$3,IF(JBU!Q1565="C",ZTE!$A$2,IF(JBU!Q1565="U",ZTE!$A$4,IF(JBU!Q1565="I",ZTE!$A$5,"")))))</f>
        <v/>
      </c>
      <c r="S1553" s="436">
        <f t="shared" si="48"/>
        <v>1</v>
      </c>
      <c r="U1553" s="365" t="str">
        <f t="shared" si="49"/>
        <v>Open</v>
      </c>
    </row>
    <row r="1554" spans="1:21" ht="45" hidden="1">
      <c r="A1554" s="360" t="s">
        <v>1413</v>
      </c>
      <c r="B1554" s="360" t="s">
        <v>1198</v>
      </c>
      <c r="C1554" s="362" t="s">
        <v>632</v>
      </c>
      <c r="D1554" s="362" t="s">
        <v>632</v>
      </c>
      <c r="E1554" s="361" t="s">
        <v>1009</v>
      </c>
      <c r="F1554" s="361" t="s">
        <v>86</v>
      </c>
      <c r="G1554" s="362" t="s">
        <v>814</v>
      </c>
      <c r="H1554" s="363">
        <v>1</v>
      </c>
      <c r="I1554" s="364" t="s">
        <v>1553</v>
      </c>
      <c r="J1554" s="365"/>
      <c r="K1554" s="365"/>
      <c r="L1554" s="365">
        <v>1</v>
      </c>
      <c r="M1554" s="364" t="s">
        <v>1462</v>
      </c>
      <c r="N1554" s="364"/>
      <c r="Q1554" s="376"/>
      <c r="R1554" s="436" t="str">
        <f>IF(Q1554="G",ZTE!$A$6,IF(Q1554="L",ZTE!$A$3,IF(JBU!Q1566="C",ZTE!$A$2,IF(JBU!Q1566="U",ZTE!$A$4,IF(JBU!Q1566="I",ZTE!$A$5,"")))))</f>
        <v/>
      </c>
      <c r="S1554" s="436">
        <f t="shared" si="48"/>
        <v>1</v>
      </c>
      <c r="U1554" s="365" t="str">
        <f t="shared" si="49"/>
        <v>Open</v>
      </c>
    </row>
    <row r="1555" spans="1:21" ht="45" hidden="1">
      <c r="A1555" s="360" t="s">
        <v>1413</v>
      </c>
      <c r="B1555" s="360" t="s">
        <v>1198</v>
      </c>
      <c r="C1555" s="362" t="s">
        <v>632</v>
      </c>
      <c r="D1555" s="362" t="s">
        <v>632</v>
      </c>
      <c r="E1555" s="361" t="s">
        <v>1009</v>
      </c>
      <c r="F1555" s="361" t="s">
        <v>86</v>
      </c>
      <c r="G1555" s="362" t="s">
        <v>815</v>
      </c>
      <c r="H1555" s="363">
        <v>1</v>
      </c>
      <c r="I1555" s="364" t="s">
        <v>1553</v>
      </c>
      <c r="J1555" s="365"/>
      <c r="K1555" s="365"/>
      <c r="L1555" s="365">
        <v>1</v>
      </c>
      <c r="M1555" s="364" t="s">
        <v>1462</v>
      </c>
      <c r="N1555" s="364" t="s">
        <v>1554</v>
      </c>
      <c r="O1555" s="366" t="s">
        <v>1041</v>
      </c>
      <c r="P1555" s="366" t="s">
        <v>1086</v>
      </c>
      <c r="Q1555" s="376"/>
      <c r="R1555" s="436" t="str">
        <f>IF(Q1555="G",ZTE!$A$6,IF(Q1555="L",ZTE!$A$3,IF(JBU!Q1567="C",ZTE!$A$2,IF(JBU!Q1567="U",ZTE!$A$4,IF(JBU!Q1567="I",ZTE!$A$5,"")))))</f>
        <v/>
      </c>
      <c r="S1555" s="436">
        <f t="shared" si="48"/>
        <v>1</v>
      </c>
      <c r="U1555" s="365" t="str">
        <f t="shared" si="49"/>
        <v>Open</v>
      </c>
    </row>
    <row r="1556" spans="1:21" ht="45" hidden="1">
      <c r="A1556" s="360" t="s">
        <v>1413</v>
      </c>
      <c r="B1556" s="360" t="s">
        <v>1198</v>
      </c>
      <c r="C1556" s="362" t="s">
        <v>632</v>
      </c>
      <c r="D1556" s="362" t="s">
        <v>632</v>
      </c>
      <c r="E1556" s="361" t="s">
        <v>1009</v>
      </c>
      <c r="F1556" s="361" t="s">
        <v>86</v>
      </c>
      <c r="G1556" s="362" t="s">
        <v>816</v>
      </c>
      <c r="H1556" s="363">
        <v>1</v>
      </c>
      <c r="I1556" s="364" t="s">
        <v>1553</v>
      </c>
      <c r="J1556" s="365"/>
      <c r="K1556" s="365"/>
      <c r="L1556" s="365">
        <v>1</v>
      </c>
      <c r="M1556" s="364" t="s">
        <v>1462</v>
      </c>
      <c r="N1556" s="364" t="s">
        <v>1554</v>
      </c>
      <c r="Q1556" s="376"/>
      <c r="R1556" s="436" t="str">
        <f>IF(Q1556="G",ZTE!$A$6,IF(Q1556="L",ZTE!$A$3,IF(JBU!Q1568="C",ZTE!$A$2,IF(JBU!Q1568="U",ZTE!$A$4,IF(JBU!Q1568="I",ZTE!$A$5,"")))))</f>
        <v/>
      </c>
      <c r="S1556" s="436">
        <f t="shared" si="48"/>
        <v>1</v>
      </c>
      <c r="U1556" s="365" t="str">
        <f t="shared" si="49"/>
        <v>Open</v>
      </c>
    </row>
    <row r="1557" spans="1:21" ht="45" hidden="1">
      <c r="A1557" s="360" t="s">
        <v>1413</v>
      </c>
      <c r="B1557" s="360" t="s">
        <v>1198</v>
      </c>
      <c r="C1557" s="362" t="s">
        <v>632</v>
      </c>
      <c r="D1557" s="362" t="s">
        <v>632</v>
      </c>
      <c r="E1557" s="361" t="s">
        <v>1009</v>
      </c>
      <c r="F1557" s="361" t="s">
        <v>87</v>
      </c>
      <c r="G1557" s="362" t="s">
        <v>626</v>
      </c>
      <c r="H1557" s="363">
        <v>1</v>
      </c>
      <c r="I1557" s="364" t="s">
        <v>1553</v>
      </c>
      <c r="J1557" s="365"/>
      <c r="K1557" s="365"/>
      <c r="L1557" s="365">
        <v>1</v>
      </c>
      <c r="M1557" s="364" t="s">
        <v>1462</v>
      </c>
      <c r="N1557" s="364" t="s">
        <v>1555</v>
      </c>
      <c r="O1557" s="366" t="s">
        <v>1042</v>
      </c>
      <c r="P1557" s="366" t="s">
        <v>1087</v>
      </c>
      <c r="Q1557" s="364"/>
      <c r="R1557" s="436" t="str">
        <f>IF(Q1557="G",ZTE!$A$6,IF(Q1557="L",ZTE!$A$3,IF(JBU!Q1569="C",ZTE!$A$2,IF(JBU!Q1569="U",ZTE!$A$4,IF(JBU!Q1569="I",ZTE!$A$5,"")))))</f>
        <v/>
      </c>
      <c r="S1557" s="436">
        <f t="shared" si="48"/>
        <v>1</v>
      </c>
      <c r="U1557" s="365" t="str">
        <f t="shared" si="49"/>
        <v>Open</v>
      </c>
    </row>
    <row r="1558" spans="1:21" ht="60" hidden="1">
      <c r="A1558" s="360" t="s">
        <v>1413</v>
      </c>
      <c r="B1558" s="360" t="s">
        <v>1198</v>
      </c>
      <c r="C1558" s="362" t="s">
        <v>632</v>
      </c>
      <c r="D1558" s="362" t="s">
        <v>632</v>
      </c>
      <c r="E1558" s="361" t="s">
        <v>1009</v>
      </c>
      <c r="F1558" s="361" t="s">
        <v>89</v>
      </c>
      <c r="G1558" s="362" t="s">
        <v>633</v>
      </c>
      <c r="H1558" s="363">
        <v>1</v>
      </c>
      <c r="I1558" s="364" t="s">
        <v>1553</v>
      </c>
      <c r="J1558" s="365"/>
      <c r="K1558" s="365"/>
      <c r="L1558" s="365">
        <v>1</v>
      </c>
      <c r="M1558" s="364" t="s">
        <v>1157</v>
      </c>
      <c r="N1558" s="364"/>
      <c r="Q1558" s="364" t="s">
        <v>1226</v>
      </c>
      <c r="R1558" s="436" t="str">
        <f>IF(Q1558="G",ZTE!$A$6,IF(Q1558="L",ZTE!$A$3,IF(JBU!Q1570="C",ZTE!$A$2,IF(JBU!Q1570="U",ZTE!$A$4,IF(JBU!Q1570="I",ZTE!$A$5,"")))))</f>
        <v>Location: We can not find the requested criteria in your documents. Please confirm that your bid is compliant with this criteria and show us the reference in your submitted documents.</v>
      </c>
      <c r="S1558" s="436">
        <f t="shared" si="48"/>
        <v>1</v>
      </c>
      <c r="U1558" s="365" t="str">
        <f t="shared" si="49"/>
        <v>Open</v>
      </c>
    </row>
    <row r="1559" spans="1:21" ht="45" hidden="1">
      <c r="A1559" s="360" t="s">
        <v>1413</v>
      </c>
      <c r="B1559" s="360" t="s">
        <v>1198</v>
      </c>
      <c r="C1559" s="362" t="s">
        <v>632</v>
      </c>
      <c r="D1559" s="362" t="s">
        <v>632</v>
      </c>
      <c r="E1559" s="361" t="s">
        <v>1009</v>
      </c>
      <c r="F1559" s="361" t="s">
        <v>90</v>
      </c>
      <c r="G1559" s="362" t="s">
        <v>819</v>
      </c>
      <c r="H1559" s="363">
        <v>1</v>
      </c>
      <c r="I1559" s="364" t="s">
        <v>1553</v>
      </c>
      <c r="J1559" s="365"/>
      <c r="K1559" s="365"/>
      <c r="L1559" s="365">
        <v>1</v>
      </c>
      <c r="M1559" s="364" t="s">
        <v>1462</v>
      </c>
      <c r="N1559" s="364" t="s">
        <v>1556</v>
      </c>
      <c r="O1559" s="395" t="s">
        <v>1044</v>
      </c>
      <c r="P1559" s="366" t="s">
        <v>1089</v>
      </c>
      <c r="Q1559" s="376"/>
      <c r="R1559" s="436" t="str">
        <f>IF(Q1559="G",ZTE!$A$6,IF(Q1559="L",ZTE!$A$3,IF(JBU!Q1571="C",ZTE!$A$2,IF(JBU!Q1571="U",ZTE!$A$4,IF(JBU!Q1571="I",ZTE!$A$5,"")))))</f>
        <v/>
      </c>
      <c r="S1559" s="436">
        <f t="shared" si="48"/>
        <v>1</v>
      </c>
      <c r="U1559" s="365" t="str">
        <f t="shared" si="49"/>
        <v>Open</v>
      </c>
    </row>
    <row r="1560" spans="1:21" ht="120" hidden="1">
      <c r="A1560" s="360" t="s">
        <v>1413</v>
      </c>
      <c r="B1560" s="360" t="s">
        <v>1198</v>
      </c>
      <c r="C1560" s="362" t="s">
        <v>217</v>
      </c>
      <c r="D1560" s="362" t="s">
        <v>851</v>
      </c>
      <c r="E1560" s="361" t="s">
        <v>821</v>
      </c>
      <c r="F1560" s="361" t="s">
        <v>218</v>
      </c>
      <c r="G1560" s="362" t="s">
        <v>751</v>
      </c>
      <c r="H1560" s="384">
        <v>1</v>
      </c>
      <c r="I1560" s="364" t="s">
        <v>1557</v>
      </c>
      <c r="J1560" s="365">
        <v>1</v>
      </c>
      <c r="K1560" s="365"/>
      <c r="L1560" s="365"/>
      <c r="M1560" s="365" t="s">
        <v>1338</v>
      </c>
      <c r="N1560" s="364"/>
      <c r="O1560" s="366" t="s">
        <v>1070</v>
      </c>
      <c r="Q1560" s="376"/>
      <c r="R1560" s="436" t="str">
        <f>IF(Q1560="G",ZTE!$A$6,IF(Q1560="L",ZTE!$A$3,IF(JBU!Q1573="C",ZTE!$A$2,IF(JBU!Q1573="U",ZTE!$A$4,IF(JBU!Q1573="I",ZTE!$A$5,"")))))</f>
        <v/>
      </c>
      <c r="S1560" s="436">
        <f t="shared" si="48"/>
        <v>1</v>
      </c>
      <c r="U1560" s="365" t="str">
        <f t="shared" si="49"/>
        <v>Pass</v>
      </c>
    </row>
    <row r="1561" spans="1:21" ht="60" hidden="1">
      <c r="A1561" s="360" t="s">
        <v>1413</v>
      </c>
      <c r="B1561" s="360" t="s">
        <v>1198</v>
      </c>
      <c r="C1561" s="362" t="s">
        <v>217</v>
      </c>
      <c r="D1561" s="362" t="s">
        <v>851</v>
      </c>
      <c r="E1561" s="361" t="s">
        <v>821</v>
      </c>
      <c r="F1561" s="361" t="s">
        <v>218</v>
      </c>
      <c r="G1561" s="362" t="s">
        <v>219</v>
      </c>
      <c r="H1561" s="384">
        <v>1</v>
      </c>
      <c r="I1561" s="364" t="s">
        <v>1558</v>
      </c>
      <c r="J1561" s="365">
        <v>1</v>
      </c>
      <c r="K1561" s="365"/>
      <c r="L1561" s="365"/>
      <c r="M1561" s="364" t="s">
        <v>1462</v>
      </c>
      <c r="N1561" s="364" t="s">
        <v>1559</v>
      </c>
      <c r="Q1561" s="376"/>
      <c r="R1561" s="436" t="str">
        <f>IF(Q1561="G",ZTE!$A$6,IF(Q1561="L",ZTE!$A$3,IF(JBU!Q1574="C",ZTE!$A$2,IF(JBU!Q1574="U",ZTE!$A$4,IF(JBU!Q1574="I",ZTE!$A$5,"")))))</f>
        <v/>
      </c>
      <c r="S1561" s="436">
        <f t="shared" si="48"/>
        <v>1</v>
      </c>
      <c r="U1561" s="365" t="str">
        <f t="shared" si="49"/>
        <v>Pass</v>
      </c>
    </row>
    <row r="1562" spans="1:21" ht="60" hidden="1">
      <c r="A1562" s="360" t="s">
        <v>1413</v>
      </c>
      <c r="B1562" s="360" t="s">
        <v>1198</v>
      </c>
      <c r="C1562" s="362" t="s">
        <v>217</v>
      </c>
      <c r="D1562" s="362" t="s">
        <v>851</v>
      </c>
      <c r="E1562" s="361" t="s">
        <v>821</v>
      </c>
      <c r="F1562" s="361" t="s">
        <v>218</v>
      </c>
      <c r="G1562" s="362" t="s">
        <v>220</v>
      </c>
      <c r="H1562" s="384">
        <v>1</v>
      </c>
      <c r="I1562" s="364"/>
      <c r="J1562" s="365"/>
      <c r="K1562" s="365"/>
      <c r="L1562" s="365">
        <v>1</v>
      </c>
      <c r="M1562" s="364" t="s">
        <v>1157</v>
      </c>
      <c r="N1562" s="364"/>
      <c r="Q1562" s="364" t="s">
        <v>1226</v>
      </c>
      <c r="R1562" s="436" t="str">
        <f>IF(Q1562="G",ZTE!$A$6,IF(Q1562="L",ZTE!$A$3,IF(JBU!Q1575="C",ZTE!$A$2,IF(JBU!Q1575="U",ZTE!$A$4,IF(JBU!Q1575="I",ZTE!$A$5,"")))))</f>
        <v>Location: We can not find the requested criteria in your documents. Please confirm that your bid is compliant with this criteria and show us the reference in your submitted documents.</v>
      </c>
      <c r="S1562" s="436">
        <f t="shared" si="48"/>
        <v>1</v>
      </c>
      <c r="U1562" s="365" t="str">
        <f t="shared" si="49"/>
        <v>Open</v>
      </c>
    </row>
    <row r="1563" spans="1:21" ht="60" hidden="1">
      <c r="A1563" s="360" t="s">
        <v>1413</v>
      </c>
      <c r="B1563" s="360" t="s">
        <v>1198</v>
      </c>
      <c r="C1563" s="362" t="s">
        <v>217</v>
      </c>
      <c r="D1563" s="362" t="s">
        <v>851</v>
      </c>
      <c r="E1563" s="361" t="s">
        <v>821</v>
      </c>
      <c r="F1563" s="361" t="s">
        <v>218</v>
      </c>
      <c r="G1563" s="362" t="s">
        <v>221</v>
      </c>
      <c r="H1563" s="384">
        <v>1</v>
      </c>
      <c r="I1563" s="364"/>
      <c r="J1563" s="365"/>
      <c r="K1563" s="365"/>
      <c r="L1563" s="365">
        <v>1</v>
      </c>
      <c r="M1563" s="364" t="s">
        <v>1157</v>
      </c>
      <c r="N1563" s="364"/>
      <c r="Q1563" s="364" t="s">
        <v>1226</v>
      </c>
      <c r="R1563" s="436" t="str">
        <f>IF(Q1563="G",ZTE!$A$6,IF(Q1563="L",ZTE!$A$3,IF(JBU!Q1576="C",ZTE!$A$2,IF(JBU!Q1576="U",ZTE!$A$4,IF(JBU!Q1576="I",ZTE!$A$5,"")))))</f>
        <v>Location: We can not find the requested criteria in your documents. Please confirm that your bid is compliant with this criteria and show us the reference in your submitted documents.</v>
      </c>
      <c r="S1563" s="436">
        <f t="shared" si="48"/>
        <v>1</v>
      </c>
      <c r="U1563" s="365" t="str">
        <f t="shared" si="49"/>
        <v>Open</v>
      </c>
    </row>
    <row r="1564" spans="1:21" ht="60" hidden="1">
      <c r="A1564" s="360" t="s">
        <v>1413</v>
      </c>
      <c r="B1564" s="360" t="s">
        <v>1198</v>
      </c>
      <c r="C1564" s="362" t="s">
        <v>217</v>
      </c>
      <c r="D1564" s="362" t="s">
        <v>851</v>
      </c>
      <c r="E1564" s="361" t="s">
        <v>821</v>
      </c>
      <c r="F1564" s="361" t="s">
        <v>218</v>
      </c>
      <c r="G1564" s="362" t="s">
        <v>222</v>
      </c>
      <c r="H1564" s="384">
        <v>1</v>
      </c>
      <c r="I1564" s="364"/>
      <c r="J1564" s="365"/>
      <c r="K1564" s="365"/>
      <c r="L1564" s="365">
        <v>1</v>
      </c>
      <c r="M1564" s="364" t="s">
        <v>1157</v>
      </c>
      <c r="N1564" s="364"/>
      <c r="Q1564" s="364" t="s">
        <v>1226</v>
      </c>
      <c r="R1564" s="436" t="str">
        <f>IF(Q1564="G",ZTE!$A$6,IF(Q1564="L",ZTE!$A$3,IF(JBU!Q1577="C",ZTE!$A$2,IF(JBU!Q1577="U",ZTE!$A$4,IF(JBU!Q1577="I",ZTE!$A$5,"")))))</f>
        <v>Location: We can not find the requested criteria in your documents. Please confirm that your bid is compliant with this criteria and show us the reference in your submitted documents.</v>
      </c>
      <c r="S1564" s="436">
        <f t="shared" si="48"/>
        <v>1</v>
      </c>
      <c r="U1564" s="365" t="str">
        <f t="shared" si="49"/>
        <v>Open</v>
      </c>
    </row>
    <row r="1565" spans="1:21" ht="60" hidden="1">
      <c r="A1565" s="360" t="s">
        <v>1413</v>
      </c>
      <c r="B1565" s="360" t="s">
        <v>1198</v>
      </c>
      <c r="C1565" s="362" t="s">
        <v>217</v>
      </c>
      <c r="D1565" s="362" t="s">
        <v>851</v>
      </c>
      <c r="E1565" s="361" t="s">
        <v>1004</v>
      </c>
      <c r="F1565" s="361" t="s">
        <v>229</v>
      </c>
      <c r="G1565" s="362" t="s">
        <v>753</v>
      </c>
      <c r="H1565" s="384">
        <v>1</v>
      </c>
      <c r="I1565" s="364"/>
      <c r="J1565" s="365"/>
      <c r="K1565" s="365"/>
      <c r="L1565" s="365">
        <v>1</v>
      </c>
      <c r="M1565" s="364" t="s">
        <v>1157</v>
      </c>
      <c r="N1565" s="364"/>
      <c r="O1565" s="366" t="s">
        <v>754</v>
      </c>
      <c r="Q1565" s="364" t="s">
        <v>1226</v>
      </c>
      <c r="R1565" s="436" t="str">
        <f>IF(Q1565="G",ZTE!$A$6,IF(Q1565="L",ZTE!$A$3,IF(JBU!Q1578="C",ZTE!$A$2,IF(JBU!Q1578="U",ZTE!$A$4,IF(JBU!Q1578="I",ZTE!$A$5,"")))))</f>
        <v>Location: We can not find the requested criteria in your documents. Please confirm that your bid is compliant with this criteria and show us the reference in your submitted documents.</v>
      </c>
      <c r="S1565" s="436">
        <f t="shared" si="48"/>
        <v>1</v>
      </c>
      <c r="U1565" s="365" t="str">
        <f t="shared" si="49"/>
        <v>Open</v>
      </c>
    </row>
    <row r="1566" spans="1:21" ht="60" hidden="1">
      <c r="A1566" s="360" t="s">
        <v>1413</v>
      </c>
      <c r="B1566" s="360" t="s">
        <v>1198</v>
      </c>
      <c r="C1566" s="362" t="s">
        <v>217</v>
      </c>
      <c r="D1566" s="362" t="s">
        <v>851</v>
      </c>
      <c r="E1566" s="360" t="s">
        <v>853</v>
      </c>
      <c r="F1566" s="361" t="s">
        <v>230</v>
      </c>
      <c r="G1566" s="362" t="s">
        <v>243</v>
      </c>
      <c r="H1566" s="384">
        <v>1</v>
      </c>
      <c r="I1566" s="364"/>
      <c r="J1566" s="365"/>
      <c r="K1566" s="365"/>
      <c r="L1566" s="365">
        <v>1</v>
      </c>
      <c r="M1566" s="364" t="s">
        <v>1157</v>
      </c>
      <c r="N1566" s="364"/>
      <c r="Q1566" s="364" t="s">
        <v>1226</v>
      </c>
      <c r="R1566" s="436" t="str">
        <f>IF(Q1566="G",ZTE!$A$6,IF(Q1566="L",ZTE!$A$3,IF(JBU!Q1579="C",ZTE!$A$2,IF(JBU!Q1579="U",ZTE!$A$4,IF(JBU!Q1579="I",ZTE!$A$5,"")))))</f>
        <v>Location: We can not find the requested criteria in your documents. Please confirm that your bid is compliant with this criteria and show us the reference in your submitted documents.</v>
      </c>
      <c r="S1566" s="436">
        <f t="shared" si="48"/>
        <v>1</v>
      </c>
      <c r="U1566" s="365" t="str">
        <f t="shared" si="49"/>
        <v>Open</v>
      </c>
    </row>
    <row r="1567" spans="1:21" ht="60" hidden="1">
      <c r="A1567" s="360" t="s">
        <v>1413</v>
      </c>
      <c r="B1567" s="360" t="s">
        <v>1198</v>
      </c>
      <c r="C1567" s="362" t="s">
        <v>217</v>
      </c>
      <c r="D1567" s="362" t="s">
        <v>851</v>
      </c>
      <c r="E1567" s="360" t="s">
        <v>853</v>
      </c>
      <c r="F1567" s="361" t="s">
        <v>230</v>
      </c>
      <c r="G1567" s="362" t="s">
        <v>755</v>
      </c>
      <c r="H1567" s="384">
        <v>1</v>
      </c>
      <c r="I1567" s="364"/>
      <c r="J1567" s="365"/>
      <c r="K1567" s="365"/>
      <c r="L1567" s="365">
        <v>1</v>
      </c>
      <c r="M1567" s="364" t="s">
        <v>1157</v>
      </c>
      <c r="N1567" s="364"/>
      <c r="Q1567" s="364" t="s">
        <v>1226</v>
      </c>
      <c r="R1567" s="436" t="str">
        <f>IF(Q1567="G",ZTE!$A$6,IF(Q1567="L",ZTE!$A$3,IF(JBU!Q1580="C",ZTE!$A$2,IF(JBU!Q1580="U",ZTE!$A$4,IF(JBU!Q1580="I",ZTE!$A$5,"")))))</f>
        <v>Location: We can not find the requested criteria in your documents. Please confirm that your bid is compliant with this criteria and show us the reference in your submitted documents.</v>
      </c>
      <c r="S1567" s="436">
        <f t="shared" si="48"/>
        <v>1</v>
      </c>
      <c r="U1567" s="365" t="str">
        <f t="shared" si="49"/>
        <v>Open</v>
      </c>
    </row>
    <row r="1568" spans="1:21" ht="75" hidden="1">
      <c r="A1568" s="360" t="s">
        <v>1413</v>
      </c>
      <c r="B1568" s="360" t="s">
        <v>1198</v>
      </c>
      <c r="C1568" s="362" t="s">
        <v>217</v>
      </c>
      <c r="D1568" s="362" t="s">
        <v>851</v>
      </c>
      <c r="E1568" s="362" t="s">
        <v>245</v>
      </c>
      <c r="F1568" s="361" t="s">
        <v>244</v>
      </c>
      <c r="G1568" s="362" t="s">
        <v>856</v>
      </c>
      <c r="H1568" s="384">
        <v>1</v>
      </c>
      <c r="I1568" s="364" t="s">
        <v>1560</v>
      </c>
      <c r="J1568" s="365"/>
      <c r="K1568" s="365"/>
      <c r="L1568" s="365">
        <v>1</v>
      </c>
      <c r="M1568" s="381" t="s">
        <v>1561</v>
      </c>
      <c r="N1568" s="364" t="s">
        <v>1562</v>
      </c>
      <c r="O1568" s="366" t="s">
        <v>1047</v>
      </c>
      <c r="Q1568" s="364"/>
      <c r="R1568" s="436" t="str">
        <f>IF(Q1568="G",ZTE!$A$6,IF(Q1568="L",ZTE!$A$3,IF(JBU!Q1581="C",ZTE!$A$2,IF(JBU!Q1581="U",ZTE!$A$4,IF(JBU!Q1581="I",ZTE!$A$5,"")))))</f>
        <v/>
      </c>
      <c r="S1568" s="436">
        <f t="shared" si="48"/>
        <v>1</v>
      </c>
      <c r="U1568" s="365" t="str">
        <f t="shared" si="49"/>
        <v>Open</v>
      </c>
    </row>
    <row r="1569" spans="1:21" ht="100.35" hidden="1" customHeight="1">
      <c r="A1569" s="360" t="s">
        <v>1413</v>
      </c>
      <c r="B1569" s="360" t="s">
        <v>1000</v>
      </c>
      <c r="C1569" s="362" t="s">
        <v>0</v>
      </c>
      <c r="D1569" s="361" t="s">
        <v>783</v>
      </c>
      <c r="E1569" s="361" t="s">
        <v>1009</v>
      </c>
      <c r="F1569" s="361" t="s">
        <v>1</v>
      </c>
      <c r="G1569" s="362" t="s">
        <v>711</v>
      </c>
      <c r="H1569" s="363">
        <v>1</v>
      </c>
      <c r="I1569" s="441"/>
      <c r="J1569" s="363"/>
      <c r="K1569" s="363"/>
      <c r="L1569" s="363">
        <v>1</v>
      </c>
      <c r="M1569" s="364"/>
      <c r="N1569" s="365"/>
      <c r="Q1569" s="362"/>
      <c r="S1569" s="436">
        <f t="shared" si="48"/>
        <v>1</v>
      </c>
      <c r="U1569" s="365" t="str">
        <f t="shared" si="49"/>
        <v>Open</v>
      </c>
    </row>
    <row r="1570" spans="1:21" ht="100.35" hidden="1" customHeight="1">
      <c r="A1570" s="360" t="s">
        <v>1413</v>
      </c>
      <c r="B1570" s="360" t="s">
        <v>1000</v>
      </c>
      <c r="C1570" s="362" t="s">
        <v>0</v>
      </c>
      <c r="D1570" s="361" t="s">
        <v>783</v>
      </c>
      <c r="E1570" s="361" t="s">
        <v>1002</v>
      </c>
      <c r="F1570" s="361" t="s">
        <v>2</v>
      </c>
      <c r="G1570" s="362" t="s">
        <v>957</v>
      </c>
      <c r="H1570" s="363">
        <v>1</v>
      </c>
      <c r="I1570" s="441"/>
      <c r="J1570" s="363"/>
      <c r="K1570" s="363"/>
      <c r="L1570" s="363">
        <v>1</v>
      </c>
      <c r="M1570" s="362" t="s">
        <v>1156</v>
      </c>
      <c r="N1570" s="365"/>
      <c r="O1570" s="366" t="s">
        <v>1028</v>
      </c>
      <c r="P1570" s="366" t="s">
        <v>1141</v>
      </c>
      <c r="Q1570" s="362"/>
      <c r="S1570" s="436">
        <f t="shared" si="48"/>
        <v>1</v>
      </c>
      <c r="T1570" s="436">
        <v>1</v>
      </c>
      <c r="U1570" s="365" t="str">
        <f t="shared" si="49"/>
        <v>Open</v>
      </c>
    </row>
    <row r="1571" spans="1:21" ht="100.35" hidden="1" customHeight="1">
      <c r="A1571" s="360" t="s">
        <v>1413</v>
      </c>
      <c r="B1571" s="360" t="s">
        <v>1000</v>
      </c>
      <c r="C1571" s="362" t="s">
        <v>0</v>
      </c>
      <c r="D1571" s="361" t="s">
        <v>783</v>
      </c>
      <c r="E1571" s="361" t="s">
        <v>1004</v>
      </c>
      <c r="F1571" s="361" t="s">
        <v>3</v>
      </c>
      <c r="G1571" s="362" t="s">
        <v>956</v>
      </c>
      <c r="H1571" s="363">
        <v>1</v>
      </c>
      <c r="I1571" s="441"/>
      <c r="J1571" s="363"/>
      <c r="K1571" s="363"/>
      <c r="L1571" s="363">
        <v>1</v>
      </c>
      <c r="M1571" s="362" t="s">
        <v>1159</v>
      </c>
      <c r="N1571" s="365"/>
      <c r="O1571" s="366" t="s">
        <v>1023</v>
      </c>
      <c r="P1571" s="366" t="s">
        <v>1149</v>
      </c>
      <c r="Q1571" s="362"/>
      <c r="S1571" s="436">
        <f t="shared" si="48"/>
        <v>1</v>
      </c>
      <c r="U1571" s="365" t="str">
        <f t="shared" si="49"/>
        <v>Open</v>
      </c>
    </row>
    <row r="1572" spans="1:21" ht="100.35" hidden="1" customHeight="1">
      <c r="A1572" s="360" t="s">
        <v>1413</v>
      </c>
      <c r="B1572" s="360" t="s">
        <v>1000</v>
      </c>
      <c r="C1572" s="362" t="s">
        <v>0</v>
      </c>
      <c r="D1572" s="361" t="s">
        <v>787</v>
      </c>
      <c r="E1572" s="361" t="s">
        <v>1004</v>
      </c>
      <c r="F1572" s="361" t="s">
        <v>4</v>
      </c>
      <c r="G1572" s="362" t="s">
        <v>864</v>
      </c>
      <c r="H1572" s="363">
        <v>1</v>
      </c>
      <c r="I1572" s="441"/>
      <c r="J1572" s="363"/>
      <c r="K1572" s="363"/>
      <c r="L1572" s="363">
        <v>1</v>
      </c>
      <c r="M1572" s="362" t="s">
        <v>1156</v>
      </c>
      <c r="N1572" s="365"/>
      <c r="O1572" s="366" t="s">
        <v>1028</v>
      </c>
      <c r="Q1572" s="362"/>
      <c r="S1572" s="436">
        <f t="shared" si="48"/>
        <v>1</v>
      </c>
      <c r="U1572" s="365" t="str">
        <f t="shared" si="49"/>
        <v>Open</v>
      </c>
    </row>
    <row r="1573" spans="1:21" ht="45" hidden="1">
      <c r="A1573" s="360" t="s">
        <v>1413</v>
      </c>
      <c r="B1573" s="360" t="s">
        <v>1000</v>
      </c>
      <c r="C1573" s="362" t="s">
        <v>0</v>
      </c>
      <c r="D1573" s="361" t="s">
        <v>1003</v>
      </c>
      <c r="E1573" s="361" t="s">
        <v>1005</v>
      </c>
      <c r="F1573" s="361" t="s">
        <v>5</v>
      </c>
      <c r="G1573" s="362" t="s">
        <v>622</v>
      </c>
      <c r="H1573" s="363">
        <v>3</v>
      </c>
      <c r="I1573" s="441"/>
      <c r="J1573" s="363">
        <v>1</v>
      </c>
      <c r="K1573" s="363"/>
      <c r="L1573" s="363"/>
      <c r="M1573" s="364"/>
      <c r="N1573" s="365"/>
      <c r="Q1573" s="364"/>
      <c r="S1573" s="436">
        <f t="shared" si="48"/>
        <v>1</v>
      </c>
      <c r="U1573" s="365" t="str">
        <f t="shared" si="49"/>
        <v>Pass</v>
      </c>
    </row>
    <row r="1574" spans="1:21" ht="90" hidden="1">
      <c r="A1574" s="360" t="s">
        <v>1413</v>
      </c>
      <c r="B1574" s="360" t="s">
        <v>1000</v>
      </c>
      <c r="C1574" s="362" t="s">
        <v>0</v>
      </c>
      <c r="D1574" s="361" t="s">
        <v>783</v>
      </c>
      <c r="E1574" s="361" t="s">
        <v>1009</v>
      </c>
      <c r="F1574" s="361" t="s">
        <v>5</v>
      </c>
      <c r="G1574" s="362" t="s">
        <v>623</v>
      </c>
      <c r="H1574" s="363">
        <v>1</v>
      </c>
      <c r="I1574" s="441"/>
      <c r="J1574" s="363"/>
      <c r="K1574" s="363"/>
      <c r="L1574" s="363">
        <v>1</v>
      </c>
      <c r="M1574" s="362" t="s">
        <v>1568</v>
      </c>
      <c r="N1574" s="365"/>
      <c r="O1574" s="366" t="s">
        <v>1024</v>
      </c>
      <c r="P1574" s="366" t="s">
        <v>1150</v>
      </c>
      <c r="Q1574" s="364"/>
      <c r="S1574" s="436">
        <f t="shared" si="48"/>
        <v>1</v>
      </c>
      <c r="T1574" s="436">
        <v>1</v>
      </c>
      <c r="U1574" s="365" t="str">
        <f t="shared" si="49"/>
        <v>Open</v>
      </c>
    </row>
    <row r="1575" spans="1:21" ht="60" hidden="1">
      <c r="A1575" s="360" t="s">
        <v>1413</v>
      </c>
      <c r="B1575" s="360" t="s">
        <v>1000</v>
      </c>
      <c r="C1575" s="362" t="s">
        <v>0</v>
      </c>
      <c r="D1575" s="361" t="s">
        <v>1003</v>
      </c>
      <c r="E1575" s="361" t="s">
        <v>1005</v>
      </c>
      <c r="F1575" s="361" t="s">
        <v>6</v>
      </c>
      <c r="G1575" s="362" t="s">
        <v>624</v>
      </c>
      <c r="H1575" s="363">
        <v>1</v>
      </c>
      <c r="I1575" s="441"/>
      <c r="J1575" s="363">
        <v>1</v>
      </c>
      <c r="K1575" s="363"/>
      <c r="L1575" s="363"/>
      <c r="M1575" s="364"/>
      <c r="N1575" s="365"/>
      <c r="O1575" s="366" t="s">
        <v>1025</v>
      </c>
      <c r="P1575" s="366" t="s">
        <v>1072</v>
      </c>
      <c r="Q1575" s="364"/>
      <c r="S1575" s="436">
        <f t="shared" si="48"/>
        <v>1</v>
      </c>
      <c r="U1575" s="365" t="str">
        <f t="shared" si="49"/>
        <v>Pass</v>
      </c>
    </row>
    <row r="1576" spans="1:21" ht="90" hidden="1">
      <c r="A1576" s="360" t="s">
        <v>1413</v>
      </c>
      <c r="B1576" s="360" t="s">
        <v>1000</v>
      </c>
      <c r="C1576" s="361" t="s">
        <v>833</v>
      </c>
      <c r="D1576" s="361" t="s">
        <v>1003</v>
      </c>
      <c r="E1576" s="361" t="s">
        <v>1005</v>
      </c>
      <c r="F1576" s="361" t="s">
        <v>7</v>
      </c>
      <c r="G1576" s="362" t="s">
        <v>559</v>
      </c>
      <c r="H1576" s="363">
        <v>3</v>
      </c>
      <c r="I1576" s="441"/>
      <c r="J1576" s="363">
        <v>1</v>
      </c>
      <c r="K1576" s="363"/>
      <c r="L1576" s="363"/>
      <c r="M1576" s="364"/>
      <c r="N1576" s="365"/>
      <c r="Q1576" s="364"/>
      <c r="S1576" s="436">
        <f t="shared" si="48"/>
        <v>1</v>
      </c>
      <c r="U1576" s="365" t="str">
        <f t="shared" si="49"/>
        <v>Pass</v>
      </c>
    </row>
    <row r="1577" spans="1:21" ht="90" hidden="1">
      <c r="A1577" s="360" t="s">
        <v>1413</v>
      </c>
      <c r="B1577" s="360" t="s">
        <v>1000</v>
      </c>
      <c r="C1577" s="361" t="s">
        <v>833</v>
      </c>
      <c r="D1577" s="361" t="s">
        <v>1003</v>
      </c>
      <c r="E1577" s="361" t="s">
        <v>1005</v>
      </c>
      <c r="F1577" s="361" t="s">
        <v>7</v>
      </c>
      <c r="G1577" s="362" t="s">
        <v>774</v>
      </c>
      <c r="H1577" s="363">
        <v>1</v>
      </c>
      <c r="I1577" s="441"/>
      <c r="J1577" s="363">
        <v>1</v>
      </c>
      <c r="K1577" s="363"/>
      <c r="L1577" s="363"/>
      <c r="M1577" s="364"/>
      <c r="N1577" s="365"/>
      <c r="P1577" s="366" t="s">
        <v>1073</v>
      </c>
      <c r="Q1577" s="364"/>
      <c r="S1577" s="436">
        <f t="shared" si="48"/>
        <v>1</v>
      </c>
      <c r="T1577" s="436">
        <v>1</v>
      </c>
      <c r="U1577" s="365" t="str">
        <f t="shared" si="49"/>
        <v>Pass</v>
      </c>
    </row>
    <row r="1578" spans="1:21" ht="90" hidden="1">
      <c r="A1578" s="360" t="s">
        <v>1413</v>
      </c>
      <c r="B1578" s="360" t="s">
        <v>1000</v>
      </c>
      <c r="C1578" s="361" t="s">
        <v>833</v>
      </c>
      <c r="D1578" s="361" t="s">
        <v>1003</v>
      </c>
      <c r="E1578" s="361" t="s">
        <v>1005</v>
      </c>
      <c r="F1578" s="361" t="s">
        <v>7</v>
      </c>
      <c r="G1578" s="362" t="s">
        <v>560</v>
      </c>
      <c r="H1578" s="363">
        <v>1</v>
      </c>
      <c r="I1578" s="441"/>
      <c r="J1578" s="363"/>
      <c r="K1578" s="363"/>
      <c r="L1578" s="363">
        <v>1</v>
      </c>
      <c r="M1578" s="362" t="s">
        <v>1157</v>
      </c>
      <c r="N1578" s="365"/>
      <c r="P1578" s="366" t="s">
        <v>1071</v>
      </c>
      <c r="Q1578" s="364"/>
      <c r="S1578" s="436">
        <f t="shared" si="48"/>
        <v>1</v>
      </c>
      <c r="T1578" s="436">
        <v>1</v>
      </c>
      <c r="U1578" s="365" t="str">
        <f t="shared" si="49"/>
        <v>Open</v>
      </c>
    </row>
    <row r="1579" spans="1:21" ht="90" hidden="1">
      <c r="A1579" s="360" t="s">
        <v>1413</v>
      </c>
      <c r="B1579" s="360" t="s">
        <v>1000</v>
      </c>
      <c r="C1579" s="361" t="s">
        <v>833</v>
      </c>
      <c r="D1579" s="361" t="s">
        <v>1003</v>
      </c>
      <c r="E1579" s="361" t="s">
        <v>1005</v>
      </c>
      <c r="F1579" s="361" t="s">
        <v>7</v>
      </c>
      <c r="G1579" s="362" t="s">
        <v>775</v>
      </c>
      <c r="H1579" s="363">
        <v>2</v>
      </c>
      <c r="I1579" s="441"/>
      <c r="J1579" s="363"/>
      <c r="K1579" s="363"/>
      <c r="L1579" s="363">
        <v>1</v>
      </c>
      <c r="M1579" s="362" t="s">
        <v>1157</v>
      </c>
      <c r="N1579" s="365"/>
      <c r="Q1579" s="364"/>
      <c r="S1579" s="436">
        <f t="shared" si="48"/>
        <v>1</v>
      </c>
      <c r="U1579" s="365" t="str">
        <f t="shared" si="49"/>
        <v>Open</v>
      </c>
    </row>
    <row r="1580" spans="1:21" ht="90" hidden="1">
      <c r="A1580" s="360" t="s">
        <v>1413</v>
      </c>
      <c r="B1580" s="360" t="s">
        <v>1000</v>
      </c>
      <c r="C1580" s="361" t="s">
        <v>833</v>
      </c>
      <c r="D1580" s="361" t="s">
        <v>1003</v>
      </c>
      <c r="E1580" s="361" t="s">
        <v>781</v>
      </c>
      <c r="F1580" s="361" t="s">
        <v>7</v>
      </c>
      <c r="G1580" s="362" t="s">
        <v>561</v>
      </c>
      <c r="H1580" s="363">
        <v>2</v>
      </c>
      <c r="I1580" s="441"/>
      <c r="J1580" s="363"/>
      <c r="K1580" s="363"/>
      <c r="L1580" s="363">
        <v>1</v>
      </c>
      <c r="M1580" s="362" t="s">
        <v>1157</v>
      </c>
      <c r="N1580" s="365"/>
      <c r="Q1580" s="364"/>
      <c r="S1580" s="436">
        <f t="shared" si="48"/>
        <v>1</v>
      </c>
      <c r="U1580" s="365" t="str">
        <f t="shared" si="49"/>
        <v>Open</v>
      </c>
    </row>
    <row r="1581" spans="1:21" ht="90" hidden="1">
      <c r="A1581" s="360" t="s">
        <v>1413</v>
      </c>
      <c r="B1581" s="360" t="s">
        <v>1000</v>
      </c>
      <c r="C1581" s="361" t="s">
        <v>833</v>
      </c>
      <c r="D1581" s="361" t="s">
        <v>1003</v>
      </c>
      <c r="E1581" s="361" t="s">
        <v>781</v>
      </c>
      <c r="F1581" s="361" t="s">
        <v>7</v>
      </c>
      <c r="G1581" s="362" t="s">
        <v>562</v>
      </c>
      <c r="H1581" s="363">
        <v>1</v>
      </c>
      <c r="I1581" s="441"/>
      <c r="J1581" s="363"/>
      <c r="K1581" s="363"/>
      <c r="L1581" s="363">
        <v>1</v>
      </c>
      <c r="M1581" s="362" t="s">
        <v>1157</v>
      </c>
      <c r="N1581" s="365"/>
      <c r="Q1581" s="364"/>
      <c r="S1581" s="436">
        <f t="shared" si="48"/>
        <v>1</v>
      </c>
      <c r="T1581" s="436">
        <v>1</v>
      </c>
      <c r="U1581" s="365" t="str">
        <f t="shared" si="49"/>
        <v>Open</v>
      </c>
    </row>
    <row r="1582" spans="1:21" ht="60" hidden="1">
      <c r="A1582" s="360" t="s">
        <v>1413</v>
      </c>
      <c r="B1582" s="360" t="s">
        <v>1000</v>
      </c>
      <c r="C1582" s="361" t="s">
        <v>834</v>
      </c>
      <c r="D1582" s="361" t="s">
        <v>1003</v>
      </c>
      <c r="E1582" s="361" t="s">
        <v>1004</v>
      </c>
      <c r="F1582" s="361" t="s">
        <v>8</v>
      </c>
      <c r="G1582" s="362" t="s">
        <v>1160</v>
      </c>
      <c r="H1582" s="363">
        <v>1</v>
      </c>
      <c r="I1582" s="441"/>
      <c r="J1582" s="363"/>
      <c r="K1582" s="363"/>
      <c r="L1582" s="363">
        <v>1</v>
      </c>
      <c r="M1582" s="362" t="s">
        <v>1157</v>
      </c>
      <c r="N1582" s="365"/>
      <c r="O1582" s="366" t="s">
        <v>1028</v>
      </c>
      <c r="Q1582" s="364"/>
      <c r="S1582" s="436">
        <f t="shared" si="48"/>
        <v>1</v>
      </c>
      <c r="T1582" s="436">
        <v>1</v>
      </c>
      <c r="U1582" s="365" t="str">
        <f t="shared" si="49"/>
        <v>Open</v>
      </c>
    </row>
    <row r="1583" spans="1:21" ht="60" hidden="1">
      <c r="A1583" s="360" t="s">
        <v>1413</v>
      </c>
      <c r="B1583" s="360" t="s">
        <v>1000</v>
      </c>
      <c r="C1583" s="361" t="s">
        <v>834</v>
      </c>
      <c r="D1583" s="361" t="s">
        <v>1003</v>
      </c>
      <c r="E1583" s="361" t="s">
        <v>1005</v>
      </c>
      <c r="F1583" s="361" t="s">
        <v>8</v>
      </c>
      <c r="G1583" s="362" t="s">
        <v>637</v>
      </c>
      <c r="H1583" s="363">
        <v>1</v>
      </c>
      <c r="I1583" s="441"/>
      <c r="J1583" s="363"/>
      <c r="K1583" s="363"/>
      <c r="L1583" s="363">
        <v>1</v>
      </c>
      <c r="M1583" s="362" t="s">
        <v>1157</v>
      </c>
      <c r="N1583" s="365"/>
      <c r="Q1583" s="364"/>
      <c r="S1583" s="436">
        <f t="shared" si="48"/>
        <v>1</v>
      </c>
      <c r="T1583" s="436">
        <v>1</v>
      </c>
      <c r="U1583" s="365" t="str">
        <f t="shared" si="49"/>
        <v>Open</v>
      </c>
    </row>
    <row r="1584" spans="1:21" ht="60" hidden="1">
      <c r="A1584" s="360" t="s">
        <v>1413</v>
      </c>
      <c r="B1584" s="360" t="s">
        <v>1000</v>
      </c>
      <c r="C1584" s="361" t="s">
        <v>834</v>
      </c>
      <c r="D1584" s="361" t="s">
        <v>1003</v>
      </c>
      <c r="E1584" s="361" t="s">
        <v>781</v>
      </c>
      <c r="F1584" s="361" t="s">
        <v>8</v>
      </c>
      <c r="G1584" s="362" t="s">
        <v>638</v>
      </c>
      <c r="H1584" s="363">
        <v>1</v>
      </c>
      <c r="I1584" s="441"/>
      <c r="J1584" s="363"/>
      <c r="K1584" s="363"/>
      <c r="L1584" s="363">
        <v>1</v>
      </c>
      <c r="M1584" s="362" t="s">
        <v>1157</v>
      </c>
      <c r="N1584" s="365"/>
      <c r="Q1584" s="364"/>
      <c r="S1584" s="436">
        <f t="shared" si="48"/>
        <v>1</v>
      </c>
      <c r="T1584" s="436">
        <v>1</v>
      </c>
      <c r="U1584" s="365" t="str">
        <f t="shared" si="49"/>
        <v>Open</v>
      </c>
    </row>
    <row r="1585" spans="1:21" ht="60" hidden="1">
      <c r="A1585" s="360" t="s">
        <v>1413</v>
      </c>
      <c r="B1585" s="360" t="s">
        <v>1000</v>
      </c>
      <c r="C1585" s="361" t="s">
        <v>834</v>
      </c>
      <c r="D1585" s="361" t="s">
        <v>1003</v>
      </c>
      <c r="E1585" s="361" t="s">
        <v>781</v>
      </c>
      <c r="F1585" s="361" t="s">
        <v>8</v>
      </c>
      <c r="G1585" s="362" t="s">
        <v>639</v>
      </c>
      <c r="H1585" s="363">
        <v>3</v>
      </c>
      <c r="I1585" s="441"/>
      <c r="J1585" s="363"/>
      <c r="K1585" s="363"/>
      <c r="L1585" s="363">
        <v>1</v>
      </c>
      <c r="M1585" s="362" t="s">
        <v>1157</v>
      </c>
      <c r="N1585" s="365"/>
      <c r="Q1585" s="364"/>
      <c r="S1585" s="436">
        <f t="shared" si="48"/>
        <v>1</v>
      </c>
      <c r="U1585" s="365" t="str">
        <f t="shared" si="49"/>
        <v>Open</v>
      </c>
    </row>
    <row r="1586" spans="1:21" ht="45" hidden="1">
      <c r="A1586" s="360" t="s">
        <v>1413</v>
      </c>
      <c r="B1586" s="360" t="s">
        <v>1000</v>
      </c>
      <c r="C1586" s="361" t="s">
        <v>834</v>
      </c>
      <c r="D1586" s="361" t="s">
        <v>1003</v>
      </c>
      <c r="E1586" s="361" t="s">
        <v>781</v>
      </c>
      <c r="F1586" s="361" t="s">
        <v>9</v>
      </c>
      <c r="G1586" s="362" t="s">
        <v>640</v>
      </c>
      <c r="H1586" s="363">
        <v>1</v>
      </c>
      <c r="I1586" s="441"/>
      <c r="J1586" s="363">
        <v>1</v>
      </c>
      <c r="K1586" s="363"/>
      <c r="L1586" s="363"/>
      <c r="M1586" s="364"/>
      <c r="N1586" s="365"/>
      <c r="Q1586" s="364"/>
      <c r="S1586" s="436">
        <f t="shared" si="48"/>
        <v>1</v>
      </c>
      <c r="U1586" s="365" t="str">
        <f t="shared" si="49"/>
        <v>Pass</v>
      </c>
    </row>
    <row r="1587" spans="1:21" ht="105" hidden="1">
      <c r="A1587" s="360" t="s">
        <v>1413</v>
      </c>
      <c r="B1587" s="360" t="s">
        <v>1000</v>
      </c>
      <c r="C1587" s="361" t="s">
        <v>834</v>
      </c>
      <c r="D1587" s="361" t="s">
        <v>998</v>
      </c>
      <c r="E1587" s="361" t="s">
        <v>1002</v>
      </c>
      <c r="F1587" s="361" t="s">
        <v>10</v>
      </c>
      <c r="G1587" s="362" t="s">
        <v>776</v>
      </c>
      <c r="H1587" s="363">
        <v>1</v>
      </c>
      <c r="I1587" s="441"/>
      <c r="J1587" s="363"/>
      <c r="K1587" s="363"/>
      <c r="L1587" s="363">
        <v>1</v>
      </c>
      <c r="M1587" s="362" t="s">
        <v>1156</v>
      </c>
      <c r="N1587" s="365"/>
      <c r="O1587" s="366" t="s">
        <v>1028</v>
      </c>
      <c r="Q1587" s="364"/>
      <c r="S1587" s="436">
        <f t="shared" si="48"/>
        <v>1</v>
      </c>
      <c r="U1587" s="365" t="str">
        <f t="shared" si="49"/>
        <v>Open</v>
      </c>
    </row>
    <row r="1588" spans="1:21" ht="60" hidden="1">
      <c r="A1588" s="360" t="s">
        <v>1413</v>
      </c>
      <c r="B1588" s="360" t="s">
        <v>1000</v>
      </c>
      <c r="C1588" s="361" t="s">
        <v>835</v>
      </c>
      <c r="D1588" s="361" t="s">
        <v>777</v>
      </c>
      <c r="E1588" s="361" t="s">
        <v>1004</v>
      </c>
      <c r="F1588" s="361" t="s">
        <v>11</v>
      </c>
      <c r="G1588" s="442" t="s">
        <v>644</v>
      </c>
      <c r="H1588" s="363">
        <v>1</v>
      </c>
      <c r="I1588" s="443"/>
      <c r="J1588" s="363"/>
      <c r="K1588" s="363"/>
      <c r="L1588" s="363">
        <v>1</v>
      </c>
      <c r="M1588" s="362" t="s">
        <v>1156</v>
      </c>
      <c r="N1588" s="365"/>
      <c r="O1588" s="366" t="s">
        <v>1028</v>
      </c>
      <c r="Q1588" s="364"/>
      <c r="S1588" s="436">
        <f t="shared" si="48"/>
        <v>1</v>
      </c>
      <c r="T1588" s="436">
        <v>1</v>
      </c>
      <c r="U1588" s="365" t="str">
        <f t="shared" si="49"/>
        <v>Open</v>
      </c>
    </row>
    <row r="1589" spans="1:21" ht="45" hidden="1">
      <c r="A1589" s="360" t="s">
        <v>1413</v>
      </c>
      <c r="B1589" s="360" t="s">
        <v>1000</v>
      </c>
      <c r="C1589" s="361" t="s">
        <v>835</v>
      </c>
      <c r="D1589" s="361" t="s">
        <v>777</v>
      </c>
      <c r="E1589" s="361" t="s">
        <v>777</v>
      </c>
      <c r="F1589" s="361" t="s">
        <v>11</v>
      </c>
      <c r="G1589" s="442" t="s">
        <v>645</v>
      </c>
      <c r="H1589" s="363">
        <v>2</v>
      </c>
      <c r="I1589" s="443"/>
      <c r="J1589" s="363"/>
      <c r="K1589" s="363"/>
      <c r="L1589" s="363">
        <v>1</v>
      </c>
      <c r="M1589" s="362" t="s">
        <v>1156</v>
      </c>
      <c r="N1589" s="365"/>
      <c r="O1589" s="366" t="s">
        <v>1028</v>
      </c>
      <c r="Q1589" s="364"/>
      <c r="S1589" s="436">
        <f t="shared" si="48"/>
        <v>1</v>
      </c>
      <c r="U1589" s="365" t="str">
        <f t="shared" si="49"/>
        <v>Open</v>
      </c>
    </row>
    <row r="1590" spans="1:21" ht="60" hidden="1">
      <c r="A1590" s="360" t="s">
        <v>1413</v>
      </c>
      <c r="B1590" s="360" t="s">
        <v>1000</v>
      </c>
      <c r="C1590" s="361" t="s">
        <v>835</v>
      </c>
      <c r="D1590" s="361" t="s">
        <v>777</v>
      </c>
      <c r="E1590" s="361" t="s">
        <v>777</v>
      </c>
      <c r="F1590" s="361" t="s">
        <v>12</v>
      </c>
      <c r="G1590" s="362" t="s">
        <v>1161</v>
      </c>
      <c r="H1590" s="363">
        <v>1</v>
      </c>
      <c r="I1590" s="441"/>
      <c r="J1590" s="363"/>
      <c r="K1590" s="363"/>
      <c r="L1590" s="363">
        <v>1</v>
      </c>
      <c r="M1590" s="362" t="s">
        <v>1157</v>
      </c>
      <c r="N1590" s="365"/>
      <c r="O1590" s="366" t="s">
        <v>778</v>
      </c>
      <c r="Q1590" s="364"/>
      <c r="S1590" s="436">
        <f t="shared" si="48"/>
        <v>1</v>
      </c>
      <c r="T1590" s="436">
        <v>1</v>
      </c>
      <c r="U1590" s="365" t="str">
        <f t="shared" si="49"/>
        <v>Open</v>
      </c>
    </row>
    <row r="1591" spans="1:21" ht="45" hidden="1">
      <c r="A1591" s="360" t="s">
        <v>1413</v>
      </c>
      <c r="B1591" s="360" t="s">
        <v>1000</v>
      </c>
      <c r="C1591" s="361" t="s">
        <v>835</v>
      </c>
      <c r="D1591" s="361" t="s">
        <v>777</v>
      </c>
      <c r="E1591" s="361" t="s">
        <v>777</v>
      </c>
      <c r="F1591" s="361" t="s">
        <v>13</v>
      </c>
      <c r="G1591" s="362" t="s">
        <v>1162</v>
      </c>
      <c r="H1591" s="363">
        <v>1</v>
      </c>
      <c r="I1591" s="441"/>
      <c r="J1591" s="363"/>
      <c r="K1591" s="363"/>
      <c r="L1591" s="363">
        <v>1</v>
      </c>
      <c r="M1591" s="362" t="s">
        <v>1156</v>
      </c>
      <c r="N1591" s="365"/>
      <c r="O1591" s="366" t="s">
        <v>1029</v>
      </c>
      <c r="Q1591" s="364"/>
      <c r="S1591" s="436">
        <f t="shared" si="48"/>
        <v>1</v>
      </c>
      <c r="T1591" s="436">
        <v>1</v>
      </c>
      <c r="U1591" s="365" t="str">
        <f t="shared" si="49"/>
        <v>Open</v>
      </c>
    </row>
    <row r="1592" spans="1:21" ht="150" hidden="1">
      <c r="A1592" s="360" t="s">
        <v>1413</v>
      </c>
      <c r="B1592" s="360" t="s">
        <v>1000</v>
      </c>
      <c r="C1592" s="361" t="s">
        <v>835</v>
      </c>
      <c r="D1592" s="361" t="s">
        <v>1001</v>
      </c>
      <c r="E1592" s="361" t="s">
        <v>777</v>
      </c>
      <c r="F1592" s="361" t="s">
        <v>13</v>
      </c>
      <c r="G1592" s="362" t="s">
        <v>779</v>
      </c>
      <c r="H1592" s="363">
        <v>2</v>
      </c>
      <c r="I1592" s="441"/>
      <c r="J1592" s="363"/>
      <c r="K1592" s="363"/>
      <c r="L1592" s="363">
        <v>1</v>
      </c>
      <c r="M1592" s="362" t="s">
        <v>1156</v>
      </c>
      <c r="N1592" s="365"/>
      <c r="O1592" s="366" t="s">
        <v>1029</v>
      </c>
      <c r="Q1592" s="364"/>
      <c r="S1592" s="436">
        <f t="shared" si="48"/>
        <v>1</v>
      </c>
      <c r="U1592" s="365" t="str">
        <f t="shared" si="49"/>
        <v>Open</v>
      </c>
    </row>
    <row r="1593" spans="1:21" ht="75" hidden="1">
      <c r="A1593" s="360" t="s">
        <v>1413</v>
      </c>
      <c r="B1593" s="360" t="s">
        <v>1000</v>
      </c>
      <c r="C1593" s="361" t="s">
        <v>835</v>
      </c>
      <c r="D1593" s="361" t="s">
        <v>1001</v>
      </c>
      <c r="E1593" s="361" t="s">
        <v>777</v>
      </c>
      <c r="F1593" s="361" t="s">
        <v>13</v>
      </c>
      <c r="G1593" s="362" t="s">
        <v>780</v>
      </c>
      <c r="H1593" s="363">
        <v>1</v>
      </c>
      <c r="I1593" s="441"/>
      <c r="J1593" s="363"/>
      <c r="K1593" s="363"/>
      <c r="L1593" s="363">
        <v>1</v>
      </c>
      <c r="M1593" s="362" t="s">
        <v>1156</v>
      </c>
      <c r="N1593" s="365"/>
      <c r="O1593" s="366" t="s">
        <v>1029</v>
      </c>
      <c r="Q1593" s="364"/>
      <c r="S1593" s="436">
        <f t="shared" si="48"/>
        <v>1</v>
      </c>
      <c r="T1593" s="436">
        <v>1</v>
      </c>
      <c r="U1593" s="365" t="str">
        <f t="shared" si="49"/>
        <v>Open</v>
      </c>
    </row>
    <row r="1594" spans="1:21" ht="105" hidden="1">
      <c r="A1594" s="360" t="s">
        <v>1413</v>
      </c>
      <c r="B1594" s="360" t="s">
        <v>1000</v>
      </c>
      <c r="C1594" s="361" t="s">
        <v>835</v>
      </c>
      <c r="D1594" s="361" t="s">
        <v>1001</v>
      </c>
      <c r="E1594" s="361" t="s">
        <v>781</v>
      </c>
      <c r="F1594" s="361" t="s">
        <v>14</v>
      </c>
      <c r="G1594" s="362" t="s">
        <v>1163</v>
      </c>
      <c r="H1594" s="363">
        <v>2</v>
      </c>
      <c r="I1594" s="441"/>
      <c r="J1594" s="363"/>
      <c r="K1594" s="363"/>
      <c r="L1594" s="363">
        <v>1</v>
      </c>
      <c r="M1594" s="364"/>
      <c r="N1594" s="365"/>
      <c r="O1594" s="366" t="s">
        <v>1029</v>
      </c>
      <c r="P1594" s="366" t="s">
        <v>1028</v>
      </c>
      <c r="Q1594" s="364"/>
      <c r="S1594" s="436">
        <f t="shared" ref="S1594:S1657" si="50">SUM(J1594:L1594)</f>
        <v>1</v>
      </c>
      <c r="U1594" s="365" t="str">
        <f t="shared" si="49"/>
        <v>Open</v>
      </c>
    </row>
    <row r="1595" spans="1:21" ht="60" hidden="1">
      <c r="A1595" s="360" t="s">
        <v>1413</v>
      </c>
      <c r="B1595" s="360" t="s">
        <v>1000</v>
      </c>
      <c r="C1595" s="361" t="s">
        <v>835</v>
      </c>
      <c r="D1595" s="361" t="s">
        <v>1001</v>
      </c>
      <c r="E1595" s="361" t="s">
        <v>781</v>
      </c>
      <c r="F1595" s="361" t="s">
        <v>14</v>
      </c>
      <c r="G1595" s="362" t="s">
        <v>646</v>
      </c>
      <c r="H1595" s="363">
        <v>3</v>
      </c>
      <c r="I1595" s="441"/>
      <c r="J1595" s="363"/>
      <c r="K1595" s="363"/>
      <c r="L1595" s="363">
        <v>1</v>
      </c>
      <c r="M1595" s="364"/>
      <c r="N1595" s="365"/>
      <c r="O1595" s="366" t="s">
        <v>1029</v>
      </c>
      <c r="Q1595" s="364"/>
      <c r="S1595" s="436">
        <f t="shared" si="50"/>
        <v>1</v>
      </c>
      <c r="U1595" s="365" t="str">
        <f t="shared" si="49"/>
        <v>Open</v>
      </c>
    </row>
    <row r="1596" spans="1:21" ht="90" hidden="1">
      <c r="A1596" s="360" t="s">
        <v>1413</v>
      </c>
      <c r="B1596" s="360" t="s">
        <v>1000</v>
      </c>
      <c r="C1596" s="361" t="s">
        <v>835</v>
      </c>
      <c r="D1596" s="361" t="s">
        <v>1001</v>
      </c>
      <c r="E1596" s="361" t="s">
        <v>781</v>
      </c>
      <c r="F1596" s="361" t="s">
        <v>14</v>
      </c>
      <c r="G1596" s="362" t="s">
        <v>1164</v>
      </c>
      <c r="H1596" s="363">
        <v>3</v>
      </c>
      <c r="I1596" s="441"/>
      <c r="J1596" s="363"/>
      <c r="K1596" s="363"/>
      <c r="L1596" s="363">
        <v>1</v>
      </c>
      <c r="M1596" s="364"/>
      <c r="N1596" s="365"/>
      <c r="O1596" s="366" t="s">
        <v>1029</v>
      </c>
      <c r="Q1596" s="364"/>
      <c r="S1596" s="436">
        <f t="shared" si="50"/>
        <v>1</v>
      </c>
      <c r="U1596" s="365" t="str">
        <f t="shared" si="49"/>
        <v>Open</v>
      </c>
    </row>
    <row r="1597" spans="1:21" ht="120" hidden="1">
      <c r="A1597" s="360" t="s">
        <v>1413</v>
      </c>
      <c r="B1597" s="360" t="s">
        <v>1000</v>
      </c>
      <c r="C1597" s="361" t="s">
        <v>835</v>
      </c>
      <c r="D1597" s="361" t="s">
        <v>1001</v>
      </c>
      <c r="E1597" s="361" t="s">
        <v>781</v>
      </c>
      <c r="F1597" s="361" t="s">
        <v>15</v>
      </c>
      <c r="G1597" s="362" t="s">
        <v>1165</v>
      </c>
      <c r="H1597" s="363">
        <v>1</v>
      </c>
      <c r="I1597" s="441"/>
      <c r="J1597" s="363"/>
      <c r="K1597" s="363"/>
      <c r="L1597" s="363">
        <v>1</v>
      </c>
      <c r="M1597" s="362" t="s">
        <v>1156</v>
      </c>
      <c r="N1597" s="365"/>
      <c r="O1597" s="366" t="s">
        <v>1029</v>
      </c>
      <c r="Q1597" s="364"/>
      <c r="S1597" s="436">
        <f t="shared" si="50"/>
        <v>1</v>
      </c>
      <c r="T1597" s="436">
        <v>1</v>
      </c>
      <c r="U1597" s="365" t="str">
        <f t="shared" si="49"/>
        <v>Open</v>
      </c>
    </row>
    <row r="1598" spans="1:21" ht="45" hidden="1">
      <c r="A1598" s="360" t="s">
        <v>1228</v>
      </c>
      <c r="B1598" s="360" t="s">
        <v>1000</v>
      </c>
      <c r="C1598" s="362" t="s">
        <v>0</v>
      </c>
      <c r="D1598" s="361" t="s">
        <v>783</v>
      </c>
      <c r="E1598" s="361" t="s">
        <v>1009</v>
      </c>
      <c r="F1598" s="361" t="s">
        <v>1</v>
      </c>
      <c r="G1598" s="362" t="s">
        <v>711</v>
      </c>
      <c r="H1598" s="363">
        <v>1</v>
      </c>
      <c r="I1598" s="441"/>
      <c r="J1598" s="363"/>
      <c r="K1598" s="363"/>
      <c r="L1598" s="363">
        <v>1</v>
      </c>
      <c r="M1598" s="364"/>
      <c r="N1598" s="365"/>
      <c r="Q1598" s="362"/>
      <c r="S1598" s="436">
        <f t="shared" si="50"/>
        <v>1</v>
      </c>
      <c r="U1598" s="365" t="str">
        <f t="shared" si="49"/>
        <v>Open</v>
      </c>
    </row>
    <row r="1599" spans="1:21" ht="45" hidden="1">
      <c r="A1599" s="360" t="s">
        <v>1228</v>
      </c>
      <c r="B1599" s="360" t="s">
        <v>1000</v>
      </c>
      <c r="C1599" s="362" t="s">
        <v>0</v>
      </c>
      <c r="D1599" s="361" t="s">
        <v>783</v>
      </c>
      <c r="E1599" s="361" t="s">
        <v>1002</v>
      </c>
      <c r="F1599" s="361" t="s">
        <v>2</v>
      </c>
      <c r="G1599" s="362" t="s">
        <v>957</v>
      </c>
      <c r="H1599" s="363">
        <v>1</v>
      </c>
      <c r="I1599" s="441"/>
      <c r="J1599" s="363"/>
      <c r="K1599" s="363"/>
      <c r="L1599" s="363">
        <v>1</v>
      </c>
      <c r="M1599" s="362" t="s">
        <v>1156</v>
      </c>
      <c r="N1599" s="365"/>
      <c r="O1599" s="366" t="s">
        <v>1028</v>
      </c>
      <c r="P1599" s="366" t="s">
        <v>1141</v>
      </c>
      <c r="Q1599" s="362"/>
      <c r="S1599" s="436">
        <f t="shared" si="50"/>
        <v>1</v>
      </c>
      <c r="T1599" s="436">
        <v>1</v>
      </c>
      <c r="U1599" s="365" t="str">
        <f t="shared" si="49"/>
        <v>Open</v>
      </c>
    </row>
    <row r="1600" spans="1:21" ht="90" hidden="1">
      <c r="A1600" s="360" t="s">
        <v>1228</v>
      </c>
      <c r="B1600" s="360" t="s">
        <v>1000</v>
      </c>
      <c r="C1600" s="362" t="s">
        <v>0</v>
      </c>
      <c r="D1600" s="361" t="s">
        <v>783</v>
      </c>
      <c r="E1600" s="361" t="s">
        <v>1004</v>
      </c>
      <c r="F1600" s="361" t="s">
        <v>3</v>
      </c>
      <c r="G1600" s="362" t="s">
        <v>956</v>
      </c>
      <c r="H1600" s="363">
        <v>1</v>
      </c>
      <c r="I1600" s="441"/>
      <c r="J1600" s="363"/>
      <c r="K1600" s="363"/>
      <c r="L1600" s="363">
        <v>1</v>
      </c>
      <c r="M1600" s="362" t="s">
        <v>1159</v>
      </c>
      <c r="N1600" s="365"/>
      <c r="O1600" s="366" t="s">
        <v>1023</v>
      </c>
      <c r="P1600" s="366" t="s">
        <v>1149</v>
      </c>
      <c r="Q1600" s="362"/>
      <c r="S1600" s="436">
        <f t="shared" si="50"/>
        <v>1</v>
      </c>
      <c r="U1600" s="365" t="str">
        <f t="shared" si="49"/>
        <v>Open</v>
      </c>
    </row>
    <row r="1601" spans="1:21" ht="45" hidden="1">
      <c r="A1601" s="360" t="s">
        <v>1228</v>
      </c>
      <c r="B1601" s="360" t="s">
        <v>1000</v>
      </c>
      <c r="C1601" s="362" t="s">
        <v>0</v>
      </c>
      <c r="D1601" s="361" t="s">
        <v>787</v>
      </c>
      <c r="E1601" s="361" t="s">
        <v>1004</v>
      </c>
      <c r="F1601" s="361" t="s">
        <v>4</v>
      </c>
      <c r="G1601" s="362" t="s">
        <v>864</v>
      </c>
      <c r="H1601" s="363">
        <v>1</v>
      </c>
      <c r="I1601" s="441"/>
      <c r="J1601" s="363"/>
      <c r="K1601" s="363"/>
      <c r="L1601" s="363">
        <v>1</v>
      </c>
      <c r="M1601" s="362" t="s">
        <v>1156</v>
      </c>
      <c r="N1601" s="365"/>
      <c r="O1601" s="366" t="s">
        <v>1028</v>
      </c>
      <c r="Q1601" s="362"/>
      <c r="S1601" s="436">
        <f t="shared" si="50"/>
        <v>1</v>
      </c>
      <c r="U1601" s="365" t="str">
        <f t="shared" si="49"/>
        <v>Open</v>
      </c>
    </row>
    <row r="1602" spans="1:21" ht="45" hidden="1">
      <c r="A1602" s="360" t="s">
        <v>1228</v>
      </c>
      <c r="B1602" s="360" t="s">
        <v>1000</v>
      </c>
      <c r="C1602" s="362" t="s">
        <v>0</v>
      </c>
      <c r="D1602" s="361" t="s">
        <v>1003</v>
      </c>
      <c r="E1602" s="361" t="s">
        <v>1005</v>
      </c>
      <c r="F1602" s="361" t="s">
        <v>5</v>
      </c>
      <c r="G1602" s="362" t="s">
        <v>622</v>
      </c>
      <c r="H1602" s="363">
        <v>3</v>
      </c>
      <c r="I1602" s="441"/>
      <c r="J1602" s="363">
        <v>1</v>
      </c>
      <c r="K1602" s="363"/>
      <c r="L1602" s="363"/>
      <c r="M1602" s="364"/>
      <c r="N1602" s="365"/>
      <c r="Q1602" s="364"/>
      <c r="S1602" s="436">
        <f t="shared" si="50"/>
        <v>1</v>
      </c>
      <c r="U1602" s="365" t="str">
        <f t="shared" ref="U1602:U1665" si="51">IF(J1602=1,"Pass",IF(K1602=1,"Fail","Open"))</f>
        <v>Pass</v>
      </c>
    </row>
    <row r="1603" spans="1:21" ht="90" hidden="1">
      <c r="A1603" s="360" t="s">
        <v>1228</v>
      </c>
      <c r="B1603" s="360" t="s">
        <v>1000</v>
      </c>
      <c r="C1603" s="362" t="s">
        <v>0</v>
      </c>
      <c r="D1603" s="361" t="s">
        <v>783</v>
      </c>
      <c r="E1603" s="361" t="s">
        <v>1009</v>
      </c>
      <c r="F1603" s="361" t="s">
        <v>5</v>
      </c>
      <c r="G1603" s="362" t="s">
        <v>623</v>
      </c>
      <c r="H1603" s="363">
        <v>1</v>
      </c>
      <c r="I1603" s="441"/>
      <c r="J1603" s="363"/>
      <c r="K1603" s="363">
        <v>1</v>
      </c>
      <c r="L1603" s="363"/>
      <c r="M1603" s="362" t="s">
        <v>1568</v>
      </c>
      <c r="N1603" s="365"/>
      <c r="O1603" s="366" t="s">
        <v>1024</v>
      </c>
      <c r="P1603" s="366" t="s">
        <v>1150</v>
      </c>
      <c r="Q1603" s="364"/>
      <c r="S1603" s="436">
        <f t="shared" si="50"/>
        <v>1</v>
      </c>
      <c r="T1603" s="436">
        <v>1</v>
      </c>
      <c r="U1603" s="365" t="str">
        <f t="shared" si="51"/>
        <v>Fail</v>
      </c>
    </row>
    <row r="1604" spans="1:21" ht="60" hidden="1">
      <c r="A1604" s="360" t="s">
        <v>1228</v>
      </c>
      <c r="B1604" s="360" t="s">
        <v>1000</v>
      </c>
      <c r="C1604" s="362" t="s">
        <v>0</v>
      </c>
      <c r="D1604" s="361" t="s">
        <v>1003</v>
      </c>
      <c r="E1604" s="361" t="s">
        <v>1005</v>
      </c>
      <c r="F1604" s="361" t="s">
        <v>6</v>
      </c>
      <c r="G1604" s="362" t="s">
        <v>624</v>
      </c>
      <c r="H1604" s="363">
        <v>1</v>
      </c>
      <c r="I1604" s="441"/>
      <c r="J1604" s="363">
        <v>1</v>
      </c>
      <c r="K1604" s="363"/>
      <c r="L1604" s="363"/>
      <c r="M1604" s="364"/>
      <c r="N1604" s="365"/>
      <c r="O1604" s="366" t="s">
        <v>1025</v>
      </c>
      <c r="P1604" s="366" t="s">
        <v>1072</v>
      </c>
      <c r="Q1604" s="364"/>
      <c r="S1604" s="436">
        <f t="shared" si="50"/>
        <v>1</v>
      </c>
      <c r="U1604" s="365" t="str">
        <f t="shared" si="51"/>
        <v>Pass</v>
      </c>
    </row>
    <row r="1605" spans="1:21" ht="90" hidden="1">
      <c r="A1605" s="360" t="s">
        <v>1228</v>
      </c>
      <c r="B1605" s="360" t="s">
        <v>1000</v>
      </c>
      <c r="C1605" s="361" t="s">
        <v>833</v>
      </c>
      <c r="D1605" s="361" t="s">
        <v>1003</v>
      </c>
      <c r="E1605" s="361" t="s">
        <v>1005</v>
      </c>
      <c r="F1605" s="361" t="s">
        <v>7</v>
      </c>
      <c r="G1605" s="362" t="s">
        <v>559</v>
      </c>
      <c r="H1605" s="363">
        <v>3</v>
      </c>
      <c r="I1605" s="441"/>
      <c r="J1605" s="363">
        <v>1</v>
      </c>
      <c r="K1605" s="363"/>
      <c r="L1605" s="363"/>
      <c r="M1605" s="364"/>
      <c r="N1605" s="365"/>
      <c r="Q1605" s="364"/>
      <c r="S1605" s="436">
        <f t="shared" si="50"/>
        <v>1</v>
      </c>
      <c r="U1605" s="365" t="str">
        <f t="shared" si="51"/>
        <v>Pass</v>
      </c>
    </row>
    <row r="1606" spans="1:21" ht="90" hidden="1">
      <c r="A1606" s="360" t="s">
        <v>1228</v>
      </c>
      <c r="B1606" s="360" t="s">
        <v>1000</v>
      </c>
      <c r="C1606" s="361" t="s">
        <v>833</v>
      </c>
      <c r="D1606" s="361" t="s">
        <v>1003</v>
      </c>
      <c r="E1606" s="361" t="s">
        <v>1005</v>
      </c>
      <c r="F1606" s="361" t="s">
        <v>7</v>
      </c>
      <c r="G1606" s="362" t="s">
        <v>774</v>
      </c>
      <c r="H1606" s="363">
        <v>1</v>
      </c>
      <c r="I1606" s="441"/>
      <c r="J1606" s="363">
        <v>1</v>
      </c>
      <c r="K1606" s="363"/>
      <c r="L1606" s="363"/>
      <c r="M1606" s="364"/>
      <c r="N1606" s="365"/>
      <c r="P1606" s="366" t="s">
        <v>1073</v>
      </c>
      <c r="Q1606" s="364"/>
      <c r="S1606" s="436">
        <f t="shared" si="50"/>
        <v>1</v>
      </c>
      <c r="T1606" s="436">
        <v>1</v>
      </c>
      <c r="U1606" s="365" t="str">
        <f t="shared" si="51"/>
        <v>Pass</v>
      </c>
    </row>
    <row r="1607" spans="1:21" ht="90" hidden="1">
      <c r="A1607" s="360" t="s">
        <v>1228</v>
      </c>
      <c r="B1607" s="360" t="s">
        <v>1000</v>
      </c>
      <c r="C1607" s="361" t="s">
        <v>833</v>
      </c>
      <c r="D1607" s="361" t="s">
        <v>1003</v>
      </c>
      <c r="E1607" s="361" t="s">
        <v>1005</v>
      </c>
      <c r="F1607" s="361" t="s">
        <v>7</v>
      </c>
      <c r="G1607" s="362" t="s">
        <v>560</v>
      </c>
      <c r="H1607" s="363">
        <v>1</v>
      </c>
      <c r="I1607" s="441"/>
      <c r="J1607" s="363"/>
      <c r="K1607" s="363"/>
      <c r="L1607" s="363">
        <v>1</v>
      </c>
      <c r="M1607" s="362" t="s">
        <v>1157</v>
      </c>
      <c r="N1607" s="365"/>
      <c r="P1607" s="366" t="s">
        <v>1071</v>
      </c>
      <c r="Q1607" s="364"/>
      <c r="S1607" s="436">
        <f t="shared" si="50"/>
        <v>1</v>
      </c>
      <c r="T1607" s="436">
        <v>1</v>
      </c>
      <c r="U1607" s="365" t="str">
        <f t="shared" si="51"/>
        <v>Open</v>
      </c>
    </row>
    <row r="1608" spans="1:21" ht="90" hidden="1">
      <c r="A1608" s="360" t="s">
        <v>1228</v>
      </c>
      <c r="B1608" s="360" t="s">
        <v>1000</v>
      </c>
      <c r="C1608" s="361" t="s">
        <v>833</v>
      </c>
      <c r="D1608" s="361" t="s">
        <v>1003</v>
      </c>
      <c r="E1608" s="361" t="s">
        <v>1005</v>
      </c>
      <c r="F1608" s="361" t="s">
        <v>7</v>
      </c>
      <c r="G1608" s="362" t="s">
        <v>775</v>
      </c>
      <c r="H1608" s="363">
        <v>2</v>
      </c>
      <c r="I1608" s="441"/>
      <c r="J1608" s="363"/>
      <c r="K1608" s="363"/>
      <c r="L1608" s="363">
        <v>1</v>
      </c>
      <c r="M1608" s="362" t="s">
        <v>1157</v>
      </c>
      <c r="N1608" s="365"/>
      <c r="Q1608" s="364"/>
      <c r="S1608" s="436">
        <f t="shared" si="50"/>
        <v>1</v>
      </c>
      <c r="U1608" s="365" t="str">
        <f t="shared" si="51"/>
        <v>Open</v>
      </c>
    </row>
    <row r="1609" spans="1:21" ht="90" hidden="1">
      <c r="A1609" s="360" t="s">
        <v>1228</v>
      </c>
      <c r="B1609" s="360" t="s">
        <v>1000</v>
      </c>
      <c r="C1609" s="361" t="s">
        <v>833</v>
      </c>
      <c r="D1609" s="361" t="s">
        <v>1003</v>
      </c>
      <c r="E1609" s="361" t="s">
        <v>781</v>
      </c>
      <c r="F1609" s="361" t="s">
        <v>7</v>
      </c>
      <c r="G1609" s="362" t="s">
        <v>561</v>
      </c>
      <c r="H1609" s="363">
        <v>2</v>
      </c>
      <c r="I1609" s="441"/>
      <c r="J1609" s="363"/>
      <c r="K1609" s="363"/>
      <c r="L1609" s="363">
        <v>1</v>
      </c>
      <c r="M1609" s="362" t="s">
        <v>1157</v>
      </c>
      <c r="N1609" s="365"/>
      <c r="Q1609" s="364"/>
      <c r="S1609" s="436">
        <f t="shared" si="50"/>
        <v>1</v>
      </c>
      <c r="U1609" s="365" t="str">
        <f t="shared" si="51"/>
        <v>Open</v>
      </c>
    </row>
    <row r="1610" spans="1:21" ht="90" hidden="1">
      <c r="A1610" s="360" t="s">
        <v>1228</v>
      </c>
      <c r="B1610" s="360" t="s">
        <v>1000</v>
      </c>
      <c r="C1610" s="361" t="s">
        <v>833</v>
      </c>
      <c r="D1610" s="361" t="s">
        <v>1003</v>
      </c>
      <c r="E1610" s="361" t="s">
        <v>781</v>
      </c>
      <c r="F1610" s="361" t="s">
        <v>7</v>
      </c>
      <c r="G1610" s="362" t="s">
        <v>562</v>
      </c>
      <c r="H1610" s="363">
        <v>1</v>
      </c>
      <c r="I1610" s="441"/>
      <c r="J1610" s="363"/>
      <c r="K1610" s="363"/>
      <c r="L1610" s="363">
        <v>1</v>
      </c>
      <c r="M1610" s="362" t="s">
        <v>1157</v>
      </c>
      <c r="N1610" s="365"/>
      <c r="Q1610" s="364"/>
      <c r="S1610" s="436">
        <f t="shared" si="50"/>
        <v>1</v>
      </c>
      <c r="T1610" s="436">
        <v>1</v>
      </c>
      <c r="U1610" s="365" t="str">
        <f t="shared" si="51"/>
        <v>Open</v>
      </c>
    </row>
    <row r="1611" spans="1:21" ht="60" hidden="1">
      <c r="A1611" s="360" t="s">
        <v>1228</v>
      </c>
      <c r="B1611" s="360" t="s">
        <v>1000</v>
      </c>
      <c r="C1611" s="361" t="s">
        <v>834</v>
      </c>
      <c r="D1611" s="361" t="s">
        <v>1003</v>
      </c>
      <c r="E1611" s="361" t="s">
        <v>1004</v>
      </c>
      <c r="F1611" s="361" t="s">
        <v>8</v>
      </c>
      <c r="G1611" s="362" t="s">
        <v>1160</v>
      </c>
      <c r="H1611" s="363">
        <v>1</v>
      </c>
      <c r="I1611" s="441"/>
      <c r="J1611" s="363"/>
      <c r="K1611" s="363"/>
      <c r="L1611" s="363">
        <v>1</v>
      </c>
      <c r="M1611" s="362" t="s">
        <v>1157</v>
      </c>
      <c r="N1611" s="365"/>
      <c r="O1611" s="366" t="s">
        <v>1028</v>
      </c>
      <c r="Q1611" s="364"/>
      <c r="S1611" s="436">
        <f t="shared" si="50"/>
        <v>1</v>
      </c>
      <c r="T1611" s="436">
        <v>1</v>
      </c>
      <c r="U1611" s="365" t="str">
        <f t="shared" si="51"/>
        <v>Open</v>
      </c>
    </row>
    <row r="1612" spans="1:21" ht="60" hidden="1">
      <c r="A1612" s="360" t="s">
        <v>1228</v>
      </c>
      <c r="B1612" s="360" t="s">
        <v>1000</v>
      </c>
      <c r="C1612" s="361" t="s">
        <v>834</v>
      </c>
      <c r="D1612" s="361" t="s">
        <v>1003</v>
      </c>
      <c r="E1612" s="361" t="s">
        <v>1005</v>
      </c>
      <c r="F1612" s="361" t="s">
        <v>8</v>
      </c>
      <c r="G1612" s="362" t="s">
        <v>637</v>
      </c>
      <c r="H1612" s="363">
        <v>1</v>
      </c>
      <c r="I1612" s="441"/>
      <c r="J1612" s="363"/>
      <c r="K1612" s="363"/>
      <c r="L1612" s="363">
        <v>1</v>
      </c>
      <c r="M1612" s="362" t="s">
        <v>1157</v>
      </c>
      <c r="N1612" s="365"/>
      <c r="Q1612" s="364"/>
      <c r="S1612" s="436">
        <f t="shared" si="50"/>
        <v>1</v>
      </c>
      <c r="T1612" s="436">
        <v>1</v>
      </c>
      <c r="U1612" s="365" t="str">
        <f t="shared" si="51"/>
        <v>Open</v>
      </c>
    </row>
    <row r="1613" spans="1:21" ht="60" hidden="1">
      <c r="A1613" s="360" t="s">
        <v>1228</v>
      </c>
      <c r="B1613" s="360" t="s">
        <v>1000</v>
      </c>
      <c r="C1613" s="361" t="s">
        <v>834</v>
      </c>
      <c r="D1613" s="361" t="s">
        <v>1003</v>
      </c>
      <c r="E1613" s="361" t="s">
        <v>781</v>
      </c>
      <c r="F1613" s="361" t="s">
        <v>8</v>
      </c>
      <c r="G1613" s="362" t="s">
        <v>638</v>
      </c>
      <c r="H1613" s="363">
        <v>1</v>
      </c>
      <c r="I1613" s="441"/>
      <c r="J1613" s="363"/>
      <c r="K1613" s="363"/>
      <c r="L1613" s="363">
        <v>1</v>
      </c>
      <c r="M1613" s="362" t="s">
        <v>1157</v>
      </c>
      <c r="N1613" s="365"/>
      <c r="Q1613" s="364"/>
      <c r="S1613" s="436">
        <f t="shared" si="50"/>
        <v>1</v>
      </c>
      <c r="T1613" s="436">
        <v>1</v>
      </c>
      <c r="U1613" s="365" t="str">
        <f t="shared" si="51"/>
        <v>Open</v>
      </c>
    </row>
    <row r="1614" spans="1:21" ht="60" hidden="1">
      <c r="A1614" s="360" t="s">
        <v>1228</v>
      </c>
      <c r="B1614" s="360" t="s">
        <v>1000</v>
      </c>
      <c r="C1614" s="361" t="s">
        <v>834</v>
      </c>
      <c r="D1614" s="361" t="s">
        <v>1003</v>
      </c>
      <c r="E1614" s="361" t="s">
        <v>781</v>
      </c>
      <c r="F1614" s="361" t="s">
        <v>8</v>
      </c>
      <c r="G1614" s="362" t="s">
        <v>639</v>
      </c>
      <c r="H1614" s="363">
        <v>3</v>
      </c>
      <c r="I1614" s="441"/>
      <c r="J1614" s="363"/>
      <c r="K1614" s="363"/>
      <c r="L1614" s="363">
        <v>1</v>
      </c>
      <c r="M1614" s="362" t="s">
        <v>1157</v>
      </c>
      <c r="N1614" s="365"/>
      <c r="Q1614" s="364"/>
      <c r="S1614" s="436">
        <f t="shared" si="50"/>
        <v>1</v>
      </c>
      <c r="U1614" s="365" t="str">
        <f t="shared" si="51"/>
        <v>Open</v>
      </c>
    </row>
    <row r="1615" spans="1:21" ht="45" hidden="1">
      <c r="A1615" s="360" t="s">
        <v>1228</v>
      </c>
      <c r="B1615" s="360" t="s">
        <v>1000</v>
      </c>
      <c r="C1615" s="361" t="s">
        <v>834</v>
      </c>
      <c r="D1615" s="361" t="s">
        <v>1003</v>
      </c>
      <c r="E1615" s="361" t="s">
        <v>781</v>
      </c>
      <c r="F1615" s="361" t="s">
        <v>9</v>
      </c>
      <c r="G1615" s="362" t="s">
        <v>640</v>
      </c>
      <c r="H1615" s="363">
        <v>1</v>
      </c>
      <c r="I1615" s="441"/>
      <c r="J1615" s="363">
        <v>1</v>
      </c>
      <c r="K1615" s="363"/>
      <c r="L1615" s="363"/>
      <c r="M1615" s="364"/>
      <c r="N1615" s="365"/>
      <c r="Q1615" s="364"/>
      <c r="S1615" s="436">
        <f t="shared" si="50"/>
        <v>1</v>
      </c>
      <c r="U1615" s="365" t="str">
        <f t="shared" si="51"/>
        <v>Pass</v>
      </c>
    </row>
    <row r="1616" spans="1:21" ht="105" hidden="1">
      <c r="A1616" s="360" t="s">
        <v>1228</v>
      </c>
      <c r="B1616" s="360" t="s">
        <v>1000</v>
      </c>
      <c r="C1616" s="361" t="s">
        <v>834</v>
      </c>
      <c r="D1616" s="361" t="s">
        <v>998</v>
      </c>
      <c r="E1616" s="361" t="s">
        <v>1002</v>
      </c>
      <c r="F1616" s="361" t="s">
        <v>10</v>
      </c>
      <c r="G1616" s="362" t="s">
        <v>776</v>
      </c>
      <c r="H1616" s="363">
        <v>1</v>
      </c>
      <c r="I1616" s="441"/>
      <c r="J1616" s="363"/>
      <c r="K1616" s="363"/>
      <c r="L1616" s="363">
        <v>1</v>
      </c>
      <c r="M1616" s="362" t="s">
        <v>1156</v>
      </c>
      <c r="N1616" s="365"/>
      <c r="O1616" s="366" t="s">
        <v>1028</v>
      </c>
      <c r="Q1616" s="364"/>
      <c r="S1616" s="436">
        <f t="shared" si="50"/>
        <v>1</v>
      </c>
      <c r="U1616" s="365" t="str">
        <f t="shared" si="51"/>
        <v>Open</v>
      </c>
    </row>
    <row r="1617" spans="1:21" ht="60" hidden="1">
      <c r="A1617" s="360" t="s">
        <v>1228</v>
      </c>
      <c r="B1617" s="360" t="s">
        <v>1000</v>
      </c>
      <c r="C1617" s="361" t="s">
        <v>835</v>
      </c>
      <c r="D1617" s="361" t="s">
        <v>777</v>
      </c>
      <c r="E1617" s="361" t="s">
        <v>1004</v>
      </c>
      <c r="F1617" s="361" t="s">
        <v>11</v>
      </c>
      <c r="G1617" s="442" t="s">
        <v>644</v>
      </c>
      <c r="H1617" s="363">
        <v>1</v>
      </c>
      <c r="I1617" s="443"/>
      <c r="J1617" s="363"/>
      <c r="K1617" s="363">
        <v>1</v>
      </c>
      <c r="L1617" s="363"/>
      <c r="M1617" s="362" t="s">
        <v>1158</v>
      </c>
      <c r="N1617" s="365"/>
      <c r="O1617" s="366" t="s">
        <v>1028</v>
      </c>
      <c r="Q1617" s="364"/>
      <c r="S1617" s="436">
        <f t="shared" si="50"/>
        <v>1</v>
      </c>
      <c r="T1617" s="436">
        <v>1</v>
      </c>
      <c r="U1617" s="365" t="str">
        <f t="shared" si="51"/>
        <v>Fail</v>
      </c>
    </row>
    <row r="1618" spans="1:21" ht="45" hidden="1">
      <c r="A1618" s="360" t="s">
        <v>1228</v>
      </c>
      <c r="B1618" s="360" t="s">
        <v>1000</v>
      </c>
      <c r="C1618" s="361" t="s">
        <v>835</v>
      </c>
      <c r="D1618" s="361" t="s">
        <v>777</v>
      </c>
      <c r="E1618" s="361" t="s">
        <v>777</v>
      </c>
      <c r="F1618" s="361" t="s">
        <v>11</v>
      </c>
      <c r="G1618" s="442" t="s">
        <v>645</v>
      </c>
      <c r="H1618" s="363">
        <v>2</v>
      </c>
      <c r="I1618" s="443"/>
      <c r="J1618" s="363"/>
      <c r="K1618" s="363"/>
      <c r="L1618" s="363">
        <v>1</v>
      </c>
      <c r="M1618" s="362" t="s">
        <v>1156</v>
      </c>
      <c r="N1618" s="365"/>
      <c r="O1618" s="366" t="s">
        <v>1028</v>
      </c>
      <c r="Q1618" s="364"/>
      <c r="S1618" s="436">
        <f t="shared" si="50"/>
        <v>1</v>
      </c>
      <c r="U1618" s="365" t="str">
        <f t="shared" si="51"/>
        <v>Open</v>
      </c>
    </row>
    <row r="1619" spans="1:21" ht="60" hidden="1">
      <c r="A1619" s="360" t="s">
        <v>1228</v>
      </c>
      <c r="B1619" s="360" t="s">
        <v>1000</v>
      </c>
      <c r="C1619" s="361" t="s">
        <v>835</v>
      </c>
      <c r="D1619" s="361" t="s">
        <v>777</v>
      </c>
      <c r="E1619" s="361" t="s">
        <v>777</v>
      </c>
      <c r="F1619" s="361" t="s">
        <v>12</v>
      </c>
      <c r="G1619" s="362" t="s">
        <v>1161</v>
      </c>
      <c r="H1619" s="363">
        <v>1</v>
      </c>
      <c r="I1619" s="441"/>
      <c r="J1619" s="363"/>
      <c r="K1619" s="363"/>
      <c r="L1619" s="363">
        <v>1</v>
      </c>
      <c r="M1619" s="362" t="s">
        <v>1157</v>
      </c>
      <c r="N1619" s="365"/>
      <c r="O1619" s="366" t="s">
        <v>778</v>
      </c>
      <c r="Q1619" s="364"/>
      <c r="S1619" s="436">
        <f t="shared" si="50"/>
        <v>1</v>
      </c>
      <c r="T1619" s="436">
        <v>1</v>
      </c>
      <c r="U1619" s="365" t="str">
        <f t="shared" si="51"/>
        <v>Open</v>
      </c>
    </row>
    <row r="1620" spans="1:21" ht="45" hidden="1">
      <c r="A1620" s="360" t="s">
        <v>1228</v>
      </c>
      <c r="B1620" s="360" t="s">
        <v>1000</v>
      </c>
      <c r="C1620" s="361" t="s">
        <v>835</v>
      </c>
      <c r="D1620" s="361" t="s">
        <v>777</v>
      </c>
      <c r="E1620" s="361" t="s">
        <v>777</v>
      </c>
      <c r="F1620" s="361" t="s">
        <v>13</v>
      </c>
      <c r="G1620" s="362" t="s">
        <v>1162</v>
      </c>
      <c r="H1620" s="363">
        <v>1</v>
      </c>
      <c r="I1620" s="441"/>
      <c r="J1620" s="363"/>
      <c r="K1620" s="363"/>
      <c r="L1620" s="363">
        <v>1</v>
      </c>
      <c r="M1620" s="362" t="s">
        <v>1156</v>
      </c>
      <c r="N1620" s="365"/>
      <c r="O1620" s="366" t="s">
        <v>1029</v>
      </c>
      <c r="Q1620" s="364"/>
      <c r="S1620" s="436">
        <f t="shared" si="50"/>
        <v>1</v>
      </c>
      <c r="T1620" s="436">
        <v>1</v>
      </c>
      <c r="U1620" s="365" t="str">
        <f t="shared" si="51"/>
        <v>Open</v>
      </c>
    </row>
    <row r="1621" spans="1:21" ht="150" hidden="1">
      <c r="A1621" s="360" t="s">
        <v>1228</v>
      </c>
      <c r="B1621" s="360" t="s">
        <v>1000</v>
      </c>
      <c r="C1621" s="361" t="s">
        <v>835</v>
      </c>
      <c r="D1621" s="361" t="s">
        <v>1001</v>
      </c>
      <c r="E1621" s="361" t="s">
        <v>777</v>
      </c>
      <c r="F1621" s="361" t="s">
        <v>13</v>
      </c>
      <c r="G1621" s="362" t="s">
        <v>779</v>
      </c>
      <c r="H1621" s="363">
        <v>2</v>
      </c>
      <c r="I1621" s="441"/>
      <c r="J1621" s="363"/>
      <c r="K1621" s="363"/>
      <c r="L1621" s="363">
        <v>1</v>
      </c>
      <c r="M1621" s="362" t="s">
        <v>1156</v>
      </c>
      <c r="N1621" s="365"/>
      <c r="O1621" s="366" t="s">
        <v>1029</v>
      </c>
      <c r="Q1621" s="364"/>
      <c r="S1621" s="436">
        <f t="shared" si="50"/>
        <v>1</v>
      </c>
      <c r="U1621" s="365" t="str">
        <f t="shared" si="51"/>
        <v>Open</v>
      </c>
    </row>
    <row r="1622" spans="1:21" ht="75" hidden="1">
      <c r="A1622" s="360" t="s">
        <v>1228</v>
      </c>
      <c r="B1622" s="360" t="s">
        <v>1000</v>
      </c>
      <c r="C1622" s="361" t="s">
        <v>835</v>
      </c>
      <c r="D1622" s="361" t="s">
        <v>1001</v>
      </c>
      <c r="E1622" s="361" t="s">
        <v>777</v>
      </c>
      <c r="F1622" s="361" t="s">
        <v>13</v>
      </c>
      <c r="G1622" s="362" t="s">
        <v>780</v>
      </c>
      <c r="H1622" s="363">
        <v>1</v>
      </c>
      <c r="I1622" s="441"/>
      <c r="J1622" s="363"/>
      <c r="K1622" s="363"/>
      <c r="L1622" s="363">
        <v>1</v>
      </c>
      <c r="M1622" s="362" t="s">
        <v>1156</v>
      </c>
      <c r="N1622" s="365"/>
      <c r="O1622" s="366" t="s">
        <v>1029</v>
      </c>
      <c r="Q1622" s="364"/>
      <c r="S1622" s="436">
        <f t="shared" si="50"/>
        <v>1</v>
      </c>
      <c r="T1622" s="436">
        <v>1</v>
      </c>
      <c r="U1622" s="365" t="str">
        <f t="shared" si="51"/>
        <v>Open</v>
      </c>
    </row>
    <row r="1623" spans="1:21" ht="105" hidden="1">
      <c r="A1623" s="360" t="s">
        <v>1228</v>
      </c>
      <c r="B1623" s="360" t="s">
        <v>1000</v>
      </c>
      <c r="C1623" s="361" t="s">
        <v>835</v>
      </c>
      <c r="D1623" s="361" t="s">
        <v>1001</v>
      </c>
      <c r="E1623" s="361" t="s">
        <v>781</v>
      </c>
      <c r="F1623" s="361" t="s">
        <v>14</v>
      </c>
      <c r="G1623" s="362" t="s">
        <v>1163</v>
      </c>
      <c r="H1623" s="363">
        <v>2</v>
      </c>
      <c r="I1623" s="441"/>
      <c r="J1623" s="363"/>
      <c r="K1623" s="363"/>
      <c r="L1623" s="363">
        <v>1</v>
      </c>
      <c r="M1623" s="364"/>
      <c r="N1623" s="365"/>
      <c r="O1623" s="366" t="s">
        <v>1029</v>
      </c>
      <c r="P1623" s="366" t="s">
        <v>1028</v>
      </c>
      <c r="Q1623" s="364"/>
      <c r="S1623" s="436">
        <f t="shared" si="50"/>
        <v>1</v>
      </c>
      <c r="U1623" s="365" t="str">
        <f t="shared" si="51"/>
        <v>Open</v>
      </c>
    </row>
    <row r="1624" spans="1:21" ht="60" hidden="1">
      <c r="A1624" s="360" t="s">
        <v>1228</v>
      </c>
      <c r="B1624" s="360" t="s">
        <v>1000</v>
      </c>
      <c r="C1624" s="361" t="s">
        <v>835</v>
      </c>
      <c r="D1624" s="361" t="s">
        <v>1001</v>
      </c>
      <c r="E1624" s="361" t="s">
        <v>781</v>
      </c>
      <c r="F1624" s="361" t="s">
        <v>14</v>
      </c>
      <c r="G1624" s="362" t="s">
        <v>646</v>
      </c>
      <c r="H1624" s="363">
        <v>3</v>
      </c>
      <c r="I1624" s="441"/>
      <c r="J1624" s="363"/>
      <c r="K1624" s="363"/>
      <c r="L1624" s="363">
        <v>1</v>
      </c>
      <c r="M1624" s="364"/>
      <c r="N1624" s="365"/>
      <c r="O1624" s="366" t="s">
        <v>1029</v>
      </c>
      <c r="Q1624" s="364"/>
      <c r="S1624" s="436">
        <f t="shared" si="50"/>
        <v>1</v>
      </c>
      <c r="U1624" s="365" t="str">
        <f t="shared" si="51"/>
        <v>Open</v>
      </c>
    </row>
    <row r="1625" spans="1:21" ht="90" hidden="1">
      <c r="A1625" s="360" t="s">
        <v>1228</v>
      </c>
      <c r="B1625" s="360" t="s">
        <v>1000</v>
      </c>
      <c r="C1625" s="361" t="s">
        <v>835</v>
      </c>
      <c r="D1625" s="361" t="s">
        <v>1001</v>
      </c>
      <c r="E1625" s="361" t="s">
        <v>781</v>
      </c>
      <c r="F1625" s="361" t="s">
        <v>14</v>
      </c>
      <c r="G1625" s="362" t="s">
        <v>1164</v>
      </c>
      <c r="H1625" s="363">
        <v>3</v>
      </c>
      <c r="I1625" s="441"/>
      <c r="J1625" s="363"/>
      <c r="K1625" s="363"/>
      <c r="L1625" s="363">
        <v>1</v>
      </c>
      <c r="M1625" s="364"/>
      <c r="N1625" s="365"/>
      <c r="O1625" s="366" t="s">
        <v>1029</v>
      </c>
      <c r="Q1625" s="364"/>
      <c r="S1625" s="436">
        <f t="shared" si="50"/>
        <v>1</v>
      </c>
      <c r="U1625" s="365" t="str">
        <f t="shared" si="51"/>
        <v>Open</v>
      </c>
    </row>
    <row r="1626" spans="1:21" ht="120" hidden="1">
      <c r="A1626" s="360" t="s">
        <v>1228</v>
      </c>
      <c r="B1626" s="360" t="s">
        <v>1000</v>
      </c>
      <c r="C1626" s="361" t="s">
        <v>835</v>
      </c>
      <c r="D1626" s="361" t="s">
        <v>1001</v>
      </c>
      <c r="E1626" s="361" t="s">
        <v>781</v>
      </c>
      <c r="F1626" s="361" t="s">
        <v>15</v>
      </c>
      <c r="G1626" s="362" t="s">
        <v>1165</v>
      </c>
      <c r="H1626" s="363">
        <v>1</v>
      </c>
      <c r="I1626" s="441"/>
      <c r="J1626" s="363"/>
      <c r="K1626" s="363"/>
      <c r="L1626" s="363">
        <v>1</v>
      </c>
      <c r="M1626" s="362" t="s">
        <v>1156</v>
      </c>
      <c r="N1626" s="365"/>
      <c r="O1626" s="366" t="s">
        <v>1029</v>
      </c>
      <c r="Q1626" s="364"/>
      <c r="S1626" s="436">
        <f t="shared" si="50"/>
        <v>1</v>
      </c>
      <c r="T1626" s="436">
        <v>1</v>
      </c>
      <c r="U1626" s="365" t="str">
        <f t="shared" si="51"/>
        <v>Open</v>
      </c>
    </row>
    <row r="1627" spans="1:21" ht="45" hidden="1">
      <c r="A1627" s="360" t="s">
        <v>1257</v>
      </c>
      <c r="B1627" s="360" t="s">
        <v>1000</v>
      </c>
      <c r="C1627" s="362" t="s">
        <v>0</v>
      </c>
      <c r="D1627" s="361" t="s">
        <v>783</v>
      </c>
      <c r="E1627" s="361" t="s">
        <v>1009</v>
      </c>
      <c r="F1627" s="361" t="s">
        <v>1</v>
      </c>
      <c r="G1627" s="362" t="s">
        <v>711</v>
      </c>
      <c r="H1627" s="363">
        <v>1</v>
      </c>
      <c r="I1627" s="441"/>
      <c r="J1627" s="363"/>
      <c r="K1627" s="363"/>
      <c r="L1627" s="363">
        <v>1</v>
      </c>
      <c r="M1627" s="364"/>
      <c r="N1627" s="365"/>
      <c r="Q1627" s="362"/>
      <c r="S1627" s="436">
        <f t="shared" si="50"/>
        <v>1</v>
      </c>
      <c r="U1627" s="365" t="str">
        <f t="shared" si="51"/>
        <v>Open</v>
      </c>
    </row>
    <row r="1628" spans="1:21" ht="45" hidden="1">
      <c r="A1628" s="360" t="s">
        <v>1257</v>
      </c>
      <c r="B1628" s="360" t="s">
        <v>1000</v>
      </c>
      <c r="C1628" s="362" t="s">
        <v>0</v>
      </c>
      <c r="D1628" s="361" t="s">
        <v>783</v>
      </c>
      <c r="E1628" s="361" t="s">
        <v>1002</v>
      </c>
      <c r="F1628" s="361" t="s">
        <v>2</v>
      </c>
      <c r="G1628" s="362" t="s">
        <v>957</v>
      </c>
      <c r="H1628" s="363">
        <v>1</v>
      </c>
      <c r="I1628" s="441"/>
      <c r="J1628" s="363"/>
      <c r="K1628" s="363"/>
      <c r="L1628" s="363">
        <v>1</v>
      </c>
      <c r="M1628" s="362" t="s">
        <v>1156</v>
      </c>
      <c r="N1628" s="365"/>
      <c r="O1628" s="366" t="s">
        <v>1028</v>
      </c>
      <c r="P1628" s="366" t="s">
        <v>1141</v>
      </c>
      <c r="Q1628" s="362"/>
      <c r="S1628" s="436">
        <f t="shared" si="50"/>
        <v>1</v>
      </c>
      <c r="T1628" s="436">
        <v>1</v>
      </c>
      <c r="U1628" s="365" t="str">
        <f t="shared" si="51"/>
        <v>Open</v>
      </c>
    </row>
    <row r="1629" spans="1:21" ht="90" hidden="1">
      <c r="A1629" s="360" t="s">
        <v>1257</v>
      </c>
      <c r="B1629" s="360" t="s">
        <v>1000</v>
      </c>
      <c r="C1629" s="362" t="s">
        <v>0</v>
      </c>
      <c r="D1629" s="361" t="s">
        <v>783</v>
      </c>
      <c r="E1629" s="361" t="s">
        <v>1004</v>
      </c>
      <c r="F1629" s="361" t="s">
        <v>3</v>
      </c>
      <c r="G1629" s="362" t="s">
        <v>956</v>
      </c>
      <c r="H1629" s="363">
        <v>1</v>
      </c>
      <c r="I1629" s="441"/>
      <c r="J1629" s="363"/>
      <c r="K1629" s="363"/>
      <c r="L1629" s="363">
        <v>1</v>
      </c>
      <c r="M1629" s="362" t="s">
        <v>1159</v>
      </c>
      <c r="N1629" s="365"/>
      <c r="O1629" s="366" t="s">
        <v>1023</v>
      </c>
      <c r="P1629" s="366" t="s">
        <v>1149</v>
      </c>
      <c r="Q1629" s="362"/>
      <c r="S1629" s="436">
        <f t="shared" si="50"/>
        <v>1</v>
      </c>
      <c r="U1629" s="365" t="str">
        <f t="shared" si="51"/>
        <v>Open</v>
      </c>
    </row>
    <row r="1630" spans="1:21" ht="45" hidden="1">
      <c r="A1630" s="360" t="s">
        <v>1257</v>
      </c>
      <c r="B1630" s="360" t="s">
        <v>1000</v>
      </c>
      <c r="C1630" s="362" t="s">
        <v>0</v>
      </c>
      <c r="D1630" s="361" t="s">
        <v>787</v>
      </c>
      <c r="E1630" s="361" t="s">
        <v>1004</v>
      </c>
      <c r="F1630" s="361" t="s">
        <v>4</v>
      </c>
      <c r="G1630" s="362" t="s">
        <v>864</v>
      </c>
      <c r="H1630" s="363">
        <v>1</v>
      </c>
      <c r="I1630" s="441"/>
      <c r="J1630" s="363"/>
      <c r="K1630" s="363"/>
      <c r="L1630" s="363">
        <v>1</v>
      </c>
      <c r="M1630" s="362" t="s">
        <v>1156</v>
      </c>
      <c r="N1630" s="365"/>
      <c r="O1630" s="366" t="s">
        <v>1028</v>
      </c>
      <c r="Q1630" s="362"/>
      <c r="S1630" s="436">
        <f t="shared" si="50"/>
        <v>1</v>
      </c>
      <c r="U1630" s="365" t="str">
        <f t="shared" si="51"/>
        <v>Open</v>
      </c>
    </row>
    <row r="1631" spans="1:21" ht="45" hidden="1">
      <c r="A1631" s="360" t="s">
        <v>1257</v>
      </c>
      <c r="B1631" s="360" t="s">
        <v>1000</v>
      </c>
      <c r="C1631" s="362" t="s">
        <v>0</v>
      </c>
      <c r="D1631" s="361" t="s">
        <v>1003</v>
      </c>
      <c r="E1631" s="361" t="s">
        <v>1005</v>
      </c>
      <c r="F1631" s="361" t="s">
        <v>5</v>
      </c>
      <c r="G1631" s="362" t="s">
        <v>622</v>
      </c>
      <c r="H1631" s="363">
        <v>3</v>
      </c>
      <c r="I1631" s="441"/>
      <c r="J1631" s="363">
        <v>1</v>
      </c>
      <c r="K1631" s="363"/>
      <c r="L1631" s="363"/>
      <c r="M1631" s="364"/>
      <c r="N1631" s="365"/>
      <c r="Q1631" s="364"/>
      <c r="S1631" s="436">
        <f t="shared" si="50"/>
        <v>1</v>
      </c>
      <c r="U1631" s="365" t="str">
        <f t="shared" si="51"/>
        <v>Pass</v>
      </c>
    </row>
    <row r="1632" spans="1:21" ht="90" hidden="1">
      <c r="A1632" s="360" t="s">
        <v>1257</v>
      </c>
      <c r="B1632" s="360" t="s">
        <v>1000</v>
      </c>
      <c r="C1632" s="362" t="s">
        <v>0</v>
      </c>
      <c r="D1632" s="361" t="s">
        <v>783</v>
      </c>
      <c r="E1632" s="361" t="s">
        <v>1009</v>
      </c>
      <c r="F1632" s="361" t="s">
        <v>5</v>
      </c>
      <c r="G1632" s="362" t="s">
        <v>623</v>
      </c>
      <c r="H1632" s="363">
        <v>1</v>
      </c>
      <c r="I1632" s="441"/>
      <c r="J1632" s="363"/>
      <c r="K1632" s="363"/>
      <c r="L1632" s="363">
        <v>1</v>
      </c>
      <c r="M1632" s="362" t="s">
        <v>1568</v>
      </c>
      <c r="N1632" s="365"/>
      <c r="O1632" s="366" t="s">
        <v>1024</v>
      </c>
      <c r="P1632" s="366" t="s">
        <v>1150</v>
      </c>
      <c r="Q1632" s="364"/>
      <c r="S1632" s="436">
        <f t="shared" si="50"/>
        <v>1</v>
      </c>
      <c r="T1632" s="436">
        <v>1</v>
      </c>
      <c r="U1632" s="365" t="str">
        <f t="shared" si="51"/>
        <v>Open</v>
      </c>
    </row>
    <row r="1633" spans="1:21" ht="60" hidden="1">
      <c r="A1633" s="360" t="s">
        <v>1257</v>
      </c>
      <c r="B1633" s="360" t="s">
        <v>1000</v>
      </c>
      <c r="C1633" s="362" t="s">
        <v>0</v>
      </c>
      <c r="D1633" s="361" t="s">
        <v>1003</v>
      </c>
      <c r="E1633" s="361" t="s">
        <v>1005</v>
      </c>
      <c r="F1633" s="361" t="s">
        <v>6</v>
      </c>
      <c r="G1633" s="362" t="s">
        <v>624</v>
      </c>
      <c r="H1633" s="363">
        <v>1</v>
      </c>
      <c r="I1633" s="441"/>
      <c r="J1633" s="363">
        <v>1</v>
      </c>
      <c r="K1633" s="363"/>
      <c r="L1633" s="363"/>
      <c r="M1633" s="364"/>
      <c r="N1633" s="365"/>
      <c r="O1633" s="366" t="s">
        <v>1025</v>
      </c>
      <c r="P1633" s="366" t="s">
        <v>1072</v>
      </c>
      <c r="Q1633" s="364"/>
      <c r="S1633" s="436">
        <f t="shared" si="50"/>
        <v>1</v>
      </c>
      <c r="U1633" s="365" t="str">
        <f t="shared" si="51"/>
        <v>Pass</v>
      </c>
    </row>
    <row r="1634" spans="1:21" ht="90" hidden="1">
      <c r="A1634" s="360" t="s">
        <v>1257</v>
      </c>
      <c r="B1634" s="360" t="s">
        <v>1000</v>
      </c>
      <c r="C1634" s="361" t="s">
        <v>833</v>
      </c>
      <c r="D1634" s="361" t="s">
        <v>1003</v>
      </c>
      <c r="E1634" s="361" t="s">
        <v>1005</v>
      </c>
      <c r="F1634" s="361" t="s">
        <v>7</v>
      </c>
      <c r="G1634" s="362" t="s">
        <v>559</v>
      </c>
      <c r="H1634" s="363">
        <v>3</v>
      </c>
      <c r="I1634" s="441"/>
      <c r="J1634" s="363">
        <v>1</v>
      </c>
      <c r="K1634" s="363"/>
      <c r="L1634" s="363"/>
      <c r="M1634" s="364"/>
      <c r="N1634" s="365"/>
      <c r="Q1634" s="364"/>
      <c r="S1634" s="436">
        <f t="shared" si="50"/>
        <v>1</v>
      </c>
      <c r="U1634" s="365" t="str">
        <f t="shared" si="51"/>
        <v>Pass</v>
      </c>
    </row>
    <row r="1635" spans="1:21" ht="90" hidden="1">
      <c r="A1635" s="360" t="s">
        <v>1257</v>
      </c>
      <c r="B1635" s="360" t="s">
        <v>1000</v>
      </c>
      <c r="C1635" s="361" t="s">
        <v>833</v>
      </c>
      <c r="D1635" s="361" t="s">
        <v>1003</v>
      </c>
      <c r="E1635" s="361" t="s">
        <v>1005</v>
      </c>
      <c r="F1635" s="361" t="s">
        <v>7</v>
      </c>
      <c r="G1635" s="362" t="s">
        <v>774</v>
      </c>
      <c r="H1635" s="363">
        <v>1</v>
      </c>
      <c r="I1635" s="441"/>
      <c r="J1635" s="363">
        <v>1</v>
      </c>
      <c r="K1635" s="363"/>
      <c r="L1635" s="363"/>
      <c r="M1635" s="364"/>
      <c r="N1635" s="365"/>
      <c r="P1635" s="366" t="s">
        <v>1073</v>
      </c>
      <c r="Q1635" s="364"/>
      <c r="S1635" s="436">
        <f t="shared" si="50"/>
        <v>1</v>
      </c>
      <c r="T1635" s="436">
        <v>1</v>
      </c>
      <c r="U1635" s="365" t="str">
        <f t="shared" si="51"/>
        <v>Pass</v>
      </c>
    </row>
    <row r="1636" spans="1:21" ht="90" hidden="1">
      <c r="A1636" s="360" t="s">
        <v>1257</v>
      </c>
      <c r="B1636" s="360" t="s">
        <v>1000</v>
      </c>
      <c r="C1636" s="361" t="s">
        <v>833</v>
      </c>
      <c r="D1636" s="361" t="s">
        <v>1003</v>
      </c>
      <c r="E1636" s="361" t="s">
        <v>1005</v>
      </c>
      <c r="F1636" s="361" t="s">
        <v>7</v>
      </c>
      <c r="G1636" s="362" t="s">
        <v>560</v>
      </c>
      <c r="H1636" s="363">
        <v>1</v>
      </c>
      <c r="I1636" s="441"/>
      <c r="J1636" s="363"/>
      <c r="K1636" s="363"/>
      <c r="L1636" s="363">
        <v>1</v>
      </c>
      <c r="M1636" s="362" t="s">
        <v>1157</v>
      </c>
      <c r="N1636" s="365"/>
      <c r="P1636" s="366" t="s">
        <v>1071</v>
      </c>
      <c r="Q1636" s="364"/>
      <c r="S1636" s="436">
        <f t="shared" si="50"/>
        <v>1</v>
      </c>
      <c r="T1636" s="436">
        <v>1</v>
      </c>
      <c r="U1636" s="365" t="str">
        <f t="shared" si="51"/>
        <v>Open</v>
      </c>
    </row>
    <row r="1637" spans="1:21" ht="90" hidden="1">
      <c r="A1637" s="360" t="s">
        <v>1257</v>
      </c>
      <c r="B1637" s="360" t="s">
        <v>1000</v>
      </c>
      <c r="C1637" s="361" t="s">
        <v>833</v>
      </c>
      <c r="D1637" s="361" t="s">
        <v>1003</v>
      </c>
      <c r="E1637" s="361" t="s">
        <v>1005</v>
      </c>
      <c r="F1637" s="361" t="s">
        <v>7</v>
      </c>
      <c r="G1637" s="362" t="s">
        <v>775</v>
      </c>
      <c r="H1637" s="363">
        <v>2</v>
      </c>
      <c r="I1637" s="441"/>
      <c r="J1637" s="363"/>
      <c r="K1637" s="363"/>
      <c r="L1637" s="363">
        <v>1</v>
      </c>
      <c r="M1637" s="362" t="s">
        <v>1157</v>
      </c>
      <c r="N1637" s="365"/>
      <c r="Q1637" s="364"/>
      <c r="S1637" s="436">
        <f t="shared" si="50"/>
        <v>1</v>
      </c>
      <c r="U1637" s="365" t="str">
        <f t="shared" si="51"/>
        <v>Open</v>
      </c>
    </row>
    <row r="1638" spans="1:21" ht="90" hidden="1">
      <c r="A1638" s="360" t="s">
        <v>1257</v>
      </c>
      <c r="B1638" s="360" t="s">
        <v>1000</v>
      </c>
      <c r="C1638" s="361" t="s">
        <v>833</v>
      </c>
      <c r="D1638" s="361" t="s">
        <v>1003</v>
      </c>
      <c r="E1638" s="361" t="s">
        <v>781</v>
      </c>
      <c r="F1638" s="361" t="s">
        <v>7</v>
      </c>
      <c r="G1638" s="362" t="s">
        <v>561</v>
      </c>
      <c r="H1638" s="363">
        <v>2</v>
      </c>
      <c r="I1638" s="441"/>
      <c r="J1638" s="363"/>
      <c r="K1638" s="363"/>
      <c r="L1638" s="363">
        <v>1</v>
      </c>
      <c r="M1638" s="362" t="s">
        <v>1157</v>
      </c>
      <c r="N1638" s="365"/>
      <c r="Q1638" s="364"/>
      <c r="S1638" s="436">
        <f t="shared" si="50"/>
        <v>1</v>
      </c>
      <c r="U1638" s="365" t="str">
        <f t="shared" si="51"/>
        <v>Open</v>
      </c>
    </row>
    <row r="1639" spans="1:21" ht="90" hidden="1">
      <c r="A1639" s="360" t="s">
        <v>1257</v>
      </c>
      <c r="B1639" s="360" t="s">
        <v>1000</v>
      </c>
      <c r="C1639" s="361" t="s">
        <v>833</v>
      </c>
      <c r="D1639" s="361" t="s">
        <v>1003</v>
      </c>
      <c r="E1639" s="361" t="s">
        <v>781</v>
      </c>
      <c r="F1639" s="361" t="s">
        <v>7</v>
      </c>
      <c r="G1639" s="362" t="s">
        <v>562</v>
      </c>
      <c r="H1639" s="363">
        <v>1</v>
      </c>
      <c r="I1639" s="441"/>
      <c r="J1639" s="363"/>
      <c r="K1639" s="363"/>
      <c r="L1639" s="363">
        <v>1</v>
      </c>
      <c r="M1639" s="362" t="s">
        <v>1157</v>
      </c>
      <c r="N1639" s="365"/>
      <c r="Q1639" s="364"/>
      <c r="S1639" s="436">
        <f t="shared" si="50"/>
        <v>1</v>
      </c>
      <c r="T1639" s="436">
        <v>1</v>
      </c>
      <c r="U1639" s="365" t="str">
        <f t="shared" si="51"/>
        <v>Open</v>
      </c>
    </row>
    <row r="1640" spans="1:21" ht="60" hidden="1">
      <c r="A1640" s="360" t="s">
        <v>1257</v>
      </c>
      <c r="B1640" s="360" t="s">
        <v>1000</v>
      </c>
      <c r="C1640" s="361" t="s">
        <v>834</v>
      </c>
      <c r="D1640" s="361" t="s">
        <v>1003</v>
      </c>
      <c r="E1640" s="361" t="s">
        <v>1004</v>
      </c>
      <c r="F1640" s="361" t="s">
        <v>8</v>
      </c>
      <c r="G1640" s="362" t="s">
        <v>1160</v>
      </c>
      <c r="H1640" s="363">
        <v>1</v>
      </c>
      <c r="I1640" s="441"/>
      <c r="J1640" s="363"/>
      <c r="K1640" s="363"/>
      <c r="L1640" s="363">
        <v>1</v>
      </c>
      <c r="M1640" s="362" t="s">
        <v>1157</v>
      </c>
      <c r="N1640" s="365"/>
      <c r="O1640" s="366" t="s">
        <v>1028</v>
      </c>
      <c r="Q1640" s="364"/>
      <c r="S1640" s="436">
        <f t="shared" si="50"/>
        <v>1</v>
      </c>
      <c r="T1640" s="436">
        <v>1</v>
      </c>
      <c r="U1640" s="365" t="str">
        <f t="shared" si="51"/>
        <v>Open</v>
      </c>
    </row>
    <row r="1641" spans="1:21" ht="60" hidden="1">
      <c r="A1641" s="360" t="s">
        <v>1257</v>
      </c>
      <c r="B1641" s="360" t="s">
        <v>1000</v>
      </c>
      <c r="C1641" s="361" t="s">
        <v>834</v>
      </c>
      <c r="D1641" s="361" t="s">
        <v>1003</v>
      </c>
      <c r="E1641" s="361" t="s">
        <v>1005</v>
      </c>
      <c r="F1641" s="361" t="s">
        <v>8</v>
      </c>
      <c r="G1641" s="362" t="s">
        <v>637</v>
      </c>
      <c r="H1641" s="363">
        <v>1</v>
      </c>
      <c r="I1641" s="441"/>
      <c r="J1641" s="363"/>
      <c r="K1641" s="363"/>
      <c r="L1641" s="363">
        <v>1</v>
      </c>
      <c r="M1641" s="362" t="s">
        <v>1157</v>
      </c>
      <c r="N1641" s="365"/>
      <c r="Q1641" s="364"/>
      <c r="S1641" s="436">
        <f t="shared" si="50"/>
        <v>1</v>
      </c>
      <c r="T1641" s="436">
        <v>1</v>
      </c>
      <c r="U1641" s="365" t="str">
        <f t="shared" si="51"/>
        <v>Open</v>
      </c>
    </row>
    <row r="1642" spans="1:21" ht="60" hidden="1">
      <c r="A1642" s="360" t="s">
        <v>1257</v>
      </c>
      <c r="B1642" s="360" t="s">
        <v>1000</v>
      </c>
      <c r="C1642" s="361" t="s">
        <v>834</v>
      </c>
      <c r="D1642" s="361" t="s">
        <v>1003</v>
      </c>
      <c r="E1642" s="361" t="s">
        <v>781</v>
      </c>
      <c r="F1642" s="361" t="s">
        <v>8</v>
      </c>
      <c r="G1642" s="362" t="s">
        <v>638</v>
      </c>
      <c r="H1642" s="363">
        <v>1</v>
      </c>
      <c r="I1642" s="441"/>
      <c r="J1642" s="363"/>
      <c r="K1642" s="363"/>
      <c r="L1642" s="363">
        <v>1</v>
      </c>
      <c r="M1642" s="362" t="s">
        <v>1157</v>
      </c>
      <c r="N1642" s="365"/>
      <c r="Q1642" s="364"/>
      <c r="S1642" s="436">
        <f t="shared" si="50"/>
        <v>1</v>
      </c>
      <c r="T1642" s="436">
        <v>1</v>
      </c>
      <c r="U1642" s="365" t="str">
        <f t="shared" si="51"/>
        <v>Open</v>
      </c>
    </row>
    <row r="1643" spans="1:21" ht="60" hidden="1">
      <c r="A1643" s="360" t="s">
        <v>1257</v>
      </c>
      <c r="B1643" s="360" t="s">
        <v>1000</v>
      </c>
      <c r="C1643" s="361" t="s">
        <v>834</v>
      </c>
      <c r="D1643" s="361" t="s">
        <v>1003</v>
      </c>
      <c r="E1643" s="361" t="s">
        <v>781</v>
      </c>
      <c r="F1643" s="361" t="s">
        <v>8</v>
      </c>
      <c r="G1643" s="362" t="s">
        <v>639</v>
      </c>
      <c r="H1643" s="363">
        <v>3</v>
      </c>
      <c r="I1643" s="441"/>
      <c r="J1643" s="363"/>
      <c r="K1643" s="363"/>
      <c r="L1643" s="363">
        <v>1</v>
      </c>
      <c r="M1643" s="362" t="s">
        <v>1157</v>
      </c>
      <c r="N1643" s="365"/>
      <c r="Q1643" s="364"/>
      <c r="S1643" s="436">
        <f t="shared" si="50"/>
        <v>1</v>
      </c>
      <c r="U1643" s="365" t="str">
        <f t="shared" si="51"/>
        <v>Open</v>
      </c>
    </row>
    <row r="1644" spans="1:21" ht="45" hidden="1">
      <c r="A1644" s="360" t="s">
        <v>1257</v>
      </c>
      <c r="B1644" s="360" t="s">
        <v>1000</v>
      </c>
      <c r="C1644" s="361" t="s">
        <v>834</v>
      </c>
      <c r="D1644" s="361" t="s">
        <v>1003</v>
      </c>
      <c r="E1644" s="361" t="s">
        <v>781</v>
      </c>
      <c r="F1644" s="361" t="s">
        <v>9</v>
      </c>
      <c r="G1644" s="362" t="s">
        <v>640</v>
      </c>
      <c r="H1644" s="363">
        <v>1</v>
      </c>
      <c r="I1644" s="441"/>
      <c r="J1644" s="363">
        <v>1</v>
      </c>
      <c r="K1644" s="363"/>
      <c r="L1644" s="363"/>
      <c r="M1644" s="364"/>
      <c r="N1644" s="365"/>
      <c r="Q1644" s="364"/>
      <c r="S1644" s="436">
        <f t="shared" si="50"/>
        <v>1</v>
      </c>
      <c r="U1644" s="365" t="str">
        <f t="shared" si="51"/>
        <v>Pass</v>
      </c>
    </row>
    <row r="1645" spans="1:21" ht="105" hidden="1">
      <c r="A1645" s="360" t="s">
        <v>1257</v>
      </c>
      <c r="B1645" s="360" t="s">
        <v>1000</v>
      </c>
      <c r="C1645" s="361" t="s">
        <v>834</v>
      </c>
      <c r="D1645" s="361" t="s">
        <v>998</v>
      </c>
      <c r="E1645" s="361" t="s">
        <v>1002</v>
      </c>
      <c r="F1645" s="361" t="s">
        <v>10</v>
      </c>
      <c r="G1645" s="362" t="s">
        <v>776</v>
      </c>
      <c r="H1645" s="363">
        <v>1</v>
      </c>
      <c r="I1645" s="441"/>
      <c r="J1645" s="363"/>
      <c r="K1645" s="363"/>
      <c r="L1645" s="363">
        <v>1</v>
      </c>
      <c r="M1645" s="362" t="s">
        <v>1156</v>
      </c>
      <c r="N1645" s="365"/>
      <c r="O1645" s="366" t="s">
        <v>1028</v>
      </c>
      <c r="Q1645" s="364"/>
      <c r="S1645" s="436">
        <f t="shared" si="50"/>
        <v>1</v>
      </c>
      <c r="U1645" s="365" t="str">
        <f t="shared" si="51"/>
        <v>Open</v>
      </c>
    </row>
    <row r="1646" spans="1:21" ht="60" hidden="1">
      <c r="A1646" s="360" t="s">
        <v>1257</v>
      </c>
      <c r="B1646" s="360" t="s">
        <v>1000</v>
      </c>
      <c r="C1646" s="361" t="s">
        <v>835</v>
      </c>
      <c r="D1646" s="361" t="s">
        <v>777</v>
      </c>
      <c r="E1646" s="361" t="s">
        <v>1004</v>
      </c>
      <c r="F1646" s="361" t="s">
        <v>11</v>
      </c>
      <c r="G1646" s="442" t="s">
        <v>644</v>
      </c>
      <c r="H1646" s="363">
        <v>1</v>
      </c>
      <c r="I1646" s="443"/>
      <c r="J1646" s="363"/>
      <c r="K1646" s="363"/>
      <c r="L1646" s="363">
        <v>1</v>
      </c>
      <c r="M1646" s="362" t="s">
        <v>1156</v>
      </c>
      <c r="N1646" s="365"/>
      <c r="O1646" s="366" t="s">
        <v>1028</v>
      </c>
      <c r="Q1646" s="364"/>
      <c r="S1646" s="436">
        <f t="shared" si="50"/>
        <v>1</v>
      </c>
      <c r="T1646" s="436">
        <v>1</v>
      </c>
      <c r="U1646" s="365" t="str">
        <f t="shared" si="51"/>
        <v>Open</v>
      </c>
    </row>
    <row r="1647" spans="1:21" ht="45" hidden="1">
      <c r="A1647" s="360" t="s">
        <v>1257</v>
      </c>
      <c r="B1647" s="360" t="s">
        <v>1000</v>
      </c>
      <c r="C1647" s="361" t="s">
        <v>835</v>
      </c>
      <c r="D1647" s="361" t="s">
        <v>777</v>
      </c>
      <c r="E1647" s="361" t="s">
        <v>777</v>
      </c>
      <c r="F1647" s="361" t="s">
        <v>11</v>
      </c>
      <c r="G1647" s="442" t="s">
        <v>645</v>
      </c>
      <c r="H1647" s="363">
        <v>2</v>
      </c>
      <c r="I1647" s="443"/>
      <c r="J1647" s="363"/>
      <c r="K1647" s="363"/>
      <c r="L1647" s="363">
        <v>1</v>
      </c>
      <c r="M1647" s="362" t="s">
        <v>1156</v>
      </c>
      <c r="N1647" s="365"/>
      <c r="O1647" s="366" t="s">
        <v>1028</v>
      </c>
      <c r="Q1647" s="364"/>
      <c r="S1647" s="436">
        <f t="shared" si="50"/>
        <v>1</v>
      </c>
      <c r="U1647" s="365" t="str">
        <f t="shared" si="51"/>
        <v>Open</v>
      </c>
    </row>
    <row r="1648" spans="1:21" ht="60" hidden="1">
      <c r="A1648" s="360" t="s">
        <v>1257</v>
      </c>
      <c r="B1648" s="360" t="s">
        <v>1000</v>
      </c>
      <c r="C1648" s="361" t="s">
        <v>835</v>
      </c>
      <c r="D1648" s="361" t="s">
        <v>777</v>
      </c>
      <c r="E1648" s="361" t="s">
        <v>777</v>
      </c>
      <c r="F1648" s="361" t="s">
        <v>12</v>
      </c>
      <c r="G1648" s="362" t="s">
        <v>1161</v>
      </c>
      <c r="H1648" s="363">
        <v>1</v>
      </c>
      <c r="I1648" s="441"/>
      <c r="J1648" s="363"/>
      <c r="K1648" s="363"/>
      <c r="L1648" s="363">
        <v>1</v>
      </c>
      <c r="M1648" s="362" t="s">
        <v>1157</v>
      </c>
      <c r="N1648" s="365"/>
      <c r="O1648" s="366" t="s">
        <v>778</v>
      </c>
      <c r="Q1648" s="364"/>
      <c r="S1648" s="436">
        <f t="shared" si="50"/>
        <v>1</v>
      </c>
      <c r="T1648" s="436">
        <v>1</v>
      </c>
      <c r="U1648" s="365" t="str">
        <f t="shared" si="51"/>
        <v>Open</v>
      </c>
    </row>
    <row r="1649" spans="1:21" ht="45" hidden="1">
      <c r="A1649" s="360" t="s">
        <v>1257</v>
      </c>
      <c r="B1649" s="360" t="s">
        <v>1000</v>
      </c>
      <c r="C1649" s="361" t="s">
        <v>835</v>
      </c>
      <c r="D1649" s="361" t="s">
        <v>777</v>
      </c>
      <c r="E1649" s="361" t="s">
        <v>777</v>
      </c>
      <c r="F1649" s="361" t="s">
        <v>13</v>
      </c>
      <c r="G1649" s="362" t="s">
        <v>1162</v>
      </c>
      <c r="H1649" s="363">
        <v>1</v>
      </c>
      <c r="I1649" s="441"/>
      <c r="J1649" s="363"/>
      <c r="K1649" s="363"/>
      <c r="L1649" s="363">
        <v>1</v>
      </c>
      <c r="M1649" s="362" t="s">
        <v>1156</v>
      </c>
      <c r="N1649" s="365"/>
      <c r="O1649" s="366" t="s">
        <v>1029</v>
      </c>
      <c r="Q1649" s="364"/>
      <c r="S1649" s="436">
        <f t="shared" si="50"/>
        <v>1</v>
      </c>
      <c r="T1649" s="436">
        <v>1</v>
      </c>
      <c r="U1649" s="365" t="str">
        <f t="shared" si="51"/>
        <v>Open</v>
      </c>
    </row>
    <row r="1650" spans="1:21" ht="150" hidden="1">
      <c r="A1650" s="360" t="s">
        <v>1257</v>
      </c>
      <c r="B1650" s="360" t="s">
        <v>1000</v>
      </c>
      <c r="C1650" s="361" t="s">
        <v>835</v>
      </c>
      <c r="D1650" s="361" t="s">
        <v>1001</v>
      </c>
      <c r="E1650" s="361" t="s">
        <v>777</v>
      </c>
      <c r="F1650" s="361" t="s">
        <v>13</v>
      </c>
      <c r="G1650" s="362" t="s">
        <v>779</v>
      </c>
      <c r="H1650" s="363">
        <v>2</v>
      </c>
      <c r="I1650" s="441"/>
      <c r="J1650" s="363"/>
      <c r="K1650" s="363"/>
      <c r="L1650" s="363">
        <v>1</v>
      </c>
      <c r="M1650" s="362" t="s">
        <v>1156</v>
      </c>
      <c r="N1650" s="365"/>
      <c r="O1650" s="366" t="s">
        <v>1029</v>
      </c>
      <c r="Q1650" s="364"/>
      <c r="S1650" s="436">
        <f t="shared" si="50"/>
        <v>1</v>
      </c>
      <c r="U1650" s="365" t="str">
        <f t="shared" si="51"/>
        <v>Open</v>
      </c>
    </row>
    <row r="1651" spans="1:21" ht="75" hidden="1">
      <c r="A1651" s="360" t="s">
        <v>1257</v>
      </c>
      <c r="B1651" s="360" t="s">
        <v>1000</v>
      </c>
      <c r="C1651" s="361" t="s">
        <v>835</v>
      </c>
      <c r="D1651" s="361" t="s">
        <v>1001</v>
      </c>
      <c r="E1651" s="361" t="s">
        <v>777</v>
      </c>
      <c r="F1651" s="361" t="s">
        <v>13</v>
      </c>
      <c r="G1651" s="362" t="s">
        <v>780</v>
      </c>
      <c r="H1651" s="363">
        <v>1</v>
      </c>
      <c r="I1651" s="441"/>
      <c r="J1651" s="363"/>
      <c r="K1651" s="363"/>
      <c r="L1651" s="363">
        <v>1</v>
      </c>
      <c r="M1651" s="362" t="s">
        <v>1156</v>
      </c>
      <c r="N1651" s="365"/>
      <c r="O1651" s="366" t="s">
        <v>1029</v>
      </c>
      <c r="Q1651" s="364"/>
      <c r="S1651" s="436">
        <f t="shared" si="50"/>
        <v>1</v>
      </c>
      <c r="T1651" s="436">
        <v>1</v>
      </c>
      <c r="U1651" s="365" t="str">
        <f t="shared" si="51"/>
        <v>Open</v>
      </c>
    </row>
    <row r="1652" spans="1:21" ht="105" hidden="1">
      <c r="A1652" s="360" t="s">
        <v>1257</v>
      </c>
      <c r="B1652" s="360" t="s">
        <v>1000</v>
      </c>
      <c r="C1652" s="361" t="s">
        <v>835</v>
      </c>
      <c r="D1652" s="361" t="s">
        <v>1001</v>
      </c>
      <c r="E1652" s="361" t="s">
        <v>781</v>
      </c>
      <c r="F1652" s="361" t="s">
        <v>14</v>
      </c>
      <c r="G1652" s="362" t="s">
        <v>1163</v>
      </c>
      <c r="H1652" s="363">
        <v>2</v>
      </c>
      <c r="I1652" s="441"/>
      <c r="J1652" s="363"/>
      <c r="K1652" s="363"/>
      <c r="L1652" s="363">
        <v>1</v>
      </c>
      <c r="M1652" s="364"/>
      <c r="N1652" s="365"/>
      <c r="O1652" s="366" t="s">
        <v>1029</v>
      </c>
      <c r="P1652" s="366" t="s">
        <v>1028</v>
      </c>
      <c r="Q1652" s="364"/>
      <c r="S1652" s="436">
        <f t="shared" si="50"/>
        <v>1</v>
      </c>
      <c r="U1652" s="365" t="str">
        <f t="shared" si="51"/>
        <v>Open</v>
      </c>
    </row>
    <row r="1653" spans="1:21" ht="60" hidden="1">
      <c r="A1653" s="360" t="s">
        <v>1257</v>
      </c>
      <c r="B1653" s="360" t="s">
        <v>1000</v>
      </c>
      <c r="C1653" s="361" t="s">
        <v>835</v>
      </c>
      <c r="D1653" s="361" t="s">
        <v>1001</v>
      </c>
      <c r="E1653" s="361" t="s">
        <v>781</v>
      </c>
      <c r="F1653" s="361" t="s">
        <v>14</v>
      </c>
      <c r="G1653" s="362" t="s">
        <v>646</v>
      </c>
      <c r="H1653" s="363">
        <v>3</v>
      </c>
      <c r="I1653" s="441"/>
      <c r="J1653" s="363"/>
      <c r="K1653" s="363"/>
      <c r="L1653" s="363">
        <v>1</v>
      </c>
      <c r="M1653" s="364"/>
      <c r="N1653" s="365"/>
      <c r="O1653" s="366" t="s">
        <v>1029</v>
      </c>
      <c r="Q1653" s="364"/>
      <c r="S1653" s="436">
        <f t="shared" si="50"/>
        <v>1</v>
      </c>
      <c r="U1653" s="365" t="str">
        <f t="shared" si="51"/>
        <v>Open</v>
      </c>
    </row>
    <row r="1654" spans="1:21" ht="90" hidden="1">
      <c r="A1654" s="360" t="s">
        <v>1257</v>
      </c>
      <c r="B1654" s="360" t="s">
        <v>1000</v>
      </c>
      <c r="C1654" s="361" t="s">
        <v>835</v>
      </c>
      <c r="D1654" s="361" t="s">
        <v>1001</v>
      </c>
      <c r="E1654" s="361" t="s">
        <v>781</v>
      </c>
      <c r="F1654" s="361" t="s">
        <v>14</v>
      </c>
      <c r="G1654" s="362" t="s">
        <v>1164</v>
      </c>
      <c r="H1654" s="363">
        <v>3</v>
      </c>
      <c r="I1654" s="441"/>
      <c r="J1654" s="363"/>
      <c r="K1654" s="363"/>
      <c r="L1654" s="363">
        <v>1</v>
      </c>
      <c r="M1654" s="364"/>
      <c r="N1654" s="365"/>
      <c r="O1654" s="366" t="s">
        <v>1029</v>
      </c>
      <c r="Q1654" s="364"/>
      <c r="S1654" s="436">
        <f t="shared" si="50"/>
        <v>1</v>
      </c>
      <c r="U1654" s="365" t="str">
        <f t="shared" si="51"/>
        <v>Open</v>
      </c>
    </row>
    <row r="1655" spans="1:21" ht="120" hidden="1">
      <c r="A1655" s="360" t="s">
        <v>1257</v>
      </c>
      <c r="B1655" s="360" t="s">
        <v>1000</v>
      </c>
      <c r="C1655" s="361" t="s">
        <v>835</v>
      </c>
      <c r="D1655" s="361" t="s">
        <v>1001</v>
      </c>
      <c r="E1655" s="361" t="s">
        <v>781</v>
      </c>
      <c r="F1655" s="361" t="s">
        <v>15</v>
      </c>
      <c r="G1655" s="362" t="s">
        <v>1165</v>
      </c>
      <c r="H1655" s="363">
        <v>1</v>
      </c>
      <c r="I1655" s="441"/>
      <c r="J1655" s="363"/>
      <c r="K1655" s="363"/>
      <c r="L1655" s="363">
        <v>1</v>
      </c>
      <c r="M1655" s="362" t="s">
        <v>1156</v>
      </c>
      <c r="N1655" s="365"/>
      <c r="O1655" s="366" t="s">
        <v>1029</v>
      </c>
      <c r="Q1655" s="364"/>
      <c r="S1655" s="436">
        <f t="shared" si="50"/>
        <v>1</v>
      </c>
      <c r="T1655" s="436">
        <v>1</v>
      </c>
      <c r="U1655" s="365" t="str">
        <f t="shared" si="51"/>
        <v>Open</v>
      </c>
    </row>
    <row r="1656" spans="1:21" ht="45">
      <c r="A1656" s="360" t="s">
        <v>1268</v>
      </c>
      <c r="B1656" s="360" t="s">
        <v>1000</v>
      </c>
      <c r="C1656" s="362" t="s">
        <v>0</v>
      </c>
      <c r="D1656" s="361" t="s">
        <v>783</v>
      </c>
      <c r="E1656" s="361" t="s">
        <v>1009</v>
      </c>
      <c r="F1656" s="361" t="s">
        <v>1</v>
      </c>
      <c r="G1656" s="362" t="s">
        <v>711</v>
      </c>
      <c r="H1656" s="363">
        <v>1</v>
      </c>
      <c r="I1656" s="441"/>
      <c r="J1656" s="363"/>
      <c r="K1656" s="363"/>
      <c r="L1656" s="363">
        <v>1</v>
      </c>
      <c r="M1656" s="364"/>
      <c r="N1656" s="365"/>
      <c r="Q1656" s="362"/>
      <c r="S1656" s="436">
        <f t="shared" si="50"/>
        <v>1</v>
      </c>
      <c r="U1656" s="365" t="str">
        <f t="shared" si="51"/>
        <v>Open</v>
      </c>
    </row>
    <row r="1657" spans="1:21" ht="45">
      <c r="A1657" s="360" t="s">
        <v>1268</v>
      </c>
      <c r="B1657" s="360" t="s">
        <v>1000</v>
      </c>
      <c r="C1657" s="362" t="s">
        <v>0</v>
      </c>
      <c r="D1657" s="361" t="s">
        <v>783</v>
      </c>
      <c r="E1657" s="361" t="s">
        <v>1002</v>
      </c>
      <c r="F1657" s="361" t="s">
        <v>2</v>
      </c>
      <c r="G1657" s="362" t="s">
        <v>957</v>
      </c>
      <c r="H1657" s="363">
        <v>1</v>
      </c>
      <c r="I1657" s="441"/>
      <c r="J1657" s="363"/>
      <c r="K1657" s="363"/>
      <c r="L1657" s="363">
        <v>1</v>
      </c>
      <c r="M1657" s="362" t="s">
        <v>1156</v>
      </c>
      <c r="N1657" s="365"/>
      <c r="O1657" s="366" t="s">
        <v>1028</v>
      </c>
      <c r="P1657" s="366" t="s">
        <v>1141</v>
      </c>
      <c r="Q1657" s="362"/>
      <c r="S1657" s="436">
        <f t="shared" si="50"/>
        <v>1</v>
      </c>
      <c r="T1657" s="436">
        <v>1</v>
      </c>
      <c r="U1657" s="365" t="str">
        <f t="shared" si="51"/>
        <v>Open</v>
      </c>
    </row>
    <row r="1658" spans="1:21" ht="90">
      <c r="A1658" s="360" t="s">
        <v>1268</v>
      </c>
      <c r="B1658" s="360" t="s">
        <v>1000</v>
      </c>
      <c r="C1658" s="362" t="s">
        <v>0</v>
      </c>
      <c r="D1658" s="361" t="s">
        <v>783</v>
      </c>
      <c r="E1658" s="361" t="s">
        <v>1004</v>
      </c>
      <c r="F1658" s="361" t="s">
        <v>3</v>
      </c>
      <c r="G1658" s="362" t="s">
        <v>956</v>
      </c>
      <c r="H1658" s="363">
        <v>1</v>
      </c>
      <c r="I1658" s="441"/>
      <c r="J1658" s="363"/>
      <c r="K1658" s="363"/>
      <c r="L1658" s="363">
        <v>1</v>
      </c>
      <c r="M1658" s="362" t="s">
        <v>1159</v>
      </c>
      <c r="N1658" s="365"/>
      <c r="O1658" s="366" t="s">
        <v>1023</v>
      </c>
      <c r="P1658" s="366" t="s">
        <v>1149</v>
      </c>
      <c r="Q1658" s="362"/>
      <c r="S1658" s="436">
        <f t="shared" ref="S1658:S1713" si="52">SUM(J1658:L1658)</f>
        <v>1</v>
      </c>
      <c r="U1658" s="365" t="str">
        <f t="shared" si="51"/>
        <v>Open</v>
      </c>
    </row>
    <row r="1659" spans="1:21" ht="45">
      <c r="A1659" s="360" t="s">
        <v>1268</v>
      </c>
      <c r="B1659" s="360" t="s">
        <v>1000</v>
      </c>
      <c r="C1659" s="362" t="s">
        <v>0</v>
      </c>
      <c r="D1659" s="361" t="s">
        <v>787</v>
      </c>
      <c r="E1659" s="361" t="s">
        <v>1004</v>
      </c>
      <c r="F1659" s="361" t="s">
        <v>4</v>
      </c>
      <c r="G1659" s="362" t="s">
        <v>864</v>
      </c>
      <c r="H1659" s="363">
        <v>1</v>
      </c>
      <c r="I1659" s="441"/>
      <c r="J1659" s="363"/>
      <c r="K1659" s="363"/>
      <c r="L1659" s="363">
        <v>1</v>
      </c>
      <c r="M1659" s="362" t="s">
        <v>1156</v>
      </c>
      <c r="N1659" s="365"/>
      <c r="O1659" s="366" t="s">
        <v>1028</v>
      </c>
      <c r="Q1659" s="362"/>
      <c r="S1659" s="436">
        <f t="shared" si="52"/>
        <v>1</v>
      </c>
      <c r="U1659" s="365" t="str">
        <f t="shared" si="51"/>
        <v>Open</v>
      </c>
    </row>
    <row r="1660" spans="1:21" ht="45" hidden="1">
      <c r="A1660" s="360" t="s">
        <v>1268</v>
      </c>
      <c r="B1660" s="360" t="s">
        <v>1000</v>
      </c>
      <c r="C1660" s="362" t="s">
        <v>0</v>
      </c>
      <c r="D1660" s="361" t="s">
        <v>1003</v>
      </c>
      <c r="E1660" s="361" t="s">
        <v>1005</v>
      </c>
      <c r="F1660" s="361" t="s">
        <v>5</v>
      </c>
      <c r="G1660" s="362" t="s">
        <v>622</v>
      </c>
      <c r="H1660" s="363">
        <v>3</v>
      </c>
      <c r="I1660" s="441"/>
      <c r="J1660" s="363">
        <v>1</v>
      </c>
      <c r="K1660" s="363"/>
      <c r="L1660" s="363"/>
      <c r="M1660" s="364"/>
      <c r="N1660" s="365"/>
      <c r="Q1660" s="364"/>
      <c r="S1660" s="436">
        <f t="shared" si="52"/>
        <v>1</v>
      </c>
      <c r="U1660" s="365" t="str">
        <f t="shared" si="51"/>
        <v>Pass</v>
      </c>
    </row>
    <row r="1661" spans="1:21" ht="90">
      <c r="A1661" s="360" t="s">
        <v>1268</v>
      </c>
      <c r="B1661" s="360" t="s">
        <v>1000</v>
      </c>
      <c r="C1661" s="362" t="s">
        <v>0</v>
      </c>
      <c r="D1661" s="361" t="s">
        <v>783</v>
      </c>
      <c r="E1661" s="361" t="s">
        <v>1009</v>
      </c>
      <c r="F1661" s="361" t="s">
        <v>5</v>
      </c>
      <c r="G1661" s="362" t="s">
        <v>623</v>
      </c>
      <c r="H1661" s="363">
        <v>1</v>
      </c>
      <c r="I1661" s="441"/>
      <c r="J1661" s="363"/>
      <c r="K1661" s="363"/>
      <c r="L1661" s="363">
        <v>1</v>
      </c>
      <c r="M1661" s="362" t="s">
        <v>1568</v>
      </c>
      <c r="N1661" s="365"/>
      <c r="O1661" s="366" t="s">
        <v>1024</v>
      </c>
      <c r="P1661" s="366" t="s">
        <v>1150</v>
      </c>
      <c r="Q1661" s="364"/>
      <c r="S1661" s="436">
        <f t="shared" si="52"/>
        <v>1</v>
      </c>
      <c r="T1661" s="436">
        <v>1</v>
      </c>
      <c r="U1661" s="365" t="str">
        <f t="shared" si="51"/>
        <v>Open</v>
      </c>
    </row>
    <row r="1662" spans="1:21" ht="60" hidden="1">
      <c r="A1662" s="360" t="s">
        <v>1268</v>
      </c>
      <c r="B1662" s="360" t="s">
        <v>1000</v>
      </c>
      <c r="C1662" s="362" t="s">
        <v>0</v>
      </c>
      <c r="D1662" s="361" t="s">
        <v>1003</v>
      </c>
      <c r="E1662" s="361" t="s">
        <v>1005</v>
      </c>
      <c r="F1662" s="361" t="s">
        <v>6</v>
      </c>
      <c r="G1662" s="362" t="s">
        <v>624</v>
      </c>
      <c r="H1662" s="363">
        <v>1</v>
      </c>
      <c r="I1662" s="441"/>
      <c r="J1662" s="363">
        <v>1</v>
      </c>
      <c r="K1662" s="363"/>
      <c r="L1662" s="363"/>
      <c r="M1662" s="364"/>
      <c r="N1662" s="365"/>
      <c r="O1662" s="366" t="s">
        <v>1025</v>
      </c>
      <c r="P1662" s="366" t="s">
        <v>1072</v>
      </c>
      <c r="Q1662" s="364"/>
      <c r="S1662" s="436">
        <f t="shared" si="52"/>
        <v>1</v>
      </c>
      <c r="U1662" s="365" t="str">
        <f t="shared" si="51"/>
        <v>Pass</v>
      </c>
    </row>
    <row r="1663" spans="1:21" ht="90" hidden="1">
      <c r="A1663" s="360" t="s">
        <v>1268</v>
      </c>
      <c r="B1663" s="360" t="s">
        <v>1000</v>
      </c>
      <c r="C1663" s="361" t="s">
        <v>833</v>
      </c>
      <c r="D1663" s="361" t="s">
        <v>1003</v>
      </c>
      <c r="E1663" s="361" t="s">
        <v>1005</v>
      </c>
      <c r="F1663" s="361" t="s">
        <v>7</v>
      </c>
      <c r="G1663" s="362" t="s">
        <v>559</v>
      </c>
      <c r="H1663" s="363">
        <v>3</v>
      </c>
      <c r="I1663" s="441"/>
      <c r="J1663" s="363">
        <v>1</v>
      </c>
      <c r="K1663" s="363"/>
      <c r="L1663" s="363"/>
      <c r="M1663" s="364"/>
      <c r="N1663" s="365"/>
      <c r="Q1663" s="364"/>
      <c r="S1663" s="436">
        <f t="shared" si="52"/>
        <v>1</v>
      </c>
      <c r="U1663" s="365" t="str">
        <f t="shared" si="51"/>
        <v>Pass</v>
      </c>
    </row>
    <row r="1664" spans="1:21" ht="90" hidden="1">
      <c r="A1664" s="360" t="s">
        <v>1268</v>
      </c>
      <c r="B1664" s="360" t="s">
        <v>1000</v>
      </c>
      <c r="C1664" s="361" t="s">
        <v>833</v>
      </c>
      <c r="D1664" s="361" t="s">
        <v>1003</v>
      </c>
      <c r="E1664" s="361" t="s">
        <v>1005</v>
      </c>
      <c r="F1664" s="361" t="s">
        <v>7</v>
      </c>
      <c r="G1664" s="362" t="s">
        <v>774</v>
      </c>
      <c r="H1664" s="363">
        <v>1</v>
      </c>
      <c r="I1664" s="441"/>
      <c r="J1664" s="363">
        <v>1</v>
      </c>
      <c r="K1664" s="363"/>
      <c r="L1664" s="363"/>
      <c r="M1664" s="364"/>
      <c r="N1664" s="365"/>
      <c r="P1664" s="366" t="s">
        <v>1073</v>
      </c>
      <c r="Q1664" s="364"/>
      <c r="S1664" s="436">
        <f t="shared" si="52"/>
        <v>1</v>
      </c>
      <c r="T1664" s="436">
        <v>1</v>
      </c>
      <c r="U1664" s="365" t="str">
        <f t="shared" si="51"/>
        <v>Pass</v>
      </c>
    </row>
    <row r="1665" spans="1:21" ht="90">
      <c r="A1665" s="360" t="s">
        <v>1268</v>
      </c>
      <c r="B1665" s="360" t="s">
        <v>1000</v>
      </c>
      <c r="C1665" s="361" t="s">
        <v>833</v>
      </c>
      <c r="D1665" s="361" t="s">
        <v>1003</v>
      </c>
      <c r="E1665" s="361" t="s">
        <v>1005</v>
      </c>
      <c r="F1665" s="361" t="s">
        <v>7</v>
      </c>
      <c r="G1665" s="362" t="s">
        <v>560</v>
      </c>
      <c r="H1665" s="363">
        <v>1</v>
      </c>
      <c r="I1665" s="441"/>
      <c r="J1665" s="363"/>
      <c r="K1665" s="363"/>
      <c r="L1665" s="363">
        <v>1</v>
      </c>
      <c r="M1665" s="362" t="s">
        <v>1157</v>
      </c>
      <c r="N1665" s="365"/>
      <c r="P1665" s="366" t="s">
        <v>1071</v>
      </c>
      <c r="Q1665" s="364"/>
      <c r="S1665" s="436">
        <f t="shared" si="52"/>
        <v>1</v>
      </c>
      <c r="T1665" s="436">
        <v>1</v>
      </c>
      <c r="U1665" s="365" t="str">
        <f t="shared" si="51"/>
        <v>Open</v>
      </c>
    </row>
    <row r="1666" spans="1:21" ht="90" hidden="1">
      <c r="A1666" s="360" t="s">
        <v>1268</v>
      </c>
      <c r="B1666" s="360" t="s">
        <v>1000</v>
      </c>
      <c r="C1666" s="361" t="s">
        <v>833</v>
      </c>
      <c r="D1666" s="361" t="s">
        <v>1003</v>
      </c>
      <c r="E1666" s="361" t="s">
        <v>1005</v>
      </c>
      <c r="F1666" s="361" t="s">
        <v>7</v>
      </c>
      <c r="G1666" s="362" t="s">
        <v>775</v>
      </c>
      <c r="H1666" s="363">
        <v>2</v>
      </c>
      <c r="I1666" s="441"/>
      <c r="J1666" s="363"/>
      <c r="K1666" s="363"/>
      <c r="L1666" s="363">
        <v>1</v>
      </c>
      <c r="M1666" s="362" t="s">
        <v>1157</v>
      </c>
      <c r="N1666" s="365"/>
      <c r="Q1666" s="364"/>
      <c r="S1666" s="436">
        <f t="shared" si="52"/>
        <v>1</v>
      </c>
      <c r="U1666" s="365" t="str">
        <f t="shared" ref="U1666:U1713" si="53">IF(J1666=1,"Pass",IF(K1666=1,"Fail","Open"))</f>
        <v>Open</v>
      </c>
    </row>
    <row r="1667" spans="1:21" ht="90" hidden="1">
      <c r="A1667" s="360" t="s">
        <v>1268</v>
      </c>
      <c r="B1667" s="360" t="s">
        <v>1000</v>
      </c>
      <c r="C1667" s="361" t="s">
        <v>833</v>
      </c>
      <c r="D1667" s="361" t="s">
        <v>1003</v>
      </c>
      <c r="E1667" s="361" t="s">
        <v>781</v>
      </c>
      <c r="F1667" s="361" t="s">
        <v>7</v>
      </c>
      <c r="G1667" s="362" t="s">
        <v>561</v>
      </c>
      <c r="H1667" s="363">
        <v>2</v>
      </c>
      <c r="I1667" s="441"/>
      <c r="J1667" s="363"/>
      <c r="K1667" s="363"/>
      <c r="L1667" s="363">
        <v>1</v>
      </c>
      <c r="M1667" s="362" t="s">
        <v>1157</v>
      </c>
      <c r="N1667" s="365"/>
      <c r="Q1667" s="364"/>
      <c r="S1667" s="436">
        <f t="shared" si="52"/>
        <v>1</v>
      </c>
      <c r="U1667" s="365" t="str">
        <f t="shared" si="53"/>
        <v>Open</v>
      </c>
    </row>
    <row r="1668" spans="1:21" ht="90">
      <c r="A1668" s="360" t="s">
        <v>1268</v>
      </c>
      <c r="B1668" s="360" t="s">
        <v>1000</v>
      </c>
      <c r="C1668" s="361" t="s">
        <v>833</v>
      </c>
      <c r="D1668" s="361" t="s">
        <v>1003</v>
      </c>
      <c r="E1668" s="361" t="s">
        <v>781</v>
      </c>
      <c r="F1668" s="361" t="s">
        <v>7</v>
      </c>
      <c r="G1668" s="362" t="s">
        <v>562</v>
      </c>
      <c r="H1668" s="363">
        <v>1</v>
      </c>
      <c r="I1668" s="441"/>
      <c r="J1668" s="363"/>
      <c r="K1668" s="363"/>
      <c r="L1668" s="363">
        <v>1</v>
      </c>
      <c r="M1668" s="362" t="s">
        <v>1157</v>
      </c>
      <c r="N1668" s="365"/>
      <c r="Q1668" s="364"/>
      <c r="S1668" s="436">
        <f t="shared" si="52"/>
        <v>1</v>
      </c>
      <c r="T1668" s="436">
        <v>1</v>
      </c>
      <c r="U1668" s="365" t="str">
        <f t="shared" si="53"/>
        <v>Open</v>
      </c>
    </row>
    <row r="1669" spans="1:21" ht="60">
      <c r="A1669" s="360" t="s">
        <v>1268</v>
      </c>
      <c r="B1669" s="360" t="s">
        <v>1000</v>
      </c>
      <c r="C1669" s="361" t="s">
        <v>834</v>
      </c>
      <c r="D1669" s="361" t="s">
        <v>1003</v>
      </c>
      <c r="E1669" s="361" t="s">
        <v>1004</v>
      </c>
      <c r="F1669" s="361" t="s">
        <v>8</v>
      </c>
      <c r="G1669" s="362" t="s">
        <v>1160</v>
      </c>
      <c r="H1669" s="363">
        <v>1</v>
      </c>
      <c r="I1669" s="441"/>
      <c r="J1669" s="363"/>
      <c r="K1669" s="363"/>
      <c r="L1669" s="363">
        <v>1</v>
      </c>
      <c r="M1669" s="362" t="s">
        <v>1157</v>
      </c>
      <c r="N1669" s="365"/>
      <c r="O1669" s="366" t="s">
        <v>1028</v>
      </c>
      <c r="Q1669" s="364"/>
      <c r="S1669" s="436">
        <f t="shared" si="52"/>
        <v>1</v>
      </c>
      <c r="T1669" s="436">
        <v>1</v>
      </c>
      <c r="U1669" s="365" t="str">
        <f t="shared" si="53"/>
        <v>Open</v>
      </c>
    </row>
    <row r="1670" spans="1:21" ht="60">
      <c r="A1670" s="360" t="s">
        <v>1268</v>
      </c>
      <c r="B1670" s="360" t="s">
        <v>1000</v>
      </c>
      <c r="C1670" s="361" t="s">
        <v>834</v>
      </c>
      <c r="D1670" s="361" t="s">
        <v>1003</v>
      </c>
      <c r="E1670" s="361" t="s">
        <v>1005</v>
      </c>
      <c r="F1670" s="361" t="s">
        <v>8</v>
      </c>
      <c r="G1670" s="362" t="s">
        <v>637</v>
      </c>
      <c r="H1670" s="363">
        <v>1</v>
      </c>
      <c r="I1670" s="441"/>
      <c r="J1670" s="363"/>
      <c r="K1670" s="363"/>
      <c r="L1670" s="363">
        <v>1</v>
      </c>
      <c r="M1670" s="362" t="s">
        <v>1157</v>
      </c>
      <c r="N1670" s="365"/>
      <c r="Q1670" s="364"/>
      <c r="S1670" s="436">
        <f t="shared" si="52"/>
        <v>1</v>
      </c>
      <c r="T1670" s="436">
        <v>1</v>
      </c>
      <c r="U1670" s="365" t="str">
        <f t="shared" si="53"/>
        <v>Open</v>
      </c>
    </row>
    <row r="1671" spans="1:21" ht="60">
      <c r="A1671" s="360" t="s">
        <v>1268</v>
      </c>
      <c r="B1671" s="360" t="s">
        <v>1000</v>
      </c>
      <c r="C1671" s="361" t="s">
        <v>834</v>
      </c>
      <c r="D1671" s="361" t="s">
        <v>1003</v>
      </c>
      <c r="E1671" s="361" t="s">
        <v>781</v>
      </c>
      <c r="F1671" s="361" t="s">
        <v>8</v>
      </c>
      <c r="G1671" s="362" t="s">
        <v>638</v>
      </c>
      <c r="H1671" s="363">
        <v>1</v>
      </c>
      <c r="I1671" s="441"/>
      <c r="J1671" s="363"/>
      <c r="K1671" s="363"/>
      <c r="L1671" s="363">
        <v>1</v>
      </c>
      <c r="M1671" s="362" t="s">
        <v>1157</v>
      </c>
      <c r="N1671" s="365"/>
      <c r="Q1671" s="364"/>
      <c r="S1671" s="436">
        <f t="shared" si="52"/>
        <v>1</v>
      </c>
      <c r="T1671" s="436">
        <v>1</v>
      </c>
      <c r="U1671" s="365" t="str">
        <f t="shared" si="53"/>
        <v>Open</v>
      </c>
    </row>
    <row r="1672" spans="1:21" ht="60" hidden="1">
      <c r="A1672" s="360" t="s">
        <v>1268</v>
      </c>
      <c r="B1672" s="360" t="s">
        <v>1000</v>
      </c>
      <c r="C1672" s="361" t="s">
        <v>834</v>
      </c>
      <c r="D1672" s="361" t="s">
        <v>1003</v>
      </c>
      <c r="E1672" s="361" t="s">
        <v>781</v>
      </c>
      <c r="F1672" s="361" t="s">
        <v>8</v>
      </c>
      <c r="G1672" s="362" t="s">
        <v>639</v>
      </c>
      <c r="H1672" s="363">
        <v>3</v>
      </c>
      <c r="I1672" s="441"/>
      <c r="J1672" s="363"/>
      <c r="K1672" s="363"/>
      <c r="L1672" s="363">
        <v>1</v>
      </c>
      <c r="M1672" s="362" t="s">
        <v>1157</v>
      </c>
      <c r="N1672" s="365"/>
      <c r="Q1672" s="364"/>
      <c r="S1672" s="436">
        <f t="shared" si="52"/>
        <v>1</v>
      </c>
      <c r="U1672" s="365" t="str">
        <f t="shared" si="53"/>
        <v>Open</v>
      </c>
    </row>
    <row r="1673" spans="1:21" ht="45" hidden="1">
      <c r="A1673" s="360" t="s">
        <v>1268</v>
      </c>
      <c r="B1673" s="360" t="s">
        <v>1000</v>
      </c>
      <c r="C1673" s="361" t="s">
        <v>834</v>
      </c>
      <c r="D1673" s="361" t="s">
        <v>1003</v>
      </c>
      <c r="E1673" s="361" t="s">
        <v>781</v>
      </c>
      <c r="F1673" s="361" t="s">
        <v>9</v>
      </c>
      <c r="G1673" s="362" t="s">
        <v>640</v>
      </c>
      <c r="H1673" s="363">
        <v>1</v>
      </c>
      <c r="I1673" s="441"/>
      <c r="J1673" s="363">
        <v>1</v>
      </c>
      <c r="K1673" s="363"/>
      <c r="L1673" s="363"/>
      <c r="M1673" s="364"/>
      <c r="N1673" s="365"/>
      <c r="Q1673" s="364"/>
      <c r="S1673" s="436">
        <f t="shared" si="52"/>
        <v>1</v>
      </c>
      <c r="U1673" s="365" t="str">
        <f t="shared" si="53"/>
        <v>Pass</v>
      </c>
    </row>
    <row r="1674" spans="1:21" ht="105">
      <c r="A1674" s="360" t="s">
        <v>1268</v>
      </c>
      <c r="B1674" s="360" t="s">
        <v>1000</v>
      </c>
      <c r="C1674" s="361" t="s">
        <v>834</v>
      </c>
      <c r="D1674" s="361" t="s">
        <v>998</v>
      </c>
      <c r="E1674" s="361" t="s">
        <v>1002</v>
      </c>
      <c r="F1674" s="361" t="s">
        <v>10</v>
      </c>
      <c r="G1674" s="362" t="s">
        <v>776</v>
      </c>
      <c r="H1674" s="363">
        <v>1</v>
      </c>
      <c r="I1674" s="441"/>
      <c r="J1674" s="363"/>
      <c r="K1674" s="363"/>
      <c r="L1674" s="363">
        <v>1</v>
      </c>
      <c r="M1674" s="362" t="s">
        <v>1156</v>
      </c>
      <c r="N1674" s="365"/>
      <c r="O1674" s="366" t="s">
        <v>1028</v>
      </c>
      <c r="Q1674" s="364"/>
      <c r="S1674" s="436">
        <f t="shared" si="52"/>
        <v>1</v>
      </c>
      <c r="U1674" s="365" t="str">
        <f t="shared" si="53"/>
        <v>Open</v>
      </c>
    </row>
    <row r="1675" spans="1:21" ht="60">
      <c r="A1675" s="360" t="s">
        <v>1268</v>
      </c>
      <c r="B1675" s="360" t="s">
        <v>1000</v>
      </c>
      <c r="C1675" s="361" t="s">
        <v>835</v>
      </c>
      <c r="D1675" s="361" t="s">
        <v>777</v>
      </c>
      <c r="E1675" s="361" t="s">
        <v>1004</v>
      </c>
      <c r="F1675" s="361" t="s">
        <v>11</v>
      </c>
      <c r="G1675" s="442" t="s">
        <v>644</v>
      </c>
      <c r="H1675" s="363">
        <v>1</v>
      </c>
      <c r="I1675" s="443"/>
      <c r="J1675" s="363"/>
      <c r="K1675" s="363"/>
      <c r="L1675" s="363">
        <v>1</v>
      </c>
      <c r="M1675" s="362" t="s">
        <v>1156</v>
      </c>
      <c r="N1675" s="365"/>
      <c r="O1675" s="366" t="s">
        <v>1028</v>
      </c>
      <c r="Q1675" s="364"/>
      <c r="S1675" s="436">
        <f t="shared" si="52"/>
        <v>1</v>
      </c>
      <c r="T1675" s="436">
        <v>1</v>
      </c>
      <c r="U1675" s="365" t="str">
        <f t="shared" si="53"/>
        <v>Open</v>
      </c>
    </row>
    <row r="1676" spans="1:21" ht="45" hidden="1">
      <c r="A1676" s="360" t="s">
        <v>1268</v>
      </c>
      <c r="B1676" s="360" t="s">
        <v>1000</v>
      </c>
      <c r="C1676" s="361" t="s">
        <v>835</v>
      </c>
      <c r="D1676" s="361" t="s">
        <v>777</v>
      </c>
      <c r="E1676" s="361" t="s">
        <v>777</v>
      </c>
      <c r="F1676" s="361" t="s">
        <v>11</v>
      </c>
      <c r="G1676" s="442" t="s">
        <v>645</v>
      </c>
      <c r="H1676" s="363">
        <v>2</v>
      </c>
      <c r="I1676" s="443"/>
      <c r="J1676" s="363"/>
      <c r="K1676" s="363"/>
      <c r="L1676" s="363">
        <v>1</v>
      </c>
      <c r="M1676" s="362" t="s">
        <v>1156</v>
      </c>
      <c r="N1676" s="365"/>
      <c r="O1676" s="366" t="s">
        <v>1028</v>
      </c>
      <c r="Q1676" s="364"/>
      <c r="S1676" s="436">
        <f t="shared" si="52"/>
        <v>1</v>
      </c>
      <c r="U1676" s="365" t="str">
        <f t="shared" si="53"/>
        <v>Open</v>
      </c>
    </row>
    <row r="1677" spans="1:21" ht="60">
      <c r="A1677" s="360" t="s">
        <v>1268</v>
      </c>
      <c r="B1677" s="360" t="s">
        <v>1000</v>
      </c>
      <c r="C1677" s="361" t="s">
        <v>835</v>
      </c>
      <c r="D1677" s="361" t="s">
        <v>777</v>
      </c>
      <c r="E1677" s="361" t="s">
        <v>777</v>
      </c>
      <c r="F1677" s="361" t="s">
        <v>12</v>
      </c>
      <c r="G1677" s="362" t="s">
        <v>1161</v>
      </c>
      <c r="H1677" s="363">
        <v>1</v>
      </c>
      <c r="I1677" s="441"/>
      <c r="J1677" s="363"/>
      <c r="K1677" s="363"/>
      <c r="L1677" s="363">
        <v>1</v>
      </c>
      <c r="M1677" s="362" t="s">
        <v>1157</v>
      </c>
      <c r="N1677" s="365"/>
      <c r="O1677" s="366" t="s">
        <v>778</v>
      </c>
      <c r="Q1677" s="364"/>
      <c r="S1677" s="436">
        <f t="shared" si="52"/>
        <v>1</v>
      </c>
      <c r="T1677" s="436">
        <v>1</v>
      </c>
      <c r="U1677" s="365" t="str">
        <f t="shared" si="53"/>
        <v>Open</v>
      </c>
    </row>
    <row r="1678" spans="1:21" ht="45">
      <c r="A1678" s="360" t="s">
        <v>1268</v>
      </c>
      <c r="B1678" s="360" t="s">
        <v>1000</v>
      </c>
      <c r="C1678" s="361" t="s">
        <v>835</v>
      </c>
      <c r="D1678" s="361" t="s">
        <v>777</v>
      </c>
      <c r="E1678" s="361" t="s">
        <v>777</v>
      </c>
      <c r="F1678" s="361" t="s">
        <v>13</v>
      </c>
      <c r="G1678" s="362" t="s">
        <v>1162</v>
      </c>
      <c r="H1678" s="363">
        <v>1</v>
      </c>
      <c r="I1678" s="441"/>
      <c r="J1678" s="363"/>
      <c r="K1678" s="363"/>
      <c r="L1678" s="363">
        <v>1</v>
      </c>
      <c r="M1678" s="362" t="s">
        <v>1156</v>
      </c>
      <c r="N1678" s="365"/>
      <c r="O1678" s="366" t="s">
        <v>1029</v>
      </c>
      <c r="Q1678" s="364"/>
      <c r="S1678" s="436">
        <f t="shared" si="52"/>
        <v>1</v>
      </c>
      <c r="T1678" s="436">
        <v>1</v>
      </c>
      <c r="U1678" s="365" t="str">
        <f t="shared" si="53"/>
        <v>Open</v>
      </c>
    </row>
    <row r="1679" spans="1:21" ht="150" hidden="1">
      <c r="A1679" s="360" t="s">
        <v>1268</v>
      </c>
      <c r="B1679" s="360" t="s">
        <v>1000</v>
      </c>
      <c r="C1679" s="361" t="s">
        <v>835</v>
      </c>
      <c r="D1679" s="361" t="s">
        <v>1001</v>
      </c>
      <c r="E1679" s="361" t="s">
        <v>777</v>
      </c>
      <c r="F1679" s="361" t="s">
        <v>13</v>
      </c>
      <c r="G1679" s="362" t="s">
        <v>779</v>
      </c>
      <c r="H1679" s="363">
        <v>2</v>
      </c>
      <c r="I1679" s="441"/>
      <c r="J1679" s="363"/>
      <c r="K1679" s="363"/>
      <c r="L1679" s="363">
        <v>1</v>
      </c>
      <c r="M1679" s="362" t="s">
        <v>1156</v>
      </c>
      <c r="N1679" s="365"/>
      <c r="O1679" s="366" t="s">
        <v>1029</v>
      </c>
      <c r="Q1679" s="364"/>
      <c r="S1679" s="436">
        <f t="shared" si="52"/>
        <v>1</v>
      </c>
      <c r="U1679" s="365" t="str">
        <f t="shared" si="53"/>
        <v>Open</v>
      </c>
    </row>
    <row r="1680" spans="1:21" ht="75">
      <c r="A1680" s="360" t="s">
        <v>1268</v>
      </c>
      <c r="B1680" s="360" t="s">
        <v>1000</v>
      </c>
      <c r="C1680" s="361" t="s">
        <v>835</v>
      </c>
      <c r="D1680" s="361" t="s">
        <v>1001</v>
      </c>
      <c r="E1680" s="361" t="s">
        <v>777</v>
      </c>
      <c r="F1680" s="361" t="s">
        <v>13</v>
      </c>
      <c r="G1680" s="362" t="s">
        <v>780</v>
      </c>
      <c r="H1680" s="363">
        <v>1</v>
      </c>
      <c r="I1680" s="441"/>
      <c r="J1680" s="363"/>
      <c r="K1680" s="363"/>
      <c r="L1680" s="363">
        <v>1</v>
      </c>
      <c r="M1680" s="362" t="s">
        <v>1156</v>
      </c>
      <c r="N1680" s="365"/>
      <c r="O1680" s="366" t="s">
        <v>1029</v>
      </c>
      <c r="Q1680" s="364"/>
      <c r="S1680" s="436">
        <f t="shared" si="52"/>
        <v>1</v>
      </c>
      <c r="T1680" s="436">
        <v>1</v>
      </c>
      <c r="U1680" s="365" t="str">
        <f t="shared" si="53"/>
        <v>Open</v>
      </c>
    </row>
    <row r="1681" spans="1:21" ht="105" hidden="1">
      <c r="A1681" s="360" t="s">
        <v>1268</v>
      </c>
      <c r="B1681" s="360" t="s">
        <v>1000</v>
      </c>
      <c r="C1681" s="361" t="s">
        <v>835</v>
      </c>
      <c r="D1681" s="361" t="s">
        <v>1001</v>
      </c>
      <c r="E1681" s="361" t="s">
        <v>781</v>
      </c>
      <c r="F1681" s="361" t="s">
        <v>14</v>
      </c>
      <c r="G1681" s="362" t="s">
        <v>1163</v>
      </c>
      <c r="H1681" s="363">
        <v>2</v>
      </c>
      <c r="I1681" s="441"/>
      <c r="J1681" s="363"/>
      <c r="K1681" s="363"/>
      <c r="L1681" s="363">
        <v>1</v>
      </c>
      <c r="M1681" s="364"/>
      <c r="N1681" s="365"/>
      <c r="O1681" s="366" t="s">
        <v>1029</v>
      </c>
      <c r="P1681" s="366" t="s">
        <v>1028</v>
      </c>
      <c r="Q1681" s="364"/>
      <c r="S1681" s="436">
        <f t="shared" si="52"/>
        <v>1</v>
      </c>
      <c r="U1681" s="365" t="str">
        <f t="shared" si="53"/>
        <v>Open</v>
      </c>
    </row>
    <row r="1682" spans="1:21" ht="60" hidden="1">
      <c r="A1682" s="360" t="s">
        <v>1268</v>
      </c>
      <c r="B1682" s="360" t="s">
        <v>1000</v>
      </c>
      <c r="C1682" s="361" t="s">
        <v>835</v>
      </c>
      <c r="D1682" s="361" t="s">
        <v>1001</v>
      </c>
      <c r="E1682" s="361" t="s">
        <v>781</v>
      </c>
      <c r="F1682" s="361" t="s">
        <v>14</v>
      </c>
      <c r="G1682" s="362" t="s">
        <v>646</v>
      </c>
      <c r="H1682" s="363">
        <v>3</v>
      </c>
      <c r="I1682" s="441"/>
      <c r="J1682" s="363"/>
      <c r="K1682" s="363"/>
      <c r="L1682" s="363">
        <v>1</v>
      </c>
      <c r="M1682" s="364"/>
      <c r="N1682" s="365"/>
      <c r="O1682" s="366" t="s">
        <v>1029</v>
      </c>
      <c r="Q1682" s="364"/>
      <c r="S1682" s="436">
        <f t="shared" si="52"/>
        <v>1</v>
      </c>
      <c r="U1682" s="365" t="str">
        <f t="shared" si="53"/>
        <v>Open</v>
      </c>
    </row>
    <row r="1683" spans="1:21" ht="90" hidden="1">
      <c r="A1683" s="360" t="s">
        <v>1268</v>
      </c>
      <c r="B1683" s="360" t="s">
        <v>1000</v>
      </c>
      <c r="C1683" s="361" t="s">
        <v>835</v>
      </c>
      <c r="D1683" s="361" t="s">
        <v>1001</v>
      </c>
      <c r="E1683" s="361" t="s">
        <v>781</v>
      </c>
      <c r="F1683" s="361" t="s">
        <v>14</v>
      </c>
      <c r="G1683" s="362" t="s">
        <v>1164</v>
      </c>
      <c r="H1683" s="363">
        <v>3</v>
      </c>
      <c r="I1683" s="441"/>
      <c r="J1683" s="363"/>
      <c r="K1683" s="363"/>
      <c r="L1683" s="363">
        <v>1</v>
      </c>
      <c r="M1683" s="364"/>
      <c r="N1683" s="365"/>
      <c r="O1683" s="366" t="s">
        <v>1029</v>
      </c>
      <c r="Q1683" s="364"/>
      <c r="S1683" s="436">
        <f t="shared" si="52"/>
        <v>1</v>
      </c>
      <c r="U1683" s="365" t="str">
        <f t="shared" si="53"/>
        <v>Open</v>
      </c>
    </row>
    <row r="1684" spans="1:21" ht="120">
      <c r="A1684" s="360" t="s">
        <v>1268</v>
      </c>
      <c r="B1684" s="360" t="s">
        <v>1000</v>
      </c>
      <c r="C1684" s="361" t="s">
        <v>835</v>
      </c>
      <c r="D1684" s="361" t="s">
        <v>1001</v>
      </c>
      <c r="E1684" s="361" t="s">
        <v>781</v>
      </c>
      <c r="F1684" s="361" t="s">
        <v>15</v>
      </c>
      <c r="G1684" s="362" t="s">
        <v>1165</v>
      </c>
      <c r="H1684" s="363">
        <v>1</v>
      </c>
      <c r="I1684" s="441"/>
      <c r="J1684" s="363"/>
      <c r="K1684" s="363"/>
      <c r="L1684" s="363">
        <v>1</v>
      </c>
      <c r="M1684" s="362" t="s">
        <v>1156</v>
      </c>
      <c r="N1684" s="365"/>
      <c r="O1684" s="366" t="s">
        <v>1029</v>
      </c>
      <c r="Q1684" s="364"/>
      <c r="S1684" s="436">
        <f t="shared" si="52"/>
        <v>1</v>
      </c>
      <c r="T1684" s="436">
        <v>1</v>
      </c>
      <c r="U1684" s="365" t="str">
        <f t="shared" si="53"/>
        <v>Open</v>
      </c>
    </row>
    <row r="1685" spans="1:21" ht="45" hidden="1">
      <c r="A1685" s="360" t="s">
        <v>1302</v>
      </c>
      <c r="B1685" s="360" t="s">
        <v>1000</v>
      </c>
      <c r="C1685" s="362" t="s">
        <v>0</v>
      </c>
      <c r="D1685" s="361" t="s">
        <v>783</v>
      </c>
      <c r="E1685" s="361" t="s">
        <v>1009</v>
      </c>
      <c r="F1685" s="361" t="s">
        <v>1</v>
      </c>
      <c r="G1685" s="362" t="s">
        <v>711</v>
      </c>
      <c r="H1685" s="363">
        <v>1</v>
      </c>
      <c r="I1685" s="441"/>
      <c r="J1685" s="363">
        <v>1</v>
      </c>
      <c r="K1685" s="363"/>
      <c r="L1685" s="363"/>
      <c r="M1685" s="364"/>
      <c r="N1685" s="365"/>
      <c r="Q1685" s="362"/>
      <c r="S1685" s="436">
        <f t="shared" si="52"/>
        <v>1</v>
      </c>
      <c r="U1685" s="365" t="str">
        <f t="shared" si="53"/>
        <v>Pass</v>
      </c>
    </row>
    <row r="1686" spans="1:21" ht="45" hidden="1">
      <c r="A1686" s="360" t="s">
        <v>1302</v>
      </c>
      <c r="B1686" s="360" t="s">
        <v>1000</v>
      </c>
      <c r="C1686" s="362" t="s">
        <v>0</v>
      </c>
      <c r="D1686" s="361" t="s">
        <v>783</v>
      </c>
      <c r="E1686" s="361" t="s">
        <v>1002</v>
      </c>
      <c r="F1686" s="361" t="s">
        <v>2</v>
      </c>
      <c r="G1686" s="362" t="s">
        <v>957</v>
      </c>
      <c r="H1686" s="363">
        <v>1</v>
      </c>
      <c r="I1686" s="441"/>
      <c r="J1686" s="363"/>
      <c r="K1686" s="363"/>
      <c r="L1686" s="363">
        <v>1</v>
      </c>
      <c r="M1686" s="362" t="s">
        <v>1156</v>
      </c>
      <c r="N1686" s="365"/>
      <c r="O1686" s="366" t="s">
        <v>1028</v>
      </c>
      <c r="P1686" s="366" t="s">
        <v>1141</v>
      </c>
      <c r="Q1686" s="362"/>
      <c r="S1686" s="436">
        <f t="shared" si="52"/>
        <v>1</v>
      </c>
      <c r="T1686" s="436">
        <v>1</v>
      </c>
      <c r="U1686" s="365" t="str">
        <f t="shared" si="53"/>
        <v>Open</v>
      </c>
    </row>
    <row r="1687" spans="1:21" ht="90" hidden="1">
      <c r="A1687" s="360" t="s">
        <v>1302</v>
      </c>
      <c r="B1687" s="360" t="s">
        <v>1000</v>
      </c>
      <c r="C1687" s="362" t="s">
        <v>0</v>
      </c>
      <c r="D1687" s="361" t="s">
        <v>783</v>
      </c>
      <c r="E1687" s="361" t="s">
        <v>1004</v>
      </c>
      <c r="F1687" s="361" t="s">
        <v>3</v>
      </c>
      <c r="G1687" s="362" t="s">
        <v>956</v>
      </c>
      <c r="H1687" s="363">
        <v>1</v>
      </c>
      <c r="I1687" s="441"/>
      <c r="J1687" s="363"/>
      <c r="K1687" s="363"/>
      <c r="L1687" s="363">
        <v>1</v>
      </c>
      <c r="M1687" s="362" t="s">
        <v>1159</v>
      </c>
      <c r="N1687" s="365"/>
      <c r="O1687" s="366" t="s">
        <v>1023</v>
      </c>
      <c r="P1687" s="366" t="s">
        <v>1149</v>
      </c>
      <c r="Q1687" s="362"/>
      <c r="S1687" s="436">
        <f t="shared" si="52"/>
        <v>1</v>
      </c>
      <c r="U1687" s="365" t="str">
        <f t="shared" si="53"/>
        <v>Open</v>
      </c>
    </row>
    <row r="1688" spans="1:21" ht="45" hidden="1">
      <c r="A1688" s="360" t="s">
        <v>1302</v>
      </c>
      <c r="B1688" s="360" t="s">
        <v>1000</v>
      </c>
      <c r="C1688" s="362" t="s">
        <v>0</v>
      </c>
      <c r="D1688" s="361" t="s">
        <v>787</v>
      </c>
      <c r="E1688" s="361" t="s">
        <v>1004</v>
      </c>
      <c r="F1688" s="361" t="s">
        <v>4</v>
      </c>
      <c r="G1688" s="362" t="s">
        <v>864</v>
      </c>
      <c r="H1688" s="363">
        <v>1</v>
      </c>
      <c r="I1688" s="441"/>
      <c r="J1688" s="363"/>
      <c r="K1688" s="363"/>
      <c r="L1688" s="363">
        <v>1</v>
      </c>
      <c r="M1688" s="362" t="s">
        <v>1156</v>
      </c>
      <c r="N1688" s="365"/>
      <c r="O1688" s="366" t="s">
        <v>1028</v>
      </c>
      <c r="Q1688" s="362"/>
      <c r="S1688" s="436">
        <f t="shared" si="52"/>
        <v>1</v>
      </c>
      <c r="U1688" s="365" t="str">
        <f t="shared" si="53"/>
        <v>Open</v>
      </c>
    </row>
    <row r="1689" spans="1:21" ht="45" hidden="1">
      <c r="A1689" s="360" t="s">
        <v>1302</v>
      </c>
      <c r="B1689" s="360" t="s">
        <v>1000</v>
      </c>
      <c r="C1689" s="362" t="s">
        <v>0</v>
      </c>
      <c r="D1689" s="361" t="s">
        <v>1003</v>
      </c>
      <c r="E1689" s="361" t="s">
        <v>1005</v>
      </c>
      <c r="F1689" s="361" t="s">
        <v>5</v>
      </c>
      <c r="G1689" s="362" t="s">
        <v>622</v>
      </c>
      <c r="H1689" s="363">
        <v>3</v>
      </c>
      <c r="I1689" s="441"/>
      <c r="J1689" s="363">
        <v>1</v>
      </c>
      <c r="K1689" s="363"/>
      <c r="L1689" s="363"/>
      <c r="M1689" s="364"/>
      <c r="N1689" s="365"/>
      <c r="Q1689" s="364"/>
      <c r="S1689" s="436">
        <f t="shared" si="52"/>
        <v>1</v>
      </c>
      <c r="U1689" s="365" t="str">
        <f t="shared" si="53"/>
        <v>Pass</v>
      </c>
    </row>
    <row r="1690" spans="1:21" ht="90" hidden="1">
      <c r="A1690" s="360" t="s">
        <v>1302</v>
      </c>
      <c r="B1690" s="360" t="s">
        <v>1000</v>
      </c>
      <c r="C1690" s="362" t="s">
        <v>0</v>
      </c>
      <c r="D1690" s="361" t="s">
        <v>783</v>
      </c>
      <c r="E1690" s="361" t="s">
        <v>1009</v>
      </c>
      <c r="F1690" s="361" t="s">
        <v>5</v>
      </c>
      <c r="G1690" s="362" t="s">
        <v>623</v>
      </c>
      <c r="H1690" s="363">
        <v>3</v>
      </c>
      <c r="I1690" s="441"/>
      <c r="J1690" s="363"/>
      <c r="K1690" s="363"/>
      <c r="L1690" s="363">
        <v>1</v>
      </c>
      <c r="M1690" s="362" t="s">
        <v>1568</v>
      </c>
      <c r="N1690" s="365"/>
      <c r="O1690" s="366" t="s">
        <v>1024</v>
      </c>
      <c r="P1690" s="366" t="s">
        <v>1150</v>
      </c>
      <c r="Q1690" s="364"/>
      <c r="S1690" s="436">
        <f t="shared" si="52"/>
        <v>1</v>
      </c>
      <c r="T1690" s="436">
        <v>1</v>
      </c>
      <c r="U1690" s="365" t="str">
        <f t="shared" si="53"/>
        <v>Open</v>
      </c>
    </row>
    <row r="1691" spans="1:21" ht="60" hidden="1">
      <c r="A1691" s="360" t="s">
        <v>1302</v>
      </c>
      <c r="B1691" s="360" t="s">
        <v>1000</v>
      </c>
      <c r="C1691" s="362" t="s">
        <v>0</v>
      </c>
      <c r="D1691" s="361" t="s">
        <v>1003</v>
      </c>
      <c r="E1691" s="361" t="s">
        <v>1005</v>
      </c>
      <c r="F1691" s="361" t="s">
        <v>6</v>
      </c>
      <c r="G1691" s="362" t="s">
        <v>624</v>
      </c>
      <c r="H1691" s="363">
        <v>1</v>
      </c>
      <c r="I1691" s="441"/>
      <c r="J1691" s="363">
        <v>1</v>
      </c>
      <c r="K1691" s="363"/>
      <c r="L1691" s="363"/>
      <c r="M1691" s="364"/>
      <c r="N1691" s="365"/>
      <c r="O1691" s="366" t="s">
        <v>1025</v>
      </c>
      <c r="P1691" s="366" t="s">
        <v>1072</v>
      </c>
      <c r="Q1691" s="364"/>
      <c r="S1691" s="436">
        <f t="shared" si="52"/>
        <v>1</v>
      </c>
      <c r="U1691" s="365" t="str">
        <f t="shared" si="53"/>
        <v>Pass</v>
      </c>
    </row>
    <row r="1692" spans="1:21" ht="90" hidden="1">
      <c r="A1692" s="360" t="s">
        <v>1302</v>
      </c>
      <c r="B1692" s="360" t="s">
        <v>1000</v>
      </c>
      <c r="C1692" s="361" t="s">
        <v>833</v>
      </c>
      <c r="D1692" s="361" t="s">
        <v>1003</v>
      </c>
      <c r="E1692" s="361" t="s">
        <v>1005</v>
      </c>
      <c r="F1692" s="361" t="s">
        <v>7</v>
      </c>
      <c r="G1692" s="362" t="s">
        <v>559</v>
      </c>
      <c r="H1692" s="363">
        <v>3</v>
      </c>
      <c r="I1692" s="441"/>
      <c r="J1692" s="363">
        <v>1</v>
      </c>
      <c r="K1692" s="363"/>
      <c r="L1692" s="363"/>
      <c r="M1692" s="364"/>
      <c r="N1692" s="365"/>
      <c r="Q1692" s="364"/>
      <c r="S1692" s="436">
        <f t="shared" si="52"/>
        <v>1</v>
      </c>
      <c r="U1692" s="365" t="str">
        <f t="shared" si="53"/>
        <v>Pass</v>
      </c>
    </row>
    <row r="1693" spans="1:21" ht="90" hidden="1">
      <c r="A1693" s="360" t="s">
        <v>1302</v>
      </c>
      <c r="B1693" s="360" t="s">
        <v>1000</v>
      </c>
      <c r="C1693" s="361" t="s">
        <v>833</v>
      </c>
      <c r="D1693" s="361" t="s">
        <v>1003</v>
      </c>
      <c r="E1693" s="361" t="s">
        <v>1005</v>
      </c>
      <c r="F1693" s="361" t="s">
        <v>7</v>
      </c>
      <c r="G1693" s="362" t="s">
        <v>774</v>
      </c>
      <c r="H1693" s="363">
        <v>1</v>
      </c>
      <c r="I1693" s="441"/>
      <c r="J1693" s="363">
        <v>1</v>
      </c>
      <c r="K1693" s="363"/>
      <c r="L1693" s="363"/>
      <c r="M1693" s="364"/>
      <c r="N1693" s="365"/>
      <c r="P1693" s="366" t="s">
        <v>1073</v>
      </c>
      <c r="Q1693" s="364"/>
      <c r="S1693" s="436">
        <f t="shared" si="52"/>
        <v>1</v>
      </c>
      <c r="T1693" s="436">
        <v>1</v>
      </c>
      <c r="U1693" s="365" t="str">
        <f t="shared" si="53"/>
        <v>Pass</v>
      </c>
    </row>
    <row r="1694" spans="1:21" ht="90" hidden="1">
      <c r="A1694" s="360" t="s">
        <v>1302</v>
      </c>
      <c r="B1694" s="360" t="s">
        <v>1000</v>
      </c>
      <c r="C1694" s="361" t="s">
        <v>833</v>
      </c>
      <c r="D1694" s="361" t="s">
        <v>1003</v>
      </c>
      <c r="E1694" s="361" t="s">
        <v>1005</v>
      </c>
      <c r="F1694" s="361" t="s">
        <v>7</v>
      </c>
      <c r="G1694" s="362" t="s">
        <v>560</v>
      </c>
      <c r="H1694" s="363">
        <v>1</v>
      </c>
      <c r="I1694" s="441"/>
      <c r="J1694" s="363"/>
      <c r="K1694" s="363"/>
      <c r="L1694" s="363">
        <v>1</v>
      </c>
      <c r="M1694" s="362" t="s">
        <v>1157</v>
      </c>
      <c r="N1694" s="365"/>
      <c r="P1694" s="366" t="s">
        <v>1071</v>
      </c>
      <c r="Q1694" s="364"/>
      <c r="S1694" s="436">
        <f t="shared" si="52"/>
        <v>1</v>
      </c>
      <c r="T1694" s="436">
        <v>1</v>
      </c>
      <c r="U1694" s="365" t="str">
        <f t="shared" si="53"/>
        <v>Open</v>
      </c>
    </row>
    <row r="1695" spans="1:21" ht="90" hidden="1">
      <c r="A1695" s="360" t="s">
        <v>1302</v>
      </c>
      <c r="B1695" s="360" t="s">
        <v>1000</v>
      </c>
      <c r="C1695" s="361" t="s">
        <v>833</v>
      </c>
      <c r="D1695" s="361" t="s">
        <v>1003</v>
      </c>
      <c r="E1695" s="361" t="s">
        <v>1005</v>
      </c>
      <c r="F1695" s="361" t="s">
        <v>7</v>
      </c>
      <c r="G1695" s="362" t="s">
        <v>775</v>
      </c>
      <c r="H1695" s="363">
        <v>2</v>
      </c>
      <c r="I1695" s="441"/>
      <c r="J1695" s="363"/>
      <c r="K1695" s="363"/>
      <c r="L1695" s="363">
        <v>1</v>
      </c>
      <c r="M1695" s="362" t="s">
        <v>1157</v>
      </c>
      <c r="N1695" s="365"/>
      <c r="Q1695" s="364"/>
      <c r="S1695" s="436">
        <f t="shared" si="52"/>
        <v>1</v>
      </c>
      <c r="U1695" s="365" t="str">
        <f t="shared" si="53"/>
        <v>Open</v>
      </c>
    </row>
    <row r="1696" spans="1:21" ht="90" hidden="1">
      <c r="A1696" s="360" t="s">
        <v>1302</v>
      </c>
      <c r="B1696" s="360" t="s">
        <v>1000</v>
      </c>
      <c r="C1696" s="361" t="s">
        <v>833</v>
      </c>
      <c r="D1696" s="361" t="s">
        <v>1003</v>
      </c>
      <c r="E1696" s="361" t="s">
        <v>781</v>
      </c>
      <c r="F1696" s="361" t="s">
        <v>7</v>
      </c>
      <c r="G1696" s="362" t="s">
        <v>561</v>
      </c>
      <c r="H1696" s="363">
        <v>2</v>
      </c>
      <c r="I1696" s="441"/>
      <c r="J1696" s="363">
        <v>1</v>
      </c>
      <c r="K1696" s="363"/>
      <c r="L1696" s="363"/>
      <c r="M1696" s="364"/>
      <c r="N1696" s="365"/>
      <c r="Q1696" s="364"/>
      <c r="S1696" s="436">
        <f t="shared" si="52"/>
        <v>1</v>
      </c>
      <c r="U1696" s="365" t="str">
        <f t="shared" si="53"/>
        <v>Pass</v>
      </c>
    </row>
    <row r="1697" spans="1:21" ht="90" hidden="1">
      <c r="A1697" s="360" t="s">
        <v>1302</v>
      </c>
      <c r="B1697" s="360" t="s">
        <v>1000</v>
      </c>
      <c r="C1697" s="361" t="s">
        <v>833</v>
      </c>
      <c r="D1697" s="361" t="s">
        <v>1003</v>
      </c>
      <c r="E1697" s="361" t="s">
        <v>781</v>
      </c>
      <c r="F1697" s="361" t="s">
        <v>7</v>
      </c>
      <c r="G1697" s="362" t="s">
        <v>562</v>
      </c>
      <c r="H1697" s="363">
        <v>1</v>
      </c>
      <c r="I1697" s="441"/>
      <c r="J1697" s="363"/>
      <c r="K1697" s="363"/>
      <c r="L1697" s="363">
        <v>1</v>
      </c>
      <c r="M1697" s="362" t="s">
        <v>1157</v>
      </c>
      <c r="N1697" s="365"/>
      <c r="Q1697" s="364"/>
      <c r="S1697" s="436">
        <f t="shared" si="52"/>
        <v>1</v>
      </c>
      <c r="T1697" s="436">
        <v>1</v>
      </c>
      <c r="U1697" s="365" t="str">
        <f t="shared" si="53"/>
        <v>Open</v>
      </c>
    </row>
    <row r="1698" spans="1:21" ht="60" hidden="1">
      <c r="A1698" s="360" t="s">
        <v>1302</v>
      </c>
      <c r="B1698" s="360" t="s">
        <v>1000</v>
      </c>
      <c r="C1698" s="361" t="s">
        <v>834</v>
      </c>
      <c r="D1698" s="361" t="s">
        <v>1003</v>
      </c>
      <c r="E1698" s="361" t="s">
        <v>1004</v>
      </c>
      <c r="F1698" s="361" t="s">
        <v>8</v>
      </c>
      <c r="G1698" s="362" t="s">
        <v>1160</v>
      </c>
      <c r="H1698" s="363">
        <v>1</v>
      </c>
      <c r="I1698" s="441"/>
      <c r="J1698" s="363"/>
      <c r="K1698" s="363"/>
      <c r="L1698" s="363">
        <v>1</v>
      </c>
      <c r="M1698" s="362" t="s">
        <v>1157</v>
      </c>
      <c r="N1698" s="365"/>
      <c r="O1698" s="366" t="s">
        <v>1028</v>
      </c>
      <c r="Q1698" s="364"/>
      <c r="S1698" s="436">
        <f t="shared" si="52"/>
        <v>1</v>
      </c>
      <c r="T1698" s="436">
        <v>1</v>
      </c>
      <c r="U1698" s="365" t="str">
        <f t="shared" si="53"/>
        <v>Open</v>
      </c>
    </row>
    <row r="1699" spans="1:21" ht="60" hidden="1">
      <c r="A1699" s="360" t="s">
        <v>1302</v>
      </c>
      <c r="B1699" s="360" t="s">
        <v>1000</v>
      </c>
      <c r="C1699" s="361" t="s">
        <v>834</v>
      </c>
      <c r="D1699" s="361" t="s">
        <v>1003</v>
      </c>
      <c r="E1699" s="361" t="s">
        <v>1005</v>
      </c>
      <c r="F1699" s="361" t="s">
        <v>8</v>
      </c>
      <c r="G1699" s="362" t="s">
        <v>637</v>
      </c>
      <c r="H1699" s="363">
        <v>1</v>
      </c>
      <c r="I1699" s="441"/>
      <c r="J1699" s="363"/>
      <c r="K1699" s="363"/>
      <c r="L1699" s="363">
        <v>1</v>
      </c>
      <c r="M1699" s="362" t="s">
        <v>1157</v>
      </c>
      <c r="N1699" s="365"/>
      <c r="Q1699" s="364"/>
      <c r="S1699" s="436">
        <f t="shared" si="52"/>
        <v>1</v>
      </c>
      <c r="T1699" s="436">
        <v>1</v>
      </c>
      <c r="U1699" s="365" t="str">
        <f t="shared" si="53"/>
        <v>Open</v>
      </c>
    </row>
    <row r="1700" spans="1:21" ht="60" hidden="1">
      <c r="A1700" s="360" t="s">
        <v>1302</v>
      </c>
      <c r="B1700" s="360" t="s">
        <v>1000</v>
      </c>
      <c r="C1700" s="361" t="s">
        <v>834</v>
      </c>
      <c r="D1700" s="361" t="s">
        <v>1003</v>
      </c>
      <c r="E1700" s="361" t="s">
        <v>781</v>
      </c>
      <c r="F1700" s="361" t="s">
        <v>8</v>
      </c>
      <c r="G1700" s="362" t="s">
        <v>638</v>
      </c>
      <c r="H1700" s="363">
        <v>1</v>
      </c>
      <c r="I1700" s="441"/>
      <c r="J1700" s="363"/>
      <c r="K1700" s="363"/>
      <c r="L1700" s="363">
        <v>1</v>
      </c>
      <c r="M1700" s="362" t="s">
        <v>1157</v>
      </c>
      <c r="N1700" s="365"/>
      <c r="Q1700" s="364"/>
      <c r="S1700" s="436">
        <f t="shared" si="52"/>
        <v>1</v>
      </c>
      <c r="T1700" s="436">
        <v>1</v>
      </c>
      <c r="U1700" s="365" t="str">
        <f t="shared" si="53"/>
        <v>Open</v>
      </c>
    </row>
    <row r="1701" spans="1:21" ht="60" hidden="1">
      <c r="A1701" s="360" t="s">
        <v>1302</v>
      </c>
      <c r="B1701" s="360" t="s">
        <v>1000</v>
      </c>
      <c r="C1701" s="361" t="s">
        <v>834</v>
      </c>
      <c r="D1701" s="361" t="s">
        <v>1003</v>
      </c>
      <c r="E1701" s="361" t="s">
        <v>781</v>
      </c>
      <c r="F1701" s="361" t="s">
        <v>8</v>
      </c>
      <c r="G1701" s="362" t="s">
        <v>639</v>
      </c>
      <c r="H1701" s="363">
        <v>3</v>
      </c>
      <c r="I1701" s="441"/>
      <c r="J1701" s="363"/>
      <c r="K1701" s="363"/>
      <c r="L1701" s="363">
        <v>1</v>
      </c>
      <c r="M1701" s="362" t="s">
        <v>1157</v>
      </c>
      <c r="N1701" s="365"/>
      <c r="Q1701" s="364"/>
      <c r="S1701" s="436">
        <f t="shared" si="52"/>
        <v>1</v>
      </c>
      <c r="U1701" s="365" t="str">
        <f t="shared" si="53"/>
        <v>Open</v>
      </c>
    </row>
    <row r="1702" spans="1:21" ht="45" hidden="1">
      <c r="A1702" s="360" t="s">
        <v>1302</v>
      </c>
      <c r="B1702" s="360" t="s">
        <v>1000</v>
      </c>
      <c r="C1702" s="361" t="s">
        <v>834</v>
      </c>
      <c r="D1702" s="361" t="s">
        <v>1003</v>
      </c>
      <c r="E1702" s="361" t="s">
        <v>781</v>
      </c>
      <c r="F1702" s="361" t="s">
        <v>9</v>
      </c>
      <c r="G1702" s="362" t="s">
        <v>640</v>
      </c>
      <c r="H1702" s="363">
        <v>1</v>
      </c>
      <c r="I1702" s="441"/>
      <c r="J1702" s="363">
        <v>1</v>
      </c>
      <c r="K1702" s="363"/>
      <c r="L1702" s="363"/>
      <c r="M1702" s="364"/>
      <c r="N1702" s="365"/>
      <c r="Q1702" s="364"/>
      <c r="S1702" s="436">
        <f t="shared" si="52"/>
        <v>1</v>
      </c>
      <c r="U1702" s="365" t="str">
        <f t="shared" si="53"/>
        <v>Pass</v>
      </c>
    </row>
    <row r="1703" spans="1:21" ht="105" hidden="1">
      <c r="A1703" s="360" t="s">
        <v>1302</v>
      </c>
      <c r="B1703" s="360" t="s">
        <v>1000</v>
      </c>
      <c r="C1703" s="361" t="s">
        <v>834</v>
      </c>
      <c r="D1703" s="361" t="s">
        <v>998</v>
      </c>
      <c r="E1703" s="361" t="s">
        <v>1002</v>
      </c>
      <c r="F1703" s="361" t="s">
        <v>10</v>
      </c>
      <c r="G1703" s="362" t="s">
        <v>776</v>
      </c>
      <c r="H1703" s="363">
        <v>1</v>
      </c>
      <c r="I1703" s="441"/>
      <c r="J1703" s="363"/>
      <c r="K1703" s="363"/>
      <c r="L1703" s="363">
        <v>1</v>
      </c>
      <c r="M1703" s="362" t="s">
        <v>1156</v>
      </c>
      <c r="N1703" s="365"/>
      <c r="O1703" s="366" t="s">
        <v>1028</v>
      </c>
      <c r="Q1703" s="364"/>
      <c r="S1703" s="436">
        <f t="shared" si="52"/>
        <v>1</v>
      </c>
      <c r="U1703" s="365" t="str">
        <f t="shared" si="53"/>
        <v>Open</v>
      </c>
    </row>
    <row r="1704" spans="1:21" ht="60" hidden="1">
      <c r="A1704" s="360" t="s">
        <v>1302</v>
      </c>
      <c r="B1704" s="360" t="s">
        <v>1000</v>
      </c>
      <c r="C1704" s="361" t="s">
        <v>835</v>
      </c>
      <c r="D1704" s="361" t="s">
        <v>777</v>
      </c>
      <c r="E1704" s="361" t="s">
        <v>1004</v>
      </c>
      <c r="F1704" s="361" t="s">
        <v>11</v>
      </c>
      <c r="G1704" s="442" t="s">
        <v>644</v>
      </c>
      <c r="H1704" s="363">
        <v>1</v>
      </c>
      <c r="I1704" s="443"/>
      <c r="J1704" s="363"/>
      <c r="K1704" s="363"/>
      <c r="L1704" s="363">
        <v>1</v>
      </c>
      <c r="M1704" s="362" t="s">
        <v>1156</v>
      </c>
      <c r="N1704" s="365"/>
      <c r="O1704" s="366" t="s">
        <v>1028</v>
      </c>
      <c r="Q1704" s="364"/>
      <c r="S1704" s="436">
        <f t="shared" si="52"/>
        <v>1</v>
      </c>
      <c r="T1704" s="436">
        <v>1</v>
      </c>
      <c r="U1704" s="365" t="str">
        <f t="shared" si="53"/>
        <v>Open</v>
      </c>
    </row>
    <row r="1705" spans="1:21" ht="45" hidden="1">
      <c r="A1705" s="360" t="s">
        <v>1302</v>
      </c>
      <c r="B1705" s="360" t="s">
        <v>1000</v>
      </c>
      <c r="C1705" s="361" t="s">
        <v>835</v>
      </c>
      <c r="D1705" s="361" t="s">
        <v>777</v>
      </c>
      <c r="E1705" s="361" t="s">
        <v>777</v>
      </c>
      <c r="F1705" s="361" t="s">
        <v>11</v>
      </c>
      <c r="G1705" s="442" t="s">
        <v>645</v>
      </c>
      <c r="H1705" s="363">
        <v>2</v>
      </c>
      <c r="I1705" s="443"/>
      <c r="J1705" s="363"/>
      <c r="K1705" s="363"/>
      <c r="L1705" s="363">
        <v>1</v>
      </c>
      <c r="M1705" s="362" t="s">
        <v>1156</v>
      </c>
      <c r="N1705" s="365"/>
      <c r="O1705" s="366" t="s">
        <v>1028</v>
      </c>
      <c r="Q1705" s="364"/>
      <c r="S1705" s="436">
        <f t="shared" si="52"/>
        <v>1</v>
      </c>
      <c r="U1705" s="365" t="str">
        <f t="shared" si="53"/>
        <v>Open</v>
      </c>
    </row>
    <row r="1706" spans="1:21" ht="45" hidden="1">
      <c r="A1706" s="360" t="s">
        <v>1302</v>
      </c>
      <c r="B1706" s="360" t="s">
        <v>1000</v>
      </c>
      <c r="C1706" s="361" t="s">
        <v>835</v>
      </c>
      <c r="D1706" s="361" t="s">
        <v>777</v>
      </c>
      <c r="E1706" s="361" t="s">
        <v>777</v>
      </c>
      <c r="F1706" s="361" t="s">
        <v>12</v>
      </c>
      <c r="G1706" s="362" t="s">
        <v>1161</v>
      </c>
      <c r="H1706" s="363">
        <v>1</v>
      </c>
      <c r="I1706" s="441"/>
      <c r="J1706" s="363">
        <v>1</v>
      </c>
      <c r="K1706" s="363"/>
      <c r="L1706" s="363"/>
      <c r="M1706" s="364"/>
      <c r="N1706" s="365"/>
      <c r="O1706" s="366" t="s">
        <v>778</v>
      </c>
      <c r="Q1706" s="364"/>
      <c r="S1706" s="436">
        <f t="shared" si="52"/>
        <v>1</v>
      </c>
      <c r="T1706" s="436">
        <v>1</v>
      </c>
      <c r="U1706" s="365" t="str">
        <f t="shared" si="53"/>
        <v>Pass</v>
      </c>
    </row>
    <row r="1707" spans="1:21" ht="45" hidden="1">
      <c r="A1707" s="360" t="s">
        <v>1302</v>
      </c>
      <c r="B1707" s="360" t="s">
        <v>1000</v>
      </c>
      <c r="C1707" s="361" t="s">
        <v>835</v>
      </c>
      <c r="D1707" s="361" t="s">
        <v>777</v>
      </c>
      <c r="E1707" s="361" t="s">
        <v>777</v>
      </c>
      <c r="F1707" s="361" t="s">
        <v>13</v>
      </c>
      <c r="G1707" s="362" t="s">
        <v>1162</v>
      </c>
      <c r="H1707" s="363">
        <v>1</v>
      </c>
      <c r="I1707" s="441"/>
      <c r="J1707" s="363"/>
      <c r="K1707" s="363"/>
      <c r="L1707" s="363">
        <v>1</v>
      </c>
      <c r="M1707" s="362" t="s">
        <v>1156</v>
      </c>
      <c r="N1707" s="365"/>
      <c r="O1707" s="366" t="s">
        <v>1029</v>
      </c>
      <c r="Q1707" s="364"/>
      <c r="S1707" s="436">
        <f t="shared" si="52"/>
        <v>1</v>
      </c>
      <c r="T1707" s="436">
        <v>1</v>
      </c>
      <c r="U1707" s="365" t="str">
        <f t="shared" si="53"/>
        <v>Open</v>
      </c>
    </row>
    <row r="1708" spans="1:21" ht="150" hidden="1">
      <c r="A1708" s="360" t="s">
        <v>1302</v>
      </c>
      <c r="B1708" s="360" t="s">
        <v>1000</v>
      </c>
      <c r="C1708" s="361" t="s">
        <v>835</v>
      </c>
      <c r="D1708" s="361" t="s">
        <v>1001</v>
      </c>
      <c r="E1708" s="361" t="s">
        <v>777</v>
      </c>
      <c r="F1708" s="361" t="s">
        <v>13</v>
      </c>
      <c r="G1708" s="362" t="s">
        <v>779</v>
      </c>
      <c r="H1708" s="363">
        <v>2</v>
      </c>
      <c r="I1708" s="441"/>
      <c r="J1708" s="363"/>
      <c r="K1708" s="363"/>
      <c r="L1708" s="363">
        <v>1</v>
      </c>
      <c r="M1708" s="362" t="s">
        <v>1156</v>
      </c>
      <c r="N1708" s="365"/>
      <c r="O1708" s="366" t="s">
        <v>1029</v>
      </c>
      <c r="Q1708" s="364"/>
      <c r="S1708" s="436">
        <f t="shared" si="52"/>
        <v>1</v>
      </c>
      <c r="U1708" s="365" t="str">
        <f t="shared" si="53"/>
        <v>Open</v>
      </c>
    </row>
    <row r="1709" spans="1:21" ht="75" hidden="1">
      <c r="A1709" s="360" t="s">
        <v>1302</v>
      </c>
      <c r="B1709" s="360" t="s">
        <v>1000</v>
      </c>
      <c r="C1709" s="361" t="s">
        <v>835</v>
      </c>
      <c r="D1709" s="361" t="s">
        <v>1001</v>
      </c>
      <c r="E1709" s="361" t="s">
        <v>777</v>
      </c>
      <c r="F1709" s="361" t="s">
        <v>13</v>
      </c>
      <c r="G1709" s="362" t="s">
        <v>780</v>
      </c>
      <c r="H1709" s="363">
        <v>1</v>
      </c>
      <c r="I1709" s="441"/>
      <c r="J1709" s="363"/>
      <c r="K1709" s="363"/>
      <c r="L1709" s="363">
        <v>1</v>
      </c>
      <c r="M1709" s="362" t="s">
        <v>1156</v>
      </c>
      <c r="N1709" s="365"/>
      <c r="O1709" s="366" t="s">
        <v>1029</v>
      </c>
      <c r="Q1709" s="364"/>
      <c r="S1709" s="436">
        <f t="shared" si="52"/>
        <v>1</v>
      </c>
      <c r="T1709" s="436">
        <v>1</v>
      </c>
      <c r="U1709" s="365" t="str">
        <f t="shared" si="53"/>
        <v>Open</v>
      </c>
    </row>
    <row r="1710" spans="1:21" ht="105" hidden="1">
      <c r="A1710" s="360" t="s">
        <v>1302</v>
      </c>
      <c r="B1710" s="360" t="s">
        <v>1000</v>
      </c>
      <c r="C1710" s="361" t="s">
        <v>835</v>
      </c>
      <c r="D1710" s="361" t="s">
        <v>1001</v>
      </c>
      <c r="E1710" s="361" t="s">
        <v>781</v>
      </c>
      <c r="F1710" s="361" t="s">
        <v>14</v>
      </c>
      <c r="G1710" s="362" t="s">
        <v>1163</v>
      </c>
      <c r="H1710" s="363">
        <v>2</v>
      </c>
      <c r="I1710" s="441"/>
      <c r="J1710" s="363"/>
      <c r="K1710" s="363"/>
      <c r="L1710" s="363">
        <v>1</v>
      </c>
      <c r="M1710" s="364"/>
      <c r="N1710" s="365"/>
      <c r="O1710" s="366" t="s">
        <v>1029</v>
      </c>
      <c r="P1710" s="366" t="s">
        <v>1028</v>
      </c>
      <c r="Q1710" s="364"/>
      <c r="S1710" s="436">
        <f t="shared" si="52"/>
        <v>1</v>
      </c>
      <c r="U1710" s="365" t="str">
        <f t="shared" si="53"/>
        <v>Open</v>
      </c>
    </row>
    <row r="1711" spans="1:21" ht="60" hidden="1">
      <c r="A1711" s="360" t="s">
        <v>1302</v>
      </c>
      <c r="B1711" s="360" t="s">
        <v>1000</v>
      </c>
      <c r="C1711" s="361" t="s">
        <v>835</v>
      </c>
      <c r="D1711" s="361" t="s">
        <v>1001</v>
      </c>
      <c r="E1711" s="361" t="s">
        <v>781</v>
      </c>
      <c r="F1711" s="361" t="s">
        <v>14</v>
      </c>
      <c r="G1711" s="362" t="s">
        <v>646</v>
      </c>
      <c r="H1711" s="363">
        <v>3</v>
      </c>
      <c r="I1711" s="441"/>
      <c r="J1711" s="363"/>
      <c r="K1711" s="363"/>
      <c r="L1711" s="363">
        <v>1</v>
      </c>
      <c r="M1711" s="364"/>
      <c r="N1711" s="365"/>
      <c r="O1711" s="366" t="s">
        <v>1029</v>
      </c>
      <c r="Q1711" s="364"/>
      <c r="S1711" s="436">
        <f t="shared" si="52"/>
        <v>1</v>
      </c>
      <c r="U1711" s="365" t="str">
        <f t="shared" si="53"/>
        <v>Open</v>
      </c>
    </row>
    <row r="1712" spans="1:21" ht="90" hidden="1">
      <c r="A1712" s="360" t="s">
        <v>1302</v>
      </c>
      <c r="B1712" s="360" t="s">
        <v>1000</v>
      </c>
      <c r="C1712" s="361" t="s">
        <v>835</v>
      </c>
      <c r="D1712" s="361" t="s">
        <v>1001</v>
      </c>
      <c r="E1712" s="361" t="s">
        <v>781</v>
      </c>
      <c r="F1712" s="361" t="s">
        <v>14</v>
      </c>
      <c r="G1712" s="362" t="s">
        <v>1164</v>
      </c>
      <c r="H1712" s="363">
        <v>3</v>
      </c>
      <c r="I1712" s="441"/>
      <c r="J1712" s="363"/>
      <c r="K1712" s="363"/>
      <c r="L1712" s="363">
        <v>1</v>
      </c>
      <c r="M1712" s="364"/>
      <c r="N1712" s="365"/>
      <c r="O1712" s="366" t="s">
        <v>1029</v>
      </c>
      <c r="Q1712" s="364"/>
      <c r="S1712" s="436">
        <f t="shared" si="52"/>
        <v>1</v>
      </c>
      <c r="U1712" s="365" t="str">
        <f t="shared" si="53"/>
        <v>Open</v>
      </c>
    </row>
    <row r="1713" spans="1:21" ht="120" hidden="1">
      <c r="A1713" s="360" t="s">
        <v>1302</v>
      </c>
      <c r="B1713" s="360" t="s">
        <v>1000</v>
      </c>
      <c r="C1713" s="361" t="s">
        <v>835</v>
      </c>
      <c r="D1713" s="361" t="s">
        <v>1001</v>
      </c>
      <c r="E1713" s="361" t="s">
        <v>781</v>
      </c>
      <c r="F1713" s="361" t="s">
        <v>15</v>
      </c>
      <c r="G1713" s="362" t="s">
        <v>1165</v>
      </c>
      <c r="H1713" s="363">
        <v>1</v>
      </c>
      <c r="I1713" s="441"/>
      <c r="J1713" s="363"/>
      <c r="K1713" s="363"/>
      <c r="L1713" s="363">
        <v>1</v>
      </c>
      <c r="M1713" s="362" t="s">
        <v>1156</v>
      </c>
      <c r="N1713" s="365"/>
      <c r="O1713" s="366" t="s">
        <v>1029</v>
      </c>
      <c r="Q1713" s="364"/>
      <c r="S1713" s="436">
        <f t="shared" si="52"/>
        <v>1</v>
      </c>
      <c r="T1713" s="436">
        <v>1</v>
      </c>
      <c r="U1713" s="365" t="str">
        <f t="shared" si="53"/>
        <v>Open</v>
      </c>
    </row>
  </sheetData>
  <autoFilter ref="A1:U1713">
    <filterColumn colId="0">
      <filters>
        <filter val="Tbea"/>
      </filters>
    </filterColumn>
    <filterColumn colId="7">
      <filters>
        <filter val="1"/>
      </filters>
    </filterColumn>
    <filterColumn colId="11">
      <customFilters>
        <customFilter operator="notEqual" val=" "/>
      </customFilters>
    </filterColumn>
  </autoFilter>
  <customSheetViews>
    <customSheetView guid="{5D9168F2-8055-4C68-BEB0-D33A1C863ECA}" scale="70" filter="1" showAutoFilter="1" hiddenColumns="1" state="hidden">
      <pane xSplit="4" ySplit="86" topLeftCell="F88" activePane="bottomRight" state="frozen"/>
      <selection pane="bottomRight" activeCell="N8" sqref="N8"/>
      <pageMargins left="0.7" right="0.7" top="0.78740157499999996" bottom="0.78740157499999996" header="0.3" footer="0.3"/>
      <pageSetup paperSize="9" orientation="portrait" horizontalDpi="4294967294" verticalDpi="4294967294"/>
      <autoFilter ref="A1:U1713">
        <filterColumn colId="0">
          <filters>
            <filter val="Tbea"/>
          </filters>
        </filterColumn>
        <filterColumn colId="7">
          <filters>
            <filter val="1"/>
          </filters>
        </filterColumn>
        <filterColumn colId="11">
          <customFilters>
            <customFilter operator="notEqual" val=" "/>
          </customFilters>
        </filterColumn>
      </autoFilter>
    </customSheetView>
    <customSheetView guid="{3A2A7850-79E4-4F51-92FC-597141794088}" scale="70" filter="1" showAutoFilter="1" hiddenColumns="1" state="hidden">
      <pane xSplit="4" ySplit="86" topLeftCell="F88" activePane="bottomRight" state="frozen"/>
      <selection pane="bottomRight" activeCell="N8" sqref="N8"/>
      <pageMargins left="0.7" right="0.7" top="0.78740157499999996" bottom="0.78740157499999996" header="0.3" footer="0.3"/>
      <pageSetup paperSize="9" orientation="portrait" horizontalDpi="4294967294" verticalDpi="4294967294"/>
      <autoFilter ref="A1:U1713">
        <filterColumn colId="0">
          <filters>
            <filter val="Tbea"/>
          </filters>
        </filterColumn>
        <filterColumn colId="7">
          <filters>
            <filter val="1"/>
          </filters>
        </filterColumn>
        <filterColumn colId="11">
          <customFilters>
            <customFilter operator="notEqual" val=" "/>
          </customFilters>
        </filterColumn>
      </autoFilter>
    </customSheetView>
    <customSheetView guid="{26968DAF-4B88-4CE9-A801-EDAB0AA97514}" scale="70" filter="1" showAutoFilter="1" hiddenColumns="1" state="hidden">
      <pane xSplit="4" ySplit="86" topLeftCell="F88" activePane="bottomRight" state="frozen"/>
      <selection pane="bottomRight" activeCell="N8" sqref="N8"/>
      <pageMargins left="0.7" right="0.7" top="0.78740157499999996" bottom="0.78740157499999996" header="0.3" footer="0.3"/>
      <pageSetup paperSize="9" orientation="portrait" horizontalDpi="4294967294" verticalDpi="4294967294"/>
      <autoFilter ref="A1:U1713">
        <filterColumn colId="0">
          <filters>
            <filter val="Tbea"/>
          </filters>
        </filterColumn>
        <filterColumn colId="7">
          <filters>
            <filter val="1"/>
          </filters>
        </filterColumn>
        <filterColumn colId="11">
          <customFilters>
            <customFilter operator="notEqual" val=" "/>
          </customFilters>
        </filterColumn>
      </autoFilter>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597"/>
  <sheetViews>
    <sheetView zoomScale="80" zoomScaleNormal="80" zoomScalePageLayoutView="80" workbookViewId="0">
      <pane ySplit="241" topLeftCell="A297" activePane="bottomLeft" state="frozen"/>
      <selection pane="bottomLeft" activeCell="G1569" sqref="G1569"/>
    </sheetView>
  </sheetViews>
  <sheetFormatPr defaultColWidth="11.42578125" defaultRowHeight="15"/>
  <cols>
    <col min="1" max="1" width="8" style="243" customWidth="1"/>
    <col min="2" max="2" width="6.42578125" style="243" customWidth="1"/>
    <col min="3" max="3" width="24.5703125" style="249" customWidth="1"/>
    <col min="4" max="4" width="24.5703125" style="301" customWidth="1"/>
    <col min="5" max="5" width="13.42578125" style="243" customWidth="1"/>
    <col min="6" max="6" width="6.5703125" style="249" bestFit="1" customWidth="1"/>
    <col min="7" max="7" width="64.140625" style="243" customWidth="1"/>
    <col min="8" max="8" width="11.42578125" style="264"/>
    <col min="9" max="9" width="20.42578125" style="243" customWidth="1"/>
    <col min="10" max="10" width="9.42578125" style="243" customWidth="1"/>
    <col min="11" max="11" width="9" style="243" customWidth="1"/>
    <col min="12" max="12" width="9.140625" style="243" customWidth="1"/>
    <col min="13" max="13" width="48.42578125" style="244" customWidth="1"/>
    <col min="14" max="14" width="56.42578125" style="243" customWidth="1"/>
    <col min="15" max="16384" width="11.42578125" style="243"/>
  </cols>
  <sheetData>
    <row r="1" spans="1:14" s="253" customFormat="1" ht="60">
      <c r="A1" s="257" t="s">
        <v>770</v>
      </c>
      <c r="B1" s="257" t="s">
        <v>799</v>
      </c>
      <c r="C1" s="258" t="s">
        <v>800</v>
      </c>
      <c r="D1" s="303" t="s">
        <v>771</v>
      </c>
      <c r="E1" s="258" t="s">
        <v>786</v>
      </c>
      <c r="F1" s="259" t="s">
        <v>984</v>
      </c>
      <c r="G1" s="260" t="s">
        <v>772</v>
      </c>
      <c r="H1" s="261" t="s">
        <v>985</v>
      </c>
      <c r="I1" s="260" t="s">
        <v>986</v>
      </c>
      <c r="J1" s="260" t="s">
        <v>987</v>
      </c>
      <c r="K1" s="260" t="s">
        <v>988</v>
      </c>
      <c r="L1" s="260" t="s">
        <v>989</v>
      </c>
      <c r="M1" s="260" t="s">
        <v>992</v>
      </c>
      <c r="N1" s="257" t="s">
        <v>636</v>
      </c>
    </row>
    <row r="2" spans="1:14" ht="30" hidden="1">
      <c r="A2" s="243" t="s">
        <v>1257</v>
      </c>
      <c r="B2" s="243" t="s">
        <v>1383</v>
      </c>
      <c r="C2" s="255" t="s">
        <v>0</v>
      </c>
      <c r="D2" s="302" t="s">
        <v>781</v>
      </c>
      <c r="E2" s="243" t="s">
        <v>1021</v>
      </c>
      <c r="F2" s="250" t="s">
        <v>264</v>
      </c>
      <c r="G2" s="246" t="s">
        <v>265</v>
      </c>
      <c r="H2" s="262">
        <v>1</v>
      </c>
      <c r="J2" s="243">
        <v>1</v>
      </c>
    </row>
    <row r="3" spans="1:14" hidden="1">
      <c r="A3" s="243" t="s">
        <v>1257</v>
      </c>
      <c r="B3" s="243" t="s">
        <v>1383</v>
      </c>
      <c r="C3" s="255" t="s">
        <v>0</v>
      </c>
      <c r="D3" s="302" t="s">
        <v>781</v>
      </c>
      <c r="E3" s="243" t="s">
        <v>1021</v>
      </c>
      <c r="F3" s="250" t="s">
        <v>264</v>
      </c>
      <c r="G3" s="246" t="s">
        <v>866</v>
      </c>
      <c r="H3" s="262">
        <v>2</v>
      </c>
      <c r="J3" s="243">
        <v>1</v>
      </c>
    </row>
    <row r="4" spans="1:14" ht="45" hidden="1">
      <c r="A4" s="243" t="s">
        <v>1257</v>
      </c>
      <c r="B4" s="243" t="s">
        <v>1383</v>
      </c>
      <c r="C4" s="255" t="s">
        <v>0</v>
      </c>
      <c r="D4" s="302" t="s">
        <v>781</v>
      </c>
      <c r="E4" s="243" t="s">
        <v>1021</v>
      </c>
      <c r="F4" s="250" t="s">
        <v>264</v>
      </c>
      <c r="G4" s="246" t="s">
        <v>867</v>
      </c>
      <c r="H4" s="262">
        <v>2</v>
      </c>
      <c r="L4" s="243">
        <v>1</v>
      </c>
      <c r="M4" s="299" t="s">
        <v>1158</v>
      </c>
      <c r="N4" s="243" t="s">
        <v>1384</v>
      </c>
    </row>
    <row r="5" spans="1:14" ht="45" hidden="1">
      <c r="A5" s="243" t="s">
        <v>1257</v>
      </c>
      <c r="B5" s="243" t="s">
        <v>1383</v>
      </c>
      <c r="C5" s="255" t="s">
        <v>0</v>
      </c>
      <c r="D5" s="302" t="s">
        <v>781</v>
      </c>
      <c r="E5" s="243" t="s">
        <v>1021</v>
      </c>
      <c r="F5" s="250" t="s">
        <v>264</v>
      </c>
      <c r="G5" s="246" t="s">
        <v>868</v>
      </c>
      <c r="H5" s="262">
        <v>1</v>
      </c>
      <c r="K5" s="243">
        <v>1</v>
      </c>
      <c r="M5" s="299" t="s">
        <v>1158</v>
      </c>
      <c r="N5" s="243" t="s">
        <v>1385</v>
      </c>
    </row>
    <row r="6" spans="1:14" ht="60" hidden="1">
      <c r="A6" s="243" t="s">
        <v>1257</v>
      </c>
      <c r="B6" s="243" t="s">
        <v>1383</v>
      </c>
      <c r="C6" s="255" t="s">
        <v>0</v>
      </c>
      <c r="D6" s="302" t="s">
        <v>781</v>
      </c>
      <c r="E6" s="243" t="s">
        <v>1021</v>
      </c>
      <c r="F6" s="250" t="s">
        <v>264</v>
      </c>
      <c r="G6" s="246" t="s">
        <v>869</v>
      </c>
      <c r="H6" s="262">
        <v>1</v>
      </c>
      <c r="K6" s="243">
        <v>1</v>
      </c>
      <c r="M6" s="318" t="s">
        <v>1157</v>
      </c>
      <c r="N6" s="243" t="s">
        <v>1386</v>
      </c>
    </row>
    <row r="7" spans="1:14" ht="30" hidden="1">
      <c r="A7" s="243" t="s">
        <v>1257</v>
      </c>
      <c r="B7" s="243" t="s">
        <v>1383</v>
      </c>
      <c r="C7" s="255" t="s">
        <v>0</v>
      </c>
      <c r="D7" s="302" t="s">
        <v>781</v>
      </c>
      <c r="E7" s="243" t="s">
        <v>1021</v>
      </c>
      <c r="F7" s="250" t="s">
        <v>264</v>
      </c>
      <c r="G7" s="246" t="s">
        <v>870</v>
      </c>
      <c r="H7" s="262">
        <v>1</v>
      </c>
      <c r="J7" s="243">
        <v>1</v>
      </c>
    </row>
    <row r="8" spans="1:14" ht="45" hidden="1">
      <c r="A8" s="243" t="s">
        <v>1257</v>
      </c>
      <c r="B8" s="243" t="s">
        <v>1383</v>
      </c>
      <c r="C8" s="255" t="s">
        <v>0</v>
      </c>
      <c r="D8" s="302" t="s">
        <v>781</v>
      </c>
      <c r="E8" s="243" t="s">
        <v>1021</v>
      </c>
      <c r="F8" s="250" t="s">
        <v>264</v>
      </c>
      <c r="G8" s="246" t="s">
        <v>871</v>
      </c>
      <c r="H8" s="262">
        <v>1</v>
      </c>
      <c r="K8" s="243">
        <v>1</v>
      </c>
      <c r="M8" s="244" t="s">
        <v>1158</v>
      </c>
      <c r="N8" s="243" t="s">
        <v>1385</v>
      </c>
    </row>
    <row r="9" spans="1:14" ht="45" hidden="1">
      <c r="A9" s="243" t="s">
        <v>1257</v>
      </c>
      <c r="B9" s="243" t="s">
        <v>1383</v>
      </c>
      <c r="C9" s="255" t="s">
        <v>0</v>
      </c>
      <c r="D9" s="302" t="s">
        <v>781</v>
      </c>
      <c r="E9" s="243" t="s">
        <v>1021</v>
      </c>
      <c r="F9" s="250" t="s">
        <v>264</v>
      </c>
      <c r="G9" s="246" t="s">
        <v>872</v>
      </c>
      <c r="H9" s="262">
        <v>1</v>
      </c>
      <c r="K9" s="243">
        <v>1</v>
      </c>
      <c r="M9" s="299" t="s">
        <v>1158</v>
      </c>
      <c r="N9" s="243" t="s">
        <v>1385</v>
      </c>
    </row>
    <row r="10" spans="1:14" ht="45" hidden="1">
      <c r="A10" s="243" t="s">
        <v>1257</v>
      </c>
      <c r="B10" s="243" t="s">
        <v>1383</v>
      </c>
      <c r="C10" s="255" t="s">
        <v>0</v>
      </c>
      <c r="D10" s="302" t="s">
        <v>781</v>
      </c>
      <c r="E10" s="243" t="s">
        <v>1021</v>
      </c>
      <c r="F10" s="250" t="s">
        <v>264</v>
      </c>
      <c r="G10" s="246" t="s">
        <v>266</v>
      </c>
      <c r="H10" s="262">
        <v>3</v>
      </c>
      <c r="K10" s="243">
        <v>1</v>
      </c>
      <c r="M10" s="299" t="s">
        <v>1158</v>
      </c>
      <c r="N10" s="243" t="s">
        <v>1387</v>
      </c>
    </row>
    <row r="11" spans="1:14" ht="60" hidden="1">
      <c r="A11" s="243" t="s">
        <v>1257</v>
      </c>
      <c r="B11" s="243" t="s">
        <v>1383</v>
      </c>
      <c r="C11" s="255" t="s">
        <v>0</v>
      </c>
      <c r="D11" s="302" t="s">
        <v>781</v>
      </c>
      <c r="E11" s="243" t="s">
        <v>1021</v>
      </c>
      <c r="F11" s="250" t="s">
        <v>264</v>
      </c>
      <c r="G11" s="246" t="s">
        <v>873</v>
      </c>
      <c r="H11" s="262">
        <v>2</v>
      </c>
      <c r="K11" s="243">
        <v>1</v>
      </c>
      <c r="M11" s="318" t="s">
        <v>1157</v>
      </c>
      <c r="N11" s="243" t="s">
        <v>1388</v>
      </c>
    </row>
    <row r="12" spans="1:14" hidden="1">
      <c r="A12" s="243" t="s">
        <v>1257</v>
      </c>
      <c r="B12" s="243" t="s">
        <v>1383</v>
      </c>
      <c r="C12" s="255" t="s">
        <v>0</v>
      </c>
      <c r="D12" s="302" t="s">
        <v>781</v>
      </c>
      <c r="E12" s="243" t="s">
        <v>1021</v>
      </c>
      <c r="F12" s="250" t="s">
        <v>264</v>
      </c>
      <c r="G12" s="246" t="s">
        <v>1389</v>
      </c>
      <c r="H12" s="262">
        <v>1</v>
      </c>
    </row>
    <row r="13" spans="1:14" hidden="1">
      <c r="A13" s="243" t="s">
        <v>1257</v>
      </c>
      <c r="B13" s="243" t="s">
        <v>1383</v>
      </c>
      <c r="C13" s="255" t="s">
        <v>0</v>
      </c>
      <c r="D13" s="302" t="s">
        <v>781</v>
      </c>
      <c r="E13" s="243" t="s">
        <v>1021</v>
      </c>
      <c r="F13" s="250" t="s">
        <v>264</v>
      </c>
      <c r="G13" s="246" t="s">
        <v>267</v>
      </c>
      <c r="H13" s="262">
        <v>1</v>
      </c>
      <c r="J13" s="243">
        <v>1</v>
      </c>
    </row>
    <row r="14" spans="1:14" ht="60" hidden="1">
      <c r="A14" s="243" t="s">
        <v>1257</v>
      </c>
      <c r="B14" s="243" t="s">
        <v>1383</v>
      </c>
      <c r="C14" s="255" t="s">
        <v>0</v>
      </c>
      <c r="D14" s="302" t="s">
        <v>781</v>
      </c>
      <c r="E14" s="243" t="s">
        <v>1021</v>
      </c>
      <c r="F14" s="250" t="s">
        <v>264</v>
      </c>
      <c r="G14" s="246" t="s">
        <v>874</v>
      </c>
      <c r="H14" s="249">
        <v>3</v>
      </c>
      <c r="K14" s="243">
        <v>1</v>
      </c>
      <c r="M14" s="318" t="s">
        <v>1157</v>
      </c>
      <c r="N14" s="243" t="s">
        <v>1388</v>
      </c>
    </row>
    <row r="15" spans="1:14" ht="60" hidden="1">
      <c r="A15" s="243" t="s">
        <v>1257</v>
      </c>
      <c r="B15" s="243" t="s">
        <v>1383</v>
      </c>
      <c r="C15" s="255" t="s">
        <v>0</v>
      </c>
      <c r="D15" s="302" t="s">
        <v>781</v>
      </c>
      <c r="E15" s="243" t="s">
        <v>1021</v>
      </c>
      <c r="F15" s="250" t="s">
        <v>264</v>
      </c>
      <c r="G15" s="246" t="s">
        <v>875</v>
      </c>
      <c r="H15" s="249">
        <v>3</v>
      </c>
      <c r="K15" s="243">
        <v>1</v>
      </c>
      <c r="M15" s="318" t="s">
        <v>1157</v>
      </c>
      <c r="N15" s="243" t="s">
        <v>1388</v>
      </c>
    </row>
    <row r="16" spans="1:14" ht="60" hidden="1">
      <c r="A16" s="243" t="s">
        <v>1257</v>
      </c>
      <c r="B16" s="243" t="s">
        <v>1383</v>
      </c>
      <c r="C16" s="255" t="s">
        <v>0</v>
      </c>
      <c r="D16" s="302" t="s">
        <v>781</v>
      </c>
      <c r="E16" s="243" t="s">
        <v>1021</v>
      </c>
      <c r="F16" s="250" t="s">
        <v>264</v>
      </c>
      <c r="G16" s="246" t="s">
        <v>876</v>
      </c>
      <c r="H16" s="262">
        <v>1</v>
      </c>
      <c r="K16" s="243">
        <v>1</v>
      </c>
      <c r="M16" s="318" t="s">
        <v>1157</v>
      </c>
      <c r="N16" s="243" t="s">
        <v>1388</v>
      </c>
    </row>
    <row r="17" spans="1:14" ht="45" hidden="1">
      <c r="A17" s="243" t="s">
        <v>1257</v>
      </c>
      <c r="B17" s="243" t="s">
        <v>1383</v>
      </c>
      <c r="C17" s="255" t="s">
        <v>0</v>
      </c>
      <c r="D17" s="302" t="s">
        <v>781</v>
      </c>
      <c r="E17" s="243" t="s">
        <v>1021</v>
      </c>
      <c r="F17" s="250" t="s">
        <v>264</v>
      </c>
      <c r="G17" s="246" t="s">
        <v>877</v>
      </c>
      <c r="H17" s="262">
        <v>1</v>
      </c>
      <c r="K17" s="243">
        <v>1</v>
      </c>
      <c r="M17" s="299" t="s">
        <v>1158</v>
      </c>
      <c r="N17" s="243" t="s">
        <v>1390</v>
      </c>
    </row>
    <row r="18" spans="1:14" ht="60" hidden="1">
      <c r="A18" s="243" t="s">
        <v>1257</v>
      </c>
      <c r="B18" s="243" t="s">
        <v>1383</v>
      </c>
      <c r="C18" s="255" t="s">
        <v>0</v>
      </c>
      <c r="D18" s="302" t="s">
        <v>781</v>
      </c>
      <c r="E18" s="243" t="s">
        <v>1021</v>
      </c>
      <c r="F18" s="250" t="s">
        <v>264</v>
      </c>
      <c r="G18" s="246" t="s">
        <v>878</v>
      </c>
      <c r="H18" s="262">
        <v>1</v>
      </c>
      <c r="J18" s="243">
        <v>1</v>
      </c>
    </row>
    <row r="19" spans="1:14" ht="60" hidden="1">
      <c r="A19" s="243" t="s">
        <v>1257</v>
      </c>
      <c r="B19" s="243" t="s">
        <v>1383</v>
      </c>
      <c r="C19" s="255" t="s">
        <v>0</v>
      </c>
      <c r="D19" s="302" t="s">
        <v>781</v>
      </c>
      <c r="E19" s="243" t="s">
        <v>1021</v>
      </c>
      <c r="F19" s="250" t="s">
        <v>264</v>
      </c>
      <c r="G19" s="246" t="s">
        <v>879</v>
      </c>
      <c r="H19" s="249">
        <v>3</v>
      </c>
      <c r="K19" s="243">
        <v>1</v>
      </c>
      <c r="M19" s="318" t="s">
        <v>1157</v>
      </c>
      <c r="N19" s="243" t="s">
        <v>1388</v>
      </c>
    </row>
    <row r="20" spans="1:14" ht="60" hidden="1">
      <c r="A20" s="243" t="s">
        <v>1257</v>
      </c>
      <c r="B20" s="243" t="s">
        <v>1383</v>
      </c>
      <c r="C20" s="255" t="s">
        <v>0</v>
      </c>
      <c r="D20" s="302" t="s">
        <v>781</v>
      </c>
      <c r="E20" s="243" t="s">
        <v>1021</v>
      </c>
      <c r="F20" s="250" t="s">
        <v>264</v>
      </c>
      <c r="G20" s="246" t="s">
        <v>268</v>
      </c>
      <c r="H20" s="249">
        <v>3</v>
      </c>
      <c r="K20" s="243">
        <v>1</v>
      </c>
      <c r="M20" s="318" t="s">
        <v>1157</v>
      </c>
      <c r="N20" s="243" t="s">
        <v>1388</v>
      </c>
    </row>
    <row r="21" spans="1:14" ht="60" hidden="1">
      <c r="A21" s="243" t="s">
        <v>1257</v>
      </c>
      <c r="B21" s="243" t="s">
        <v>1383</v>
      </c>
      <c r="C21" s="255" t="s">
        <v>0</v>
      </c>
      <c r="D21" s="302" t="s">
        <v>781</v>
      </c>
      <c r="E21" s="243" t="s">
        <v>1021</v>
      </c>
      <c r="F21" s="250" t="s">
        <v>264</v>
      </c>
      <c r="G21" s="246" t="s">
        <v>269</v>
      </c>
      <c r="H21" s="249">
        <v>2</v>
      </c>
      <c r="K21" s="243">
        <v>1</v>
      </c>
      <c r="M21" s="318" t="s">
        <v>1157</v>
      </c>
      <c r="N21" s="243" t="s">
        <v>1388</v>
      </c>
    </row>
    <row r="22" spans="1:14" ht="60" hidden="1">
      <c r="A22" s="243" t="s">
        <v>1257</v>
      </c>
      <c r="B22" s="243" t="s">
        <v>1383</v>
      </c>
      <c r="C22" s="255" t="s">
        <v>0</v>
      </c>
      <c r="D22" s="302" t="s">
        <v>781</v>
      </c>
      <c r="E22" s="243" t="s">
        <v>1021</v>
      </c>
      <c r="F22" s="250" t="s">
        <v>264</v>
      </c>
      <c r="G22" s="246" t="s">
        <v>880</v>
      </c>
      <c r="H22" s="249">
        <v>3</v>
      </c>
      <c r="K22" s="243">
        <v>1</v>
      </c>
      <c r="M22" s="318" t="s">
        <v>1157</v>
      </c>
      <c r="N22" s="243" t="s">
        <v>1388</v>
      </c>
    </row>
    <row r="23" spans="1:14" ht="60" hidden="1">
      <c r="A23" s="243" t="s">
        <v>1257</v>
      </c>
      <c r="B23" s="243" t="s">
        <v>1383</v>
      </c>
      <c r="C23" s="255" t="s">
        <v>0</v>
      </c>
      <c r="D23" s="302" t="s">
        <v>781</v>
      </c>
      <c r="E23" s="243" t="s">
        <v>1021</v>
      </c>
      <c r="F23" s="250" t="s">
        <v>264</v>
      </c>
      <c r="G23" s="246" t="s">
        <v>270</v>
      </c>
      <c r="H23" s="262">
        <v>1</v>
      </c>
      <c r="K23" s="243">
        <v>1</v>
      </c>
      <c r="M23" s="318" t="s">
        <v>1157</v>
      </c>
      <c r="N23" s="243" t="s">
        <v>1388</v>
      </c>
    </row>
    <row r="24" spans="1:14" ht="60" hidden="1">
      <c r="A24" s="243" t="s">
        <v>1257</v>
      </c>
      <c r="B24" s="243" t="s">
        <v>1383</v>
      </c>
      <c r="C24" s="255" t="s">
        <v>0</v>
      </c>
      <c r="D24" s="302" t="s">
        <v>781</v>
      </c>
      <c r="E24" s="243" t="s">
        <v>1021</v>
      </c>
      <c r="F24" s="250" t="s">
        <v>264</v>
      </c>
      <c r="G24" s="246" t="s">
        <v>271</v>
      </c>
      <c r="H24" s="249">
        <v>3</v>
      </c>
      <c r="K24" s="243">
        <v>1</v>
      </c>
      <c r="M24" s="318" t="s">
        <v>1157</v>
      </c>
      <c r="N24" s="243" t="s">
        <v>1388</v>
      </c>
    </row>
    <row r="25" spans="1:14" ht="60" hidden="1">
      <c r="A25" s="243" t="s">
        <v>1257</v>
      </c>
      <c r="B25" s="243" t="s">
        <v>1383</v>
      </c>
      <c r="C25" s="255" t="s">
        <v>0</v>
      </c>
      <c r="D25" s="302" t="s">
        <v>781</v>
      </c>
      <c r="E25" s="243" t="s">
        <v>1021</v>
      </c>
      <c r="F25" s="250" t="s">
        <v>264</v>
      </c>
      <c r="G25" s="246" t="s">
        <v>881</v>
      </c>
      <c r="H25" s="249">
        <v>3</v>
      </c>
      <c r="K25" s="243">
        <v>1</v>
      </c>
      <c r="M25" s="318" t="s">
        <v>1157</v>
      </c>
      <c r="N25" s="243" t="s">
        <v>1388</v>
      </c>
    </row>
    <row r="26" spans="1:14" ht="45" hidden="1">
      <c r="A26" s="243" t="s">
        <v>1257</v>
      </c>
      <c r="B26" s="243" t="s">
        <v>1383</v>
      </c>
      <c r="C26" s="255" t="s">
        <v>0</v>
      </c>
      <c r="D26" s="302" t="s">
        <v>781</v>
      </c>
      <c r="E26" s="243" t="s">
        <v>1021</v>
      </c>
      <c r="F26" s="250" t="s">
        <v>264</v>
      </c>
      <c r="G26" s="246" t="s">
        <v>272</v>
      </c>
      <c r="H26" s="249">
        <v>3</v>
      </c>
      <c r="L26" s="243">
        <v>1</v>
      </c>
      <c r="M26" s="299" t="s">
        <v>1158</v>
      </c>
      <c r="N26" s="243" t="s">
        <v>1384</v>
      </c>
    </row>
    <row r="27" spans="1:14" ht="90" hidden="1">
      <c r="A27" s="243" t="s">
        <v>1257</v>
      </c>
      <c r="B27" s="243" t="s">
        <v>1383</v>
      </c>
      <c r="C27" s="255" t="s">
        <v>0</v>
      </c>
      <c r="D27" s="302" t="s">
        <v>781</v>
      </c>
      <c r="E27" s="243" t="s">
        <v>1021</v>
      </c>
      <c r="F27" s="250" t="s">
        <v>264</v>
      </c>
      <c r="G27" s="246" t="s">
        <v>882</v>
      </c>
      <c r="H27" s="262">
        <v>1</v>
      </c>
      <c r="I27" s="244" t="s">
        <v>1391</v>
      </c>
      <c r="K27" s="243">
        <v>1</v>
      </c>
      <c r="N27" s="60" t="s">
        <v>1392</v>
      </c>
    </row>
    <row r="28" spans="1:14" ht="90" hidden="1">
      <c r="A28" s="243" t="s">
        <v>1257</v>
      </c>
      <c r="B28" s="243" t="s">
        <v>1383</v>
      </c>
      <c r="C28" s="255" t="s">
        <v>883</v>
      </c>
      <c r="D28" s="302" t="s">
        <v>781</v>
      </c>
      <c r="E28" s="243" t="s">
        <v>1021</v>
      </c>
      <c r="F28" s="250" t="s">
        <v>273</v>
      </c>
      <c r="G28" s="251" t="s">
        <v>884</v>
      </c>
      <c r="H28" s="262">
        <v>1</v>
      </c>
      <c r="I28" s="244" t="s">
        <v>1393</v>
      </c>
      <c r="K28" s="243">
        <v>1</v>
      </c>
      <c r="N28" s="60" t="s">
        <v>1392</v>
      </c>
    </row>
    <row r="29" spans="1:14" ht="45" hidden="1">
      <c r="A29" s="243" t="s">
        <v>1257</v>
      </c>
      <c r="B29" s="243" t="s">
        <v>1383</v>
      </c>
      <c r="C29" s="255" t="s">
        <v>883</v>
      </c>
      <c r="D29" s="302" t="s">
        <v>781</v>
      </c>
      <c r="E29" s="243" t="s">
        <v>1021</v>
      </c>
      <c r="F29" s="250" t="s">
        <v>274</v>
      </c>
      <c r="G29" s="246" t="s">
        <v>885</v>
      </c>
      <c r="H29" s="262">
        <v>1</v>
      </c>
      <c r="L29" s="243">
        <v>1</v>
      </c>
      <c r="M29" s="299" t="s">
        <v>1158</v>
      </c>
      <c r="N29" s="243" t="s">
        <v>1384</v>
      </c>
    </row>
    <row r="30" spans="1:14" ht="45" hidden="1">
      <c r="A30" s="243" t="s">
        <v>1257</v>
      </c>
      <c r="B30" s="243" t="s">
        <v>1383</v>
      </c>
      <c r="C30" s="255" t="s">
        <v>883</v>
      </c>
      <c r="D30" s="302" t="s">
        <v>781</v>
      </c>
      <c r="E30" s="243" t="s">
        <v>1021</v>
      </c>
      <c r="F30" s="250" t="s">
        <v>275</v>
      </c>
      <c r="G30" s="245" t="s">
        <v>886</v>
      </c>
      <c r="H30" s="249">
        <v>2</v>
      </c>
      <c r="K30" s="243">
        <v>1</v>
      </c>
      <c r="N30" s="243" t="s">
        <v>1062</v>
      </c>
    </row>
    <row r="31" spans="1:14" ht="45" hidden="1">
      <c r="A31" s="243" t="s">
        <v>1257</v>
      </c>
      <c r="B31" s="243" t="s">
        <v>1383</v>
      </c>
      <c r="C31" s="255" t="s">
        <v>276</v>
      </c>
      <c r="D31" s="302" t="s">
        <v>781</v>
      </c>
      <c r="E31" s="246" t="s">
        <v>278</v>
      </c>
      <c r="F31" s="250" t="s">
        <v>277</v>
      </c>
      <c r="G31" s="246" t="s">
        <v>279</v>
      </c>
      <c r="H31" s="262">
        <v>1</v>
      </c>
      <c r="L31" s="243">
        <v>1</v>
      </c>
      <c r="M31" s="299" t="s">
        <v>1158</v>
      </c>
      <c r="N31" s="243" t="s">
        <v>1384</v>
      </c>
    </row>
    <row r="32" spans="1:14" hidden="1">
      <c r="A32" s="243" t="s">
        <v>1257</v>
      </c>
      <c r="B32" s="243" t="s">
        <v>1383</v>
      </c>
      <c r="C32" s="255" t="s">
        <v>276</v>
      </c>
      <c r="D32" s="302" t="s">
        <v>781</v>
      </c>
      <c r="E32" s="246" t="s">
        <v>278</v>
      </c>
      <c r="F32" s="250" t="s">
        <v>277</v>
      </c>
      <c r="G32" s="246" t="s">
        <v>280</v>
      </c>
      <c r="H32" s="249">
        <v>2</v>
      </c>
      <c r="N32" s="243" t="s">
        <v>1062</v>
      </c>
    </row>
    <row r="33" spans="1:14" ht="45" hidden="1">
      <c r="A33" s="243" t="s">
        <v>1257</v>
      </c>
      <c r="B33" s="243" t="s">
        <v>1383</v>
      </c>
      <c r="C33" s="255" t="s">
        <v>276</v>
      </c>
      <c r="D33" s="302" t="s">
        <v>781</v>
      </c>
      <c r="E33" s="246" t="s">
        <v>278</v>
      </c>
      <c r="F33" s="250" t="s">
        <v>277</v>
      </c>
      <c r="G33" s="246" t="s">
        <v>887</v>
      </c>
      <c r="H33" s="249">
        <v>2</v>
      </c>
      <c r="K33" s="243">
        <v>1</v>
      </c>
      <c r="N33" s="244" t="s">
        <v>1394</v>
      </c>
    </row>
    <row r="34" spans="1:14" ht="60" hidden="1">
      <c r="A34" s="243" t="s">
        <v>1257</v>
      </c>
      <c r="B34" s="243" t="s">
        <v>1383</v>
      </c>
      <c r="C34" s="255" t="s">
        <v>276</v>
      </c>
      <c r="D34" s="302" t="s">
        <v>781</v>
      </c>
      <c r="E34" s="246" t="s">
        <v>278</v>
      </c>
      <c r="F34" s="250" t="s">
        <v>277</v>
      </c>
      <c r="G34" s="246" t="s">
        <v>888</v>
      </c>
      <c r="H34" s="262">
        <v>1</v>
      </c>
      <c r="K34" s="243">
        <v>1</v>
      </c>
      <c r="M34" s="318" t="s">
        <v>1157</v>
      </c>
      <c r="N34" s="243" t="s">
        <v>1388</v>
      </c>
    </row>
    <row r="35" spans="1:14" ht="30" hidden="1">
      <c r="A35" s="243" t="s">
        <v>1257</v>
      </c>
      <c r="B35" s="243" t="s">
        <v>1383</v>
      </c>
      <c r="C35" s="255" t="s">
        <v>276</v>
      </c>
      <c r="D35" s="302" t="s">
        <v>781</v>
      </c>
      <c r="E35" s="246" t="s">
        <v>278</v>
      </c>
      <c r="F35" s="250" t="s">
        <v>277</v>
      </c>
      <c r="G35" s="246" t="s">
        <v>889</v>
      </c>
      <c r="H35" s="249">
        <v>2</v>
      </c>
      <c r="J35" s="243">
        <v>1</v>
      </c>
    </row>
    <row r="36" spans="1:14" hidden="1">
      <c r="A36" s="243" t="s">
        <v>1257</v>
      </c>
      <c r="B36" s="243" t="s">
        <v>1383</v>
      </c>
      <c r="C36" s="255" t="s">
        <v>276</v>
      </c>
      <c r="D36" s="302" t="s">
        <v>781</v>
      </c>
      <c r="E36" s="246" t="s">
        <v>278</v>
      </c>
      <c r="F36" s="250" t="s">
        <v>277</v>
      </c>
      <c r="G36" s="246" t="s">
        <v>281</v>
      </c>
      <c r="H36" s="262">
        <v>1</v>
      </c>
      <c r="K36" s="243">
        <v>1</v>
      </c>
      <c r="N36" s="243" t="s">
        <v>1022</v>
      </c>
    </row>
    <row r="37" spans="1:14" hidden="1">
      <c r="A37" s="243" t="s">
        <v>1257</v>
      </c>
      <c r="B37" s="243" t="s">
        <v>1383</v>
      </c>
      <c r="C37" s="255" t="s">
        <v>276</v>
      </c>
      <c r="D37" s="302" t="s">
        <v>781</v>
      </c>
      <c r="E37" s="246" t="s">
        <v>278</v>
      </c>
      <c r="F37" s="250" t="s">
        <v>277</v>
      </c>
      <c r="G37" s="246" t="s">
        <v>282</v>
      </c>
      <c r="H37" s="262">
        <v>1</v>
      </c>
      <c r="J37" s="243">
        <v>1</v>
      </c>
    </row>
    <row r="38" spans="1:14" ht="60" hidden="1">
      <c r="A38" s="243" t="s">
        <v>1257</v>
      </c>
      <c r="B38" s="243" t="s">
        <v>1383</v>
      </c>
      <c r="C38" s="255" t="s">
        <v>276</v>
      </c>
      <c r="D38" s="302" t="s">
        <v>781</v>
      </c>
      <c r="E38" s="246" t="s">
        <v>284</v>
      </c>
      <c r="F38" s="250" t="s">
        <v>283</v>
      </c>
      <c r="G38" s="246" t="s">
        <v>890</v>
      </c>
      <c r="H38" s="262">
        <v>1</v>
      </c>
      <c r="K38" s="243">
        <v>1</v>
      </c>
      <c r="M38" s="318" t="s">
        <v>1157</v>
      </c>
      <c r="N38" s="243" t="s">
        <v>1388</v>
      </c>
    </row>
    <row r="39" spans="1:14" ht="60" hidden="1">
      <c r="A39" s="243" t="s">
        <v>1257</v>
      </c>
      <c r="B39" s="243" t="s">
        <v>1383</v>
      </c>
      <c r="C39" s="255" t="s">
        <v>276</v>
      </c>
      <c r="D39" s="302" t="s">
        <v>781</v>
      </c>
      <c r="E39" s="246" t="s">
        <v>284</v>
      </c>
      <c r="F39" s="250" t="s">
        <v>283</v>
      </c>
      <c r="G39" s="246" t="s">
        <v>891</v>
      </c>
      <c r="H39" s="249">
        <v>2</v>
      </c>
      <c r="K39" s="243">
        <v>1</v>
      </c>
      <c r="M39" s="318" t="s">
        <v>1157</v>
      </c>
      <c r="N39" s="243" t="s">
        <v>1388</v>
      </c>
    </row>
    <row r="40" spans="1:14" ht="60" hidden="1">
      <c r="A40" s="243" t="s">
        <v>1257</v>
      </c>
      <c r="B40" s="243" t="s">
        <v>1383</v>
      </c>
      <c r="C40" s="255" t="s">
        <v>276</v>
      </c>
      <c r="D40" s="302" t="s">
        <v>781</v>
      </c>
      <c r="E40" s="246" t="s">
        <v>284</v>
      </c>
      <c r="F40" s="250" t="s">
        <v>283</v>
      </c>
      <c r="G40" s="246" t="s">
        <v>285</v>
      </c>
      <c r="H40" s="249">
        <v>2</v>
      </c>
      <c r="K40" s="243">
        <v>1</v>
      </c>
      <c r="M40" s="318" t="s">
        <v>1157</v>
      </c>
      <c r="N40" s="243" t="s">
        <v>1388</v>
      </c>
    </row>
    <row r="41" spans="1:14" ht="45" hidden="1">
      <c r="A41" s="243" t="s">
        <v>1257</v>
      </c>
      <c r="B41" s="243" t="s">
        <v>1383</v>
      </c>
      <c r="C41" s="255" t="s">
        <v>276</v>
      </c>
      <c r="D41" s="302" t="s">
        <v>781</v>
      </c>
      <c r="E41" s="246" t="s">
        <v>284</v>
      </c>
      <c r="F41" s="250" t="s">
        <v>283</v>
      </c>
      <c r="G41" s="246" t="s">
        <v>892</v>
      </c>
      <c r="H41" s="262">
        <v>1</v>
      </c>
      <c r="J41" s="243">
        <v>1</v>
      </c>
    </row>
    <row r="42" spans="1:14" ht="60" hidden="1">
      <c r="A42" s="243" t="s">
        <v>1257</v>
      </c>
      <c r="B42" s="243" t="s">
        <v>1383</v>
      </c>
      <c r="C42" s="255" t="s">
        <v>276</v>
      </c>
      <c r="D42" s="302" t="s">
        <v>781</v>
      </c>
      <c r="E42" s="246" t="s">
        <v>284</v>
      </c>
      <c r="F42" s="250" t="s">
        <v>283</v>
      </c>
      <c r="G42" s="246" t="s">
        <v>893</v>
      </c>
      <c r="H42" s="262">
        <v>1</v>
      </c>
      <c r="K42" s="243">
        <v>1</v>
      </c>
      <c r="M42" s="318" t="s">
        <v>1157</v>
      </c>
      <c r="N42" s="243" t="s">
        <v>1388</v>
      </c>
    </row>
    <row r="43" spans="1:14" ht="60" hidden="1">
      <c r="A43" s="243" t="s">
        <v>1257</v>
      </c>
      <c r="B43" s="243" t="s">
        <v>1383</v>
      </c>
      <c r="C43" s="255" t="s">
        <v>276</v>
      </c>
      <c r="D43" s="302" t="s">
        <v>781</v>
      </c>
      <c r="E43" s="246" t="s">
        <v>284</v>
      </c>
      <c r="F43" s="250" t="s">
        <v>283</v>
      </c>
      <c r="G43" s="246" t="s">
        <v>894</v>
      </c>
      <c r="H43" s="262">
        <v>1</v>
      </c>
      <c r="K43" s="243">
        <v>1</v>
      </c>
      <c r="M43" s="318" t="s">
        <v>1157</v>
      </c>
      <c r="N43" s="243" t="s">
        <v>1388</v>
      </c>
    </row>
    <row r="44" spans="1:14" ht="60" hidden="1">
      <c r="A44" s="243" t="s">
        <v>1257</v>
      </c>
      <c r="B44" s="243" t="s">
        <v>1383</v>
      </c>
      <c r="C44" s="255" t="s">
        <v>276</v>
      </c>
      <c r="D44" s="302" t="s">
        <v>781</v>
      </c>
      <c r="E44" s="246" t="s">
        <v>996</v>
      </c>
      <c r="F44" s="250" t="s">
        <v>286</v>
      </c>
      <c r="G44" s="246" t="s">
        <v>895</v>
      </c>
      <c r="H44" s="249">
        <v>3</v>
      </c>
      <c r="K44" s="243">
        <v>1</v>
      </c>
      <c r="M44" s="318" t="s">
        <v>1157</v>
      </c>
      <c r="N44" s="243" t="s">
        <v>1388</v>
      </c>
    </row>
    <row r="45" spans="1:14" ht="60" hidden="1">
      <c r="A45" s="243" t="s">
        <v>1257</v>
      </c>
      <c r="B45" s="243" t="s">
        <v>1383</v>
      </c>
      <c r="C45" s="255" t="s">
        <v>276</v>
      </c>
      <c r="D45" s="302" t="s">
        <v>781</v>
      </c>
      <c r="E45" s="246" t="s">
        <v>1020</v>
      </c>
      <c r="F45" s="250" t="s">
        <v>286</v>
      </c>
      <c r="G45" s="246" t="s">
        <v>958</v>
      </c>
      <c r="H45" s="262">
        <v>1</v>
      </c>
      <c r="K45" s="243">
        <v>1</v>
      </c>
      <c r="M45" s="318" t="s">
        <v>1157</v>
      </c>
      <c r="N45" s="243" t="s">
        <v>1388</v>
      </c>
    </row>
    <row r="46" spans="1:14" ht="30" hidden="1">
      <c r="A46" s="243" t="s">
        <v>1257</v>
      </c>
      <c r="B46" s="243" t="s">
        <v>1383</v>
      </c>
      <c r="C46" s="255" t="s">
        <v>287</v>
      </c>
      <c r="D46" s="302" t="s">
        <v>781</v>
      </c>
      <c r="E46" s="246" t="s">
        <v>278</v>
      </c>
      <c r="F46" s="250" t="s">
        <v>288</v>
      </c>
      <c r="G46" s="246" t="s">
        <v>896</v>
      </c>
      <c r="H46" s="262">
        <v>1</v>
      </c>
      <c r="J46" s="243">
        <v>1</v>
      </c>
    </row>
    <row r="47" spans="1:14" ht="45" hidden="1">
      <c r="A47" s="243" t="s">
        <v>1257</v>
      </c>
      <c r="B47" s="243" t="s">
        <v>1383</v>
      </c>
      <c r="C47" s="255" t="s">
        <v>287</v>
      </c>
      <c r="D47" s="302" t="s">
        <v>781</v>
      </c>
      <c r="E47" s="246" t="s">
        <v>278</v>
      </c>
      <c r="F47" s="250" t="s">
        <v>288</v>
      </c>
      <c r="G47" s="246" t="s">
        <v>897</v>
      </c>
      <c r="H47" s="262">
        <v>1</v>
      </c>
      <c r="J47" s="243">
        <v>1</v>
      </c>
    </row>
    <row r="48" spans="1:14" ht="30" hidden="1">
      <c r="A48" s="243" t="s">
        <v>1257</v>
      </c>
      <c r="B48" s="243" t="s">
        <v>1383</v>
      </c>
      <c r="C48" s="255" t="s">
        <v>287</v>
      </c>
      <c r="D48" s="302" t="s">
        <v>781</v>
      </c>
      <c r="E48" s="246" t="s">
        <v>278</v>
      </c>
      <c r="F48" s="250" t="s">
        <v>288</v>
      </c>
      <c r="G48" s="246" t="s">
        <v>898</v>
      </c>
      <c r="H48" s="262">
        <v>1</v>
      </c>
      <c r="J48" s="243">
        <v>1</v>
      </c>
    </row>
    <row r="49" spans="1:14" hidden="1">
      <c r="A49" s="243" t="s">
        <v>1257</v>
      </c>
      <c r="B49" s="243" t="s">
        <v>1383</v>
      </c>
      <c r="C49" s="255" t="s">
        <v>287</v>
      </c>
      <c r="D49" s="302" t="s">
        <v>781</v>
      </c>
      <c r="E49" s="246" t="s">
        <v>278</v>
      </c>
      <c r="F49" s="250" t="s">
        <v>288</v>
      </c>
      <c r="G49" s="246" t="s">
        <v>899</v>
      </c>
      <c r="H49" s="262">
        <v>1</v>
      </c>
      <c r="K49" s="243">
        <v>1</v>
      </c>
    </row>
    <row r="50" spans="1:14" ht="30" hidden="1">
      <c r="A50" s="243" t="s">
        <v>1257</v>
      </c>
      <c r="B50" s="243" t="s">
        <v>1383</v>
      </c>
      <c r="C50" s="255" t="s">
        <v>287</v>
      </c>
      <c r="D50" s="302" t="s">
        <v>781</v>
      </c>
      <c r="E50" s="246" t="s">
        <v>284</v>
      </c>
      <c r="F50" s="250" t="s">
        <v>289</v>
      </c>
      <c r="G50" s="246" t="s">
        <v>900</v>
      </c>
      <c r="H50" s="262">
        <v>1</v>
      </c>
      <c r="J50" s="243">
        <v>1</v>
      </c>
    </row>
    <row r="51" spans="1:14" ht="45" hidden="1">
      <c r="A51" s="243" t="s">
        <v>1257</v>
      </c>
      <c r="B51" s="243" t="s">
        <v>1383</v>
      </c>
      <c r="C51" s="255" t="s">
        <v>287</v>
      </c>
      <c r="D51" s="302" t="s">
        <v>781</v>
      </c>
      <c r="E51" s="246" t="s">
        <v>284</v>
      </c>
      <c r="F51" s="250" t="s">
        <v>289</v>
      </c>
      <c r="G51" s="246" t="s">
        <v>901</v>
      </c>
      <c r="H51" s="262">
        <v>1</v>
      </c>
      <c r="L51" s="243">
        <v>1</v>
      </c>
      <c r="M51" s="299" t="s">
        <v>1158</v>
      </c>
      <c r="N51" s="243" t="s">
        <v>1384</v>
      </c>
    </row>
    <row r="52" spans="1:14" ht="60" hidden="1">
      <c r="A52" s="243" t="s">
        <v>1257</v>
      </c>
      <c r="B52" s="243" t="s">
        <v>1383</v>
      </c>
      <c r="C52" s="255" t="s">
        <v>287</v>
      </c>
      <c r="D52" s="302" t="s">
        <v>781</v>
      </c>
      <c r="E52" s="246" t="s">
        <v>284</v>
      </c>
      <c r="F52" s="250" t="s">
        <v>289</v>
      </c>
      <c r="G52" s="246" t="s">
        <v>902</v>
      </c>
      <c r="H52" s="262">
        <v>1</v>
      </c>
      <c r="K52" s="243">
        <v>1</v>
      </c>
      <c r="M52" s="318" t="s">
        <v>1157</v>
      </c>
      <c r="N52" s="243" t="s">
        <v>1388</v>
      </c>
    </row>
    <row r="53" spans="1:14" ht="60" hidden="1">
      <c r="A53" s="243" t="s">
        <v>1257</v>
      </c>
      <c r="B53" s="243" t="s">
        <v>1383</v>
      </c>
      <c r="C53" s="255" t="s">
        <v>287</v>
      </c>
      <c r="D53" s="302" t="s">
        <v>781</v>
      </c>
      <c r="E53" s="246" t="s">
        <v>284</v>
      </c>
      <c r="F53" s="250" t="s">
        <v>289</v>
      </c>
      <c r="G53" s="246" t="s">
        <v>903</v>
      </c>
      <c r="H53" s="262">
        <v>1</v>
      </c>
      <c r="K53" s="243">
        <v>1</v>
      </c>
      <c r="M53" s="318" t="s">
        <v>1157</v>
      </c>
      <c r="N53" s="243" t="s">
        <v>1388</v>
      </c>
    </row>
    <row r="54" spans="1:14" ht="60" hidden="1">
      <c r="A54" s="243" t="s">
        <v>1257</v>
      </c>
      <c r="B54" s="243" t="s">
        <v>1383</v>
      </c>
      <c r="C54" s="255" t="s">
        <v>287</v>
      </c>
      <c r="D54" s="302" t="s">
        <v>781</v>
      </c>
      <c r="E54" s="246" t="s">
        <v>284</v>
      </c>
      <c r="F54" s="250" t="s">
        <v>289</v>
      </c>
      <c r="G54" s="246" t="s">
        <v>904</v>
      </c>
      <c r="H54" s="262">
        <v>1</v>
      </c>
      <c r="K54" s="243">
        <v>1</v>
      </c>
      <c r="M54" s="318" t="s">
        <v>1157</v>
      </c>
      <c r="N54" s="243" t="s">
        <v>1388</v>
      </c>
    </row>
    <row r="55" spans="1:14" ht="30" hidden="1">
      <c r="A55" s="243" t="s">
        <v>1257</v>
      </c>
      <c r="B55" s="243" t="s">
        <v>1383</v>
      </c>
      <c r="C55" s="255" t="s">
        <v>287</v>
      </c>
      <c r="D55" s="302" t="s">
        <v>781</v>
      </c>
      <c r="E55" s="246" t="s">
        <v>284</v>
      </c>
      <c r="F55" s="250" t="s">
        <v>289</v>
      </c>
      <c r="G55" s="246" t="s">
        <v>905</v>
      </c>
      <c r="H55" s="249">
        <v>2</v>
      </c>
      <c r="J55" s="243">
        <v>1</v>
      </c>
    </row>
    <row r="56" spans="1:14" ht="45" hidden="1">
      <c r="A56" s="243" t="s">
        <v>1257</v>
      </c>
      <c r="B56" s="243" t="s">
        <v>1383</v>
      </c>
      <c r="C56" s="255" t="s">
        <v>287</v>
      </c>
      <c r="D56" s="302" t="s">
        <v>781</v>
      </c>
      <c r="E56" s="246" t="s">
        <v>284</v>
      </c>
      <c r="F56" s="250" t="s">
        <v>289</v>
      </c>
      <c r="G56" s="246" t="s">
        <v>906</v>
      </c>
      <c r="H56" s="262">
        <v>1</v>
      </c>
      <c r="J56" s="243">
        <v>1</v>
      </c>
    </row>
    <row r="57" spans="1:14" ht="30" hidden="1">
      <c r="A57" s="243" t="s">
        <v>1257</v>
      </c>
      <c r="B57" s="243" t="s">
        <v>1383</v>
      </c>
      <c r="C57" s="255" t="s">
        <v>287</v>
      </c>
      <c r="D57" s="302" t="s">
        <v>781</v>
      </c>
      <c r="E57" s="246" t="s">
        <v>284</v>
      </c>
      <c r="F57" s="250" t="s">
        <v>289</v>
      </c>
      <c r="G57" s="246" t="s">
        <v>907</v>
      </c>
      <c r="H57" s="262">
        <v>1</v>
      </c>
      <c r="J57" s="243">
        <v>1</v>
      </c>
    </row>
    <row r="58" spans="1:14" ht="45" hidden="1">
      <c r="A58" s="243" t="s">
        <v>1257</v>
      </c>
      <c r="B58" s="243" t="s">
        <v>1383</v>
      </c>
      <c r="C58" s="255" t="s">
        <v>287</v>
      </c>
      <c r="D58" s="302" t="s">
        <v>781</v>
      </c>
      <c r="E58" s="246" t="s">
        <v>284</v>
      </c>
      <c r="F58" s="250" t="s">
        <v>289</v>
      </c>
      <c r="G58" s="246" t="s">
        <v>908</v>
      </c>
      <c r="H58" s="262">
        <v>1</v>
      </c>
      <c r="L58" s="243">
        <v>1</v>
      </c>
      <c r="M58" s="299" t="s">
        <v>1158</v>
      </c>
      <c r="N58" s="243" t="s">
        <v>1384</v>
      </c>
    </row>
    <row r="59" spans="1:14" ht="60" hidden="1">
      <c r="A59" s="243" t="s">
        <v>1257</v>
      </c>
      <c r="B59" s="243" t="s">
        <v>1383</v>
      </c>
      <c r="C59" s="255" t="s">
        <v>287</v>
      </c>
      <c r="D59" s="302" t="s">
        <v>781</v>
      </c>
      <c r="E59" s="246" t="s">
        <v>290</v>
      </c>
      <c r="F59" s="250" t="s">
        <v>291</v>
      </c>
      <c r="G59" s="246" t="s">
        <v>909</v>
      </c>
      <c r="H59" s="249">
        <v>2</v>
      </c>
      <c r="K59" s="243">
        <v>1</v>
      </c>
      <c r="M59" s="318" t="s">
        <v>1157</v>
      </c>
      <c r="N59" s="243" t="s">
        <v>1388</v>
      </c>
    </row>
    <row r="60" spans="1:14" ht="60" hidden="1">
      <c r="A60" s="243" t="s">
        <v>1257</v>
      </c>
      <c r="B60" s="243" t="s">
        <v>1383</v>
      </c>
      <c r="C60" s="255" t="s">
        <v>287</v>
      </c>
      <c r="D60" s="302" t="s">
        <v>781</v>
      </c>
      <c r="E60" s="246" t="s">
        <v>292</v>
      </c>
      <c r="F60" s="250" t="s">
        <v>293</v>
      </c>
      <c r="G60" s="246" t="s">
        <v>910</v>
      </c>
      <c r="H60" s="262">
        <v>1</v>
      </c>
      <c r="L60" s="243">
        <v>1</v>
      </c>
      <c r="M60" s="299" t="s">
        <v>1158</v>
      </c>
      <c r="N60" s="243" t="s">
        <v>1384</v>
      </c>
    </row>
    <row r="61" spans="1:14" ht="60" hidden="1">
      <c r="A61" s="243" t="s">
        <v>1257</v>
      </c>
      <c r="B61" s="243" t="s">
        <v>1383</v>
      </c>
      <c r="C61" s="255" t="s">
        <v>287</v>
      </c>
      <c r="D61" s="302" t="s">
        <v>781</v>
      </c>
      <c r="E61" s="246" t="s">
        <v>292</v>
      </c>
      <c r="F61" s="250" t="s">
        <v>293</v>
      </c>
      <c r="G61" s="246" t="s">
        <v>911</v>
      </c>
      <c r="H61" s="249">
        <v>2</v>
      </c>
      <c r="L61" s="243">
        <v>1</v>
      </c>
      <c r="M61" s="299" t="s">
        <v>1158</v>
      </c>
      <c r="N61" s="243" t="s">
        <v>1384</v>
      </c>
    </row>
    <row r="62" spans="1:14" ht="60" hidden="1">
      <c r="A62" s="243" t="s">
        <v>1257</v>
      </c>
      <c r="B62" s="243" t="s">
        <v>1383</v>
      </c>
      <c r="C62" s="255" t="s">
        <v>287</v>
      </c>
      <c r="D62" s="302" t="s">
        <v>781</v>
      </c>
      <c r="E62" s="246" t="s">
        <v>292</v>
      </c>
      <c r="F62" s="250" t="s">
        <v>293</v>
      </c>
      <c r="G62" s="246" t="s">
        <v>912</v>
      </c>
      <c r="H62" s="262">
        <v>1</v>
      </c>
      <c r="L62" s="243">
        <v>1</v>
      </c>
      <c r="M62" s="299" t="s">
        <v>1158</v>
      </c>
      <c r="N62" s="243" t="s">
        <v>1384</v>
      </c>
    </row>
    <row r="63" spans="1:14" ht="60" hidden="1">
      <c r="A63" s="243" t="s">
        <v>1257</v>
      </c>
      <c r="B63" s="243" t="s">
        <v>1383</v>
      </c>
      <c r="C63" s="255" t="s">
        <v>287</v>
      </c>
      <c r="D63" s="302" t="s">
        <v>781</v>
      </c>
      <c r="E63" s="246" t="s">
        <v>959</v>
      </c>
      <c r="F63" s="250" t="s">
        <v>294</v>
      </c>
      <c r="G63" s="246" t="s">
        <v>913</v>
      </c>
      <c r="H63" s="249">
        <v>2</v>
      </c>
      <c r="K63" s="243">
        <v>1</v>
      </c>
      <c r="M63" s="318" t="s">
        <v>1157</v>
      </c>
      <c r="N63" s="243" t="s">
        <v>1388</v>
      </c>
    </row>
    <row r="64" spans="1:14" ht="60" hidden="1">
      <c r="A64" s="243" t="s">
        <v>1257</v>
      </c>
      <c r="B64" s="243" t="s">
        <v>1383</v>
      </c>
      <c r="C64" s="255" t="s">
        <v>287</v>
      </c>
      <c r="D64" s="302" t="s">
        <v>781</v>
      </c>
      <c r="E64" s="246" t="s">
        <v>959</v>
      </c>
      <c r="F64" s="250" t="s">
        <v>294</v>
      </c>
      <c r="G64" s="246" t="s">
        <v>295</v>
      </c>
      <c r="H64" s="249">
        <v>2</v>
      </c>
      <c r="L64" s="243">
        <v>1</v>
      </c>
      <c r="M64" s="318" t="s">
        <v>1157</v>
      </c>
      <c r="N64" s="243" t="s">
        <v>1388</v>
      </c>
    </row>
    <row r="65" spans="1:14" ht="60" hidden="1">
      <c r="A65" s="243" t="s">
        <v>1257</v>
      </c>
      <c r="B65" s="243" t="s">
        <v>1383</v>
      </c>
      <c r="C65" s="255" t="s">
        <v>287</v>
      </c>
      <c r="D65" s="302" t="s">
        <v>781</v>
      </c>
      <c r="E65" s="246" t="s">
        <v>959</v>
      </c>
      <c r="F65" s="250" t="s">
        <v>294</v>
      </c>
      <c r="G65" s="246" t="s">
        <v>296</v>
      </c>
      <c r="H65" s="262">
        <v>1</v>
      </c>
      <c r="K65" s="243">
        <v>1</v>
      </c>
      <c r="M65" s="318" t="s">
        <v>1157</v>
      </c>
      <c r="N65" s="243" t="s">
        <v>1388</v>
      </c>
    </row>
    <row r="66" spans="1:14" ht="60" hidden="1">
      <c r="A66" s="243" t="s">
        <v>1257</v>
      </c>
      <c r="B66" s="243" t="s">
        <v>1383</v>
      </c>
      <c r="C66" s="255" t="s">
        <v>297</v>
      </c>
      <c r="D66" s="302" t="s">
        <v>781</v>
      </c>
      <c r="E66" s="246" t="s">
        <v>1009</v>
      </c>
      <c r="F66" s="250" t="s">
        <v>298</v>
      </c>
      <c r="G66" s="246" t="s">
        <v>914</v>
      </c>
      <c r="H66" s="249">
        <v>2</v>
      </c>
      <c r="K66" s="243">
        <v>1</v>
      </c>
      <c r="M66" s="318" t="s">
        <v>1157</v>
      </c>
      <c r="N66" s="243" t="s">
        <v>1388</v>
      </c>
    </row>
    <row r="67" spans="1:14" ht="60" hidden="1">
      <c r="A67" s="243" t="s">
        <v>1257</v>
      </c>
      <c r="B67" s="243" t="s">
        <v>1383</v>
      </c>
      <c r="C67" s="255" t="s">
        <v>297</v>
      </c>
      <c r="D67" s="302" t="s">
        <v>781</v>
      </c>
      <c r="E67" s="246" t="s">
        <v>1009</v>
      </c>
      <c r="F67" s="250" t="s">
        <v>298</v>
      </c>
      <c r="G67" s="246" t="s">
        <v>979</v>
      </c>
      <c r="H67" s="262">
        <v>1</v>
      </c>
      <c r="K67" s="243">
        <v>1</v>
      </c>
      <c r="M67" s="318" t="s">
        <v>1157</v>
      </c>
      <c r="N67" s="243" t="s">
        <v>1388</v>
      </c>
    </row>
    <row r="68" spans="1:14" ht="60" hidden="1">
      <c r="A68" s="243" t="s">
        <v>1257</v>
      </c>
      <c r="B68" s="243" t="s">
        <v>1383</v>
      </c>
      <c r="C68" s="255" t="s">
        <v>297</v>
      </c>
      <c r="D68" s="302" t="s">
        <v>781</v>
      </c>
      <c r="E68" s="246" t="s">
        <v>1009</v>
      </c>
      <c r="F68" s="250" t="s">
        <v>298</v>
      </c>
      <c r="G68" s="246" t="s">
        <v>299</v>
      </c>
      <c r="H68" s="262">
        <v>1</v>
      </c>
      <c r="K68" s="243">
        <v>1</v>
      </c>
      <c r="M68" s="318" t="s">
        <v>1157</v>
      </c>
      <c r="N68" s="243" t="s">
        <v>1388</v>
      </c>
    </row>
    <row r="69" spans="1:14" ht="45" hidden="1">
      <c r="A69" s="243" t="s">
        <v>1257</v>
      </c>
      <c r="B69" s="243" t="s">
        <v>1383</v>
      </c>
      <c r="C69" s="255" t="s">
        <v>297</v>
      </c>
      <c r="D69" s="302" t="s">
        <v>781</v>
      </c>
      <c r="E69" s="246" t="s">
        <v>1009</v>
      </c>
      <c r="F69" s="250" t="s">
        <v>298</v>
      </c>
      <c r="G69" s="246" t="s">
        <v>915</v>
      </c>
      <c r="H69" s="249">
        <v>2</v>
      </c>
      <c r="J69" s="243">
        <v>1</v>
      </c>
    </row>
    <row r="70" spans="1:14" ht="60" hidden="1">
      <c r="A70" s="243" t="s">
        <v>1257</v>
      </c>
      <c r="B70" s="243" t="s">
        <v>1383</v>
      </c>
      <c r="C70" s="255" t="s">
        <v>300</v>
      </c>
      <c r="D70" s="302" t="s">
        <v>781</v>
      </c>
      <c r="E70" s="243" t="s">
        <v>960</v>
      </c>
      <c r="F70" s="250" t="s">
        <v>301</v>
      </c>
      <c r="G70" s="246" t="s">
        <v>302</v>
      </c>
      <c r="H70" s="249">
        <v>2</v>
      </c>
      <c r="K70" s="243">
        <v>1</v>
      </c>
      <c r="M70" s="318" t="s">
        <v>1157</v>
      </c>
      <c r="N70" s="243" t="s">
        <v>1388</v>
      </c>
    </row>
    <row r="71" spans="1:14" ht="60" hidden="1">
      <c r="A71" s="243" t="s">
        <v>1257</v>
      </c>
      <c r="B71" s="243" t="s">
        <v>1383</v>
      </c>
      <c r="C71" s="255" t="s">
        <v>300</v>
      </c>
      <c r="D71" s="302" t="s">
        <v>781</v>
      </c>
      <c r="E71" s="243" t="s">
        <v>960</v>
      </c>
      <c r="F71" s="250" t="s">
        <v>301</v>
      </c>
      <c r="G71" s="246" t="s">
        <v>303</v>
      </c>
      <c r="H71" s="249">
        <v>2</v>
      </c>
      <c r="K71" s="243">
        <v>1</v>
      </c>
      <c r="M71" s="318" t="s">
        <v>1157</v>
      </c>
      <c r="N71" s="243" t="s">
        <v>1388</v>
      </c>
    </row>
    <row r="72" spans="1:14" ht="60" hidden="1">
      <c r="A72" s="243" t="s">
        <v>1257</v>
      </c>
      <c r="B72" s="243" t="s">
        <v>1383</v>
      </c>
      <c r="C72" s="255" t="s">
        <v>300</v>
      </c>
      <c r="D72" s="302" t="s">
        <v>781</v>
      </c>
      <c r="E72" s="243" t="s">
        <v>960</v>
      </c>
      <c r="F72" s="250" t="s">
        <v>301</v>
      </c>
      <c r="G72" s="246" t="s">
        <v>304</v>
      </c>
      <c r="H72" s="249">
        <v>2</v>
      </c>
      <c r="K72" s="243">
        <v>1</v>
      </c>
      <c r="M72" s="318" t="s">
        <v>1157</v>
      </c>
      <c r="N72" s="243" t="s">
        <v>1388</v>
      </c>
    </row>
    <row r="73" spans="1:14" ht="60" hidden="1">
      <c r="A73" s="243" t="s">
        <v>1257</v>
      </c>
      <c r="B73" s="243" t="s">
        <v>1383</v>
      </c>
      <c r="C73" s="255" t="s">
        <v>300</v>
      </c>
      <c r="D73" s="302" t="s">
        <v>781</v>
      </c>
      <c r="E73" s="246" t="s">
        <v>1009</v>
      </c>
      <c r="F73" s="250" t="s">
        <v>306</v>
      </c>
      <c r="G73" s="245" t="s">
        <v>305</v>
      </c>
      <c r="H73" s="249">
        <v>2</v>
      </c>
      <c r="K73" s="243">
        <v>1</v>
      </c>
      <c r="M73" s="318" t="s">
        <v>1157</v>
      </c>
      <c r="N73" s="243" t="s">
        <v>1388</v>
      </c>
    </row>
    <row r="74" spans="1:14" ht="60" hidden="1">
      <c r="A74" s="243" t="s">
        <v>1257</v>
      </c>
      <c r="B74" s="243" t="s">
        <v>1383</v>
      </c>
      <c r="C74" s="255" t="s">
        <v>300</v>
      </c>
      <c r="D74" s="302" t="s">
        <v>781</v>
      </c>
      <c r="E74" s="246" t="s">
        <v>1009</v>
      </c>
      <c r="F74" s="250" t="s">
        <v>308</v>
      </c>
      <c r="G74" s="245" t="s">
        <v>307</v>
      </c>
      <c r="H74" s="249">
        <v>2</v>
      </c>
      <c r="K74" s="243">
        <v>1</v>
      </c>
      <c r="M74" s="318" t="s">
        <v>1157</v>
      </c>
      <c r="N74" s="243" t="s">
        <v>1388</v>
      </c>
    </row>
    <row r="75" spans="1:14" ht="60" hidden="1">
      <c r="A75" s="243" t="s">
        <v>1257</v>
      </c>
      <c r="B75" s="243" t="s">
        <v>1383</v>
      </c>
      <c r="C75" s="255" t="s">
        <v>1395</v>
      </c>
      <c r="D75" s="302" t="s">
        <v>781</v>
      </c>
      <c r="E75" s="246" t="s">
        <v>1009</v>
      </c>
      <c r="F75" s="250" t="s">
        <v>1396</v>
      </c>
      <c r="G75" s="245" t="s">
        <v>1397</v>
      </c>
      <c r="H75" s="249">
        <v>2</v>
      </c>
      <c r="K75" s="243">
        <v>1</v>
      </c>
      <c r="M75" s="318" t="s">
        <v>1157</v>
      </c>
      <c r="N75" s="243" t="s">
        <v>1388</v>
      </c>
    </row>
    <row r="76" spans="1:14" ht="60" hidden="1">
      <c r="A76" s="243" t="s">
        <v>1257</v>
      </c>
      <c r="B76" s="243" t="s">
        <v>1383</v>
      </c>
      <c r="C76" s="255" t="s">
        <v>309</v>
      </c>
      <c r="D76" s="302" t="s">
        <v>781</v>
      </c>
      <c r="E76" s="246" t="s">
        <v>1009</v>
      </c>
      <c r="F76" s="250" t="s">
        <v>310</v>
      </c>
      <c r="G76" s="246" t="s">
        <v>916</v>
      </c>
      <c r="H76" s="262">
        <v>1</v>
      </c>
      <c r="K76" s="243">
        <v>1</v>
      </c>
      <c r="M76" s="318" t="s">
        <v>1157</v>
      </c>
      <c r="N76" s="243" t="s">
        <v>1388</v>
      </c>
    </row>
    <row r="77" spans="1:14" ht="60" hidden="1">
      <c r="A77" s="243" t="s">
        <v>1257</v>
      </c>
      <c r="B77" s="243" t="s">
        <v>1383</v>
      </c>
      <c r="C77" s="255" t="s">
        <v>309</v>
      </c>
      <c r="D77" s="302" t="s">
        <v>781</v>
      </c>
      <c r="E77" s="246" t="s">
        <v>1009</v>
      </c>
      <c r="F77" s="250" t="s">
        <v>311</v>
      </c>
      <c r="G77" s="246" t="s">
        <v>975</v>
      </c>
      <c r="H77" s="262">
        <v>1</v>
      </c>
      <c r="K77" s="243">
        <v>1</v>
      </c>
      <c r="M77" s="318" t="s">
        <v>1157</v>
      </c>
      <c r="N77" s="243" t="s">
        <v>1388</v>
      </c>
    </row>
    <row r="78" spans="1:14" ht="60" hidden="1">
      <c r="A78" s="243" t="s">
        <v>1257</v>
      </c>
      <c r="B78" s="243" t="s">
        <v>1383</v>
      </c>
      <c r="C78" s="255" t="s">
        <v>309</v>
      </c>
      <c r="D78" s="302" t="s">
        <v>781</v>
      </c>
      <c r="E78" s="246" t="s">
        <v>1009</v>
      </c>
      <c r="F78" s="250" t="s">
        <v>312</v>
      </c>
      <c r="G78" s="246" t="s">
        <v>917</v>
      </c>
      <c r="H78" s="249">
        <v>3</v>
      </c>
      <c r="K78" s="243">
        <v>1</v>
      </c>
      <c r="M78" s="318" t="s">
        <v>1157</v>
      </c>
      <c r="N78" s="243" t="s">
        <v>1388</v>
      </c>
    </row>
    <row r="79" spans="1:14" ht="60" hidden="1">
      <c r="A79" s="243" t="s">
        <v>1257</v>
      </c>
      <c r="B79" s="243" t="s">
        <v>1383</v>
      </c>
      <c r="C79" s="255" t="s">
        <v>309</v>
      </c>
      <c r="D79" s="302" t="s">
        <v>781</v>
      </c>
      <c r="E79" s="246" t="s">
        <v>1009</v>
      </c>
      <c r="F79" s="250" t="s">
        <v>313</v>
      </c>
      <c r="G79" s="246" t="s">
        <v>918</v>
      </c>
      <c r="H79" s="249">
        <v>3</v>
      </c>
      <c r="K79" s="243">
        <v>1</v>
      </c>
      <c r="M79" s="318" t="s">
        <v>1157</v>
      </c>
      <c r="N79" s="243" t="s">
        <v>1388</v>
      </c>
    </row>
    <row r="80" spans="1:14" ht="60" hidden="1">
      <c r="A80" s="243" t="s">
        <v>1257</v>
      </c>
      <c r="B80" s="243" t="s">
        <v>1383</v>
      </c>
      <c r="C80" s="255" t="s">
        <v>309</v>
      </c>
      <c r="D80" s="302" t="s">
        <v>781</v>
      </c>
      <c r="E80" s="246" t="s">
        <v>1009</v>
      </c>
      <c r="F80" s="250" t="s">
        <v>314</v>
      </c>
      <c r="G80" s="246" t="s">
        <v>977</v>
      </c>
      <c r="H80" s="249">
        <v>2</v>
      </c>
      <c r="K80" s="243">
        <v>1</v>
      </c>
      <c r="M80" s="318" t="s">
        <v>1157</v>
      </c>
      <c r="N80" s="243" t="s">
        <v>1388</v>
      </c>
    </row>
    <row r="81" spans="1:14" ht="45" hidden="1">
      <c r="A81" s="243" t="s">
        <v>1257</v>
      </c>
      <c r="B81" s="243" t="s">
        <v>1383</v>
      </c>
      <c r="C81" s="255" t="s">
        <v>315</v>
      </c>
      <c r="D81" s="302" t="s">
        <v>781</v>
      </c>
      <c r="E81" s="246" t="s">
        <v>1009</v>
      </c>
      <c r="F81" s="250" t="s">
        <v>316</v>
      </c>
      <c r="G81" s="246" t="s">
        <v>976</v>
      </c>
      <c r="H81" s="262">
        <v>1</v>
      </c>
      <c r="J81" s="243">
        <v>1</v>
      </c>
    </row>
    <row r="82" spans="1:14" ht="60" hidden="1">
      <c r="A82" s="243" t="s">
        <v>1257</v>
      </c>
      <c r="B82" s="243" t="s">
        <v>1383</v>
      </c>
      <c r="C82" s="255" t="s">
        <v>315</v>
      </c>
      <c r="D82" s="302" t="s">
        <v>781</v>
      </c>
      <c r="E82" s="246" t="s">
        <v>1009</v>
      </c>
      <c r="F82" s="250" t="s">
        <v>317</v>
      </c>
      <c r="G82" s="246" t="s">
        <v>919</v>
      </c>
      <c r="H82" s="249">
        <v>2</v>
      </c>
      <c r="K82" s="243">
        <v>1</v>
      </c>
      <c r="M82" s="318" t="s">
        <v>1157</v>
      </c>
      <c r="N82" s="243" t="s">
        <v>1388</v>
      </c>
    </row>
    <row r="83" spans="1:14" ht="60" hidden="1">
      <c r="A83" s="243" t="s">
        <v>1257</v>
      </c>
      <c r="B83" s="243" t="s">
        <v>1383</v>
      </c>
      <c r="C83" s="255" t="s">
        <v>315</v>
      </c>
      <c r="D83" s="302" t="s">
        <v>781</v>
      </c>
      <c r="E83" s="246" t="s">
        <v>1009</v>
      </c>
      <c r="F83" s="250" t="s">
        <v>318</v>
      </c>
      <c r="G83" s="246" t="s">
        <v>978</v>
      </c>
      <c r="H83" s="249">
        <v>2</v>
      </c>
      <c r="K83" s="243">
        <v>1</v>
      </c>
      <c r="M83" s="318" t="s">
        <v>1157</v>
      </c>
      <c r="N83" s="243" t="s">
        <v>1388</v>
      </c>
    </row>
    <row r="84" spans="1:14" ht="60" hidden="1">
      <c r="A84" s="243" t="s">
        <v>1257</v>
      </c>
      <c r="B84" s="243" t="s">
        <v>1383</v>
      </c>
      <c r="C84" s="255" t="s">
        <v>315</v>
      </c>
      <c r="D84" s="302" t="s">
        <v>781</v>
      </c>
      <c r="E84" s="246" t="s">
        <v>1009</v>
      </c>
      <c r="F84" s="250" t="s">
        <v>319</v>
      </c>
      <c r="G84" s="246" t="s">
        <v>920</v>
      </c>
      <c r="H84" s="249">
        <v>2</v>
      </c>
      <c r="K84" s="243">
        <v>1</v>
      </c>
      <c r="M84" s="318" t="s">
        <v>1157</v>
      </c>
      <c r="N84" s="243" t="s">
        <v>1388</v>
      </c>
    </row>
    <row r="85" spans="1:14" ht="60" hidden="1">
      <c r="A85" s="243" t="s">
        <v>1257</v>
      </c>
      <c r="B85" s="243" t="s">
        <v>1383</v>
      </c>
      <c r="C85" s="255" t="s">
        <v>320</v>
      </c>
      <c r="D85" s="302" t="s">
        <v>781</v>
      </c>
      <c r="E85" s="246" t="s">
        <v>1009</v>
      </c>
      <c r="F85" s="250" t="s">
        <v>321</v>
      </c>
      <c r="G85" s="246" t="s">
        <v>921</v>
      </c>
      <c r="H85" s="262">
        <v>1</v>
      </c>
      <c r="K85" s="243">
        <v>1</v>
      </c>
      <c r="M85" s="318" t="s">
        <v>1157</v>
      </c>
      <c r="N85" s="243" t="s">
        <v>1388</v>
      </c>
    </row>
    <row r="86" spans="1:14" ht="60" hidden="1">
      <c r="A86" s="243" t="s">
        <v>1257</v>
      </c>
      <c r="B86" s="243" t="s">
        <v>1383</v>
      </c>
      <c r="C86" s="255" t="s">
        <v>320</v>
      </c>
      <c r="D86" s="302" t="s">
        <v>781</v>
      </c>
      <c r="E86" s="246" t="s">
        <v>1009</v>
      </c>
      <c r="F86" s="250" t="s">
        <v>322</v>
      </c>
      <c r="G86" s="246" t="s">
        <v>922</v>
      </c>
      <c r="H86" s="262">
        <v>1</v>
      </c>
      <c r="K86" s="243">
        <v>1</v>
      </c>
      <c r="M86" s="318" t="s">
        <v>1157</v>
      </c>
      <c r="N86" s="243" t="s">
        <v>1388</v>
      </c>
    </row>
    <row r="87" spans="1:14" ht="60" hidden="1">
      <c r="A87" s="243" t="s">
        <v>1257</v>
      </c>
      <c r="B87" s="243" t="s">
        <v>1383</v>
      </c>
      <c r="C87" s="255" t="s">
        <v>320</v>
      </c>
      <c r="D87" s="302" t="s">
        <v>781</v>
      </c>
      <c r="E87" s="246" t="s">
        <v>1009</v>
      </c>
      <c r="F87" s="250" t="s">
        <v>323</v>
      </c>
      <c r="G87" s="246" t="s">
        <v>980</v>
      </c>
      <c r="H87" s="249">
        <v>2</v>
      </c>
      <c r="K87" s="243">
        <v>1</v>
      </c>
      <c r="M87" s="318" t="s">
        <v>1157</v>
      </c>
      <c r="N87" s="243" t="s">
        <v>1388</v>
      </c>
    </row>
    <row r="88" spans="1:14" ht="60" hidden="1">
      <c r="A88" s="243" t="s">
        <v>1257</v>
      </c>
      <c r="B88" s="243" t="s">
        <v>1383</v>
      </c>
      <c r="C88" s="255" t="s">
        <v>320</v>
      </c>
      <c r="D88" s="302" t="s">
        <v>781</v>
      </c>
      <c r="E88" s="246" t="s">
        <v>1009</v>
      </c>
      <c r="F88" s="250" t="s">
        <v>324</v>
      </c>
      <c r="G88" s="246" t="s">
        <v>923</v>
      </c>
      <c r="H88" s="249">
        <v>2</v>
      </c>
      <c r="K88" s="243">
        <v>1</v>
      </c>
      <c r="M88" s="318" t="s">
        <v>1157</v>
      </c>
      <c r="N88" s="243" t="s">
        <v>1388</v>
      </c>
    </row>
    <row r="89" spans="1:14" ht="45" hidden="1">
      <c r="A89" s="243" t="s">
        <v>1257</v>
      </c>
      <c r="B89" s="243" t="s">
        <v>1383</v>
      </c>
      <c r="C89" s="255" t="s">
        <v>320</v>
      </c>
      <c r="D89" s="302" t="s">
        <v>781</v>
      </c>
      <c r="E89" s="246" t="s">
        <v>1009</v>
      </c>
      <c r="F89" s="250" t="s">
        <v>325</v>
      </c>
      <c r="G89" s="246" t="s">
        <v>924</v>
      </c>
      <c r="H89" s="249">
        <v>2</v>
      </c>
      <c r="L89" s="243">
        <v>1</v>
      </c>
      <c r="M89" s="299" t="s">
        <v>1158</v>
      </c>
      <c r="N89" s="243" t="s">
        <v>1384</v>
      </c>
    </row>
    <row r="90" spans="1:14" ht="45" hidden="1">
      <c r="A90" s="243" t="s">
        <v>1257</v>
      </c>
      <c r="B90" s="243" t="s">
        <v>1383</v>
      </c>
      <c r="C90" s="255" t="s">
        <v>320</v>
      </c>
      <c r="D90" s="302" t="s">
        <v>781</v>
      </c>
      <c r="E90" s="246" t="s">
        <v>1009</v>
      </c>
      <c r="F90" s="250" t="s">
        <v>326</v>
      </c>
      <c r="G90" s="246" t="s">
        <v>925</v>
      </c>
      <c r="H90" s="249">
        <v>2</v>
      </c>
      <c r="L90" s="243">
        <v>1</v>
      </c>
      <c r="M90" s="299" t="s">
        <v>1158</v>
      </c>
      <c r="N90" s="243" t="s">
        <v>1384</v>
      </c>
    </row>
    <row r="91" spans="1:14" ht="45" hidden="1">
      <c r="A91" s="243" t="s">
        <v>1257</v>
      </c>
      <c r="B91" s="243" t="s">
        <v>1383</v>
      </c>
      <c r="C91" s="255" t="s">
        <v>320</v>
      </c>
      <c r="D91" s="302" t="s">
        <v>781</v>
      </c>
      <c r="E91" s="246" t="s">
        <v>1009</v>
      </c>
      <c r="F91" s="250" t="s">
        <v>327</v>
      </c>
      <c r="G91" s="246" t="s">
        <v>926</v>
      </c>
      <c r="H91" s="262">
        <v>1</v>
      </c>
    </row>
    <row r="92" spans="1:14" ht="60" hidden="1">
      <c r="A92" s="243" t="s">
        <v>1257</v>
      </c>
      <c r="B92" s="243" t="s">
        <v>1383</v>
      </c>
      <c r="C92" s="255" t="s">
        <v>320</v>
      </c>
      <c r="D92" s="302" t="s">
        <v>781</v>
      </c>
      <c r="E92" s="246" t="s">
        <v>1009</v>
      </c>
      <c r="F92" s="250" t="s">
        <v>328</v>
      </c>
      <c r="G92" s="246" t="s">
        <v>981</v>
      </c>
      <c r="H92" s="262">
        <v>1</v>
      </c>
      <c r="K92" s="243">
        <v>1</v>
      </c>
      <c r="M92" s="318" t="s">
        <v>1157</v>
      </c>
      <c r="N92" s="243" t="s">
        <v>1388</v>
      </c>
    </row>
    <row r="93" spans="1:14" ht="60" hidden="1">
      <c r="A93" s="243" t="s">
        <v>1257</v>
      </c>
      <c r="B93" s="243" t="s">
        <v>1383</v>
      </c>
      <c r="C93" s="255" t="s">
        <v>320</v>
      </c>
      <c r="D93" s="302" t="s">
        <v>781</v>
      </c>
      <c r="E93" s="246" t="s">
        <v>1009</v>
      </c>
      <c r="F93" s="250" t="s">
        <v>329</v>
      </c>
      <c r="G93" s="246" t="s">
        <v>927</v>
      </c>
      <c r="H93" s="249">
        <v>2</v>
      </c>
      <c r="K93" s="243">
        <v>1</v>
      </c>
      <c r="M93" s="318" t="s">
        <v>1157</v>
      </c>
      <c r="N93" s="243" t="s">
        <v>1388</v>
      </c>
    </row>
    <row r="94" spans="1:14" ht="45" hidden="1">
      <c r="A94" s="243" t="s">
        <v>1257</v>
      </c>
      <c r="B94" s="243" t="s">
        <v>1383</v>
      </c>
      <c r="C94" s="255" t="s">
        <v>330</v>
      </c>
      <c r="D94" s="302" t="s">
        <v>781</v>
      </c>
      <c r="E94" s="246" t="s">
        <v>1009</v>
      </c>
      <c r="F94" s="252" t="s">
        <v>331</v>
      </c>
      <c r="G94" s="247" t="s">
        <v>982</v>
      </c>
      <c r="H94" s="263">
        <v>1</v>
      </c>
      <c r="L94" s="243">
        <v>1</v>
      </c>
      <c r="M94" s="299" t="s">
        <v>1158</v>
      </c>
      <c r="N94" s="243" t="s">
        <v>1384</v>
      </c>
    </row>
    <row r="95" spans="1:14" ht="60" hidden="1">
      <c r="A95" s="243" t="s">
        <v>1257</v>
      </c>
      <c r="B95" s="243" t="s">
        <v>1383</v>
      </c>
      <c r="C95" s="255" t="s">
        <v>330</v>
      </c>
      <c r="D95" s="302" t="s">
        <v>781</v>
      </c>
      <c r="E95" s="246" t="s">
        <v>1009</v>
      </c>
      <c r="F95" s="250" t="s">
        <v>332</v>
      </c>
      <c r="G95" s="246" t="s">
        <v>983</v>
      </c>
      <c r="H95" s="262">
        <v>1</v>
      </c>
      <c r="K95" s="243">
        <v>1</v>
      </c>
      <c r="M95" s="318" t="s">
        <v>1157</v>
      </c>
      <c r="N95" s="243" t="s">
        <v>1388</v>
      </c>
    </row>
    <row r="96" spans="1:14" ht="60" hidden="1">
      <c r="A96" s="243" t="s">
        <v>1257</v>
      </c>
      <c r="B96" s="243" t="s">
        <v>1383</v>
      </c>
      <c r="C96" s="255" t="s">
        <v>333</v>
      </c>
      <c r="D96" s="302" t="s">
        <v>781</v>
      </c>
      <c r="E96" s="246" t="s">
        <v>1009</v>
      </c>
      <c r="F96" s="250" t="s">
        <v>334</v>
      </c>
      <c r="G96" s="246" t="s">
        <v>928</v>
      </c>
      <c r="H96" s="249">
        <v>2</v>
      </c>
      <c r="K96" s="243">
        <v>1</v>
      </c>
      <c r="M96" s="318" t="s">
        <v>1157</v>
      </c>
      <c r="N96" s="243" t="s">
        <v>1388</v>
      </c>
    </row>
    <row r="97" spans="1:14" ht="60" hidden="1">
      <c r="A97" s="243" t="s">
        <v>1257</v>
      </c>
      <c r="B97" s="243" t="s">
        <v>1383</v>
      </c>
      <c r="C97" s="255" t="s">
        <v>333</v>
      </c>
      <c r="D97" s="302" t="s">
        <v>781</v>
      </c>
      <c r="E97" s="246" t="s">
        <v>1009</v>
      </c>
      <c r="F97" s="250" t="s">
        <v>335</v>
      </c>
      <c r="G97" s="246" t="s">
        <v>929</v>
      </c>
      <c r="H97" s="249">
        <v>2</v>
      </c>
      <c r="K97" s="243">
        <v>1</v>
      </c>
      <c r="M97" s="318" t="s">
        <v>1157</v>
      </c>
      <c r="N97" s="243" t="s">
        <v>1388</v>
      </c>
    </row>
    <row r="98" spans="1:14" ht="60" hidden="1">
      <c r="A98" s="243" t="s">
        <v>1257</v>
      </c>
      <c r="B98" s="243" t="s">
        <v>1383</v>
      </c>
      <c r="C98" s="255" t="s">
        <v>333</v>
      </c>
      <c r="D98" s="302" t="s">
        <v>781</v>
      </c>
      <c r="E98" s="246" t="s">
        <v>1009</v>
      </c>
      <c r="F98" s="250" t="s">
        <v>336</v>
      </c>
      <c r="G98" s="246" t="s">
        <v>961</v>
      </c>
      <c r="H98" s="249">
        <v>3</v>
      </c>
      <c r="K98" s="243">
        <v>1</v>
      </c>
      <c r="M98" s="318" t="s">
        <v>1157</v>
      </c>
      <c r="N98" s="243" t="s">
        <v>1388</v>
      </c>
    </row>
    <row r="99" spans="1:14" ht="60" hidden="1">
      <c r="A99" s="243" t="s">
        <v>1257</v>
      </c>
      <c r="B99" s="243" t="s">
        <v>1383</v>
      </c>
      <c r="C99" s="255" t="s">
        <v>333</v>
      </c>
      <c r="D99" s="302" t="s">
        <v>781</v>
      </c>
      <c r="E99" s="246" t="s">
        <v>1009</v>
      </c>
      <c r="F99" s="250" t="s">
        <v>337</v>
      </c>
      <c r="G99" s="246" t="s">
        <v>930</v>
      </c>
      <c r="H99" s="262">
        <v>1</v>
      </c>
      <c r="K99" s="243">
        <v>1</v>
      </c>
      <c r="M99" s="318" t="s">
        <v>1157</v>
      </c>
      <c r="N99" s="243" t="s">
        <v>1388</v>
      </c>
    </row>
    <row r="100" spans="1:14" ht="60" hidden="1">
      <c r="A100" s="243" t="s">
        <v>1257</v>
      </c>
      <c r="B100" s="243" t="s">
        <v>1383</v>
      </c>
      <c r="C100" s="255" t="s">
        <v>333</v>
      </c>
      <c r="D100" s="302" t="s">
        <v>781</v>
      </c>
      <c r="E100" s="246" t="s">
        <v>1009</v>
      </c>
      <c r="F100" s="250" t="s">
        <v>338</v>
      </c>
      <c r="G100" s="246" t="s">
        <v>931</v>
      </c>
      <c r="H100" s="249">
        <v>1</v>
      </c>
      <c r="K100" s="243">
        <v>1</v>
      </c>
      <c r="M100" s="318" t="s">
        <v>1157</v>
      </c>
      <c r="N100" s="243" t="s">
        <v>1388</v>
      </c>
    </row>
    <row r="101" spans="1:14" ht="60" hidden="1">
      <c r="A101" s="243" t="s">
        <v>1257</v>
      </c>
      <c r="B101" s="243" t="s">
        <v>1383</v>
      </c>
      <c r="C101" s="255" t="s">
        <v>333</v>
      </c>
      <c r="D101" s="302" t="s">
        <v>781</v>
      </c>
      <c r="E101" s="246" t="s">
        <v>1009</v>
      </c>
      <c r="F101" s="250" t="s">
        <v>339</v>
      </c>
      <c r="G101" s="246" t="s">
        <v>932</v>
      </c>
      <c r="H101" s="249">
        <v>2</v>
      </c>
      <c r="K101" s="243">
        <v>1</v>
      </c>
      <c r="M101" s="318" t="s">
        <v>1157</v>
      </c>
      <c r="N101" s="243" t="s">
        <v>1388</v>
      </c>
    </row>
    <row r="102" spans="1:14" ht="45" hidden="1">
      <c r="A102" s="243" t="s">
        <v>1257</v>
      </c>
      <c r="B102" s="243" t="s">
        <v>1383</v>
      </c>
      <c r="C102" s="255" t="s">
        <v>340</v>
      </c>
      <c r="D102" s="302" t="s">
        <v>781</v>
      </c>
      <c r="E102" s="246" t="s">
        <v>1009</v>
      </c>
      <c r="F102" s="250" t="s">
        <v>341</v>
      </c>
      <c r="G102" s="246" t="s">
        <v>933</v>
      </c>
      <c r="H102" s="262">
        <v>1</v>
      </c>
      <c r="L102" s="243">
        <v>1</v>
      </c>
      <c r="M102" s="299" t="s">
        <v>1158</v>
      </c>
      <c r="N102" s="243" t="s">
        <v>1384</v>
      </c>
    </row>
    <row r="103" spans="1:14" ht="60" hidden="1">
      <c r="A103" s="243" t="s">
        <v>1257</v>
      </c>
      <c r="B103" s="243" t="s">
        <v>1383</v>
      </c>
      <c r="C103" s="255" t="s">
        <v>340</v>
      </c>
      <c r="D103" s="302" t="s">
        <v>781</v>
      </c>
      <c r="E103" s="246" t="s">
        <v>1009</v>
      </c>
      <c r="F103" s="250" t="s">
        <v>342</v>
      </c>
      <c r="G103" s="246" t="s">
        <v>934</v>
      </c>
      <c r="H103" s="262">
        <v>1</v>
      </c>
      <c r="K103" s="243">
        <v>1</v>
      </c>
      <c r="M103" s="318" t="s">
        <v>1157</v>
      </c>
      <c r="N103" s="243" t="s">
        <v>1388</v>
      </c>
    </row>
    <row r="104" spans="1:14" ht="60" hidden="1">
      <c r="A104" s="243" t="s">
        <v>1257</v>
      </c>
      <c r="B104" s="243" t="s">
        <v>1383</v>
      </c>
      <c r="C104" s="255" t="s">
        <v>340</v>
      </c>
      <c r="D104" s="302" t="s">
        <v>781</v>
      </c>
      <c r="E104" s="246" t="s">
        <v>1009</v>
      </c>
      <c r="F104" s="250" t="s">
        <v>342</v>
      </c>
      <c r="G104" s="254" t="s">
        <v>935</v>
      </c>
      <c r="H104" s="262">
        <v>1</v>
      </c>
      <c r="K104" s="243">
        <v>1</v>
      </c>
      <c r="M104" s="318" t="s">
        <v>1157</v>
      </c>
      <c r="N104" s="243" t="s">
        <v>1388</v>
      </c>
    </row>
    <row r="105" spans="1:14" ht="60" hidden="1">
      <c r="A105" s="243" t="s">
        <v>1257</v>
      </c>
      <c r="B105" s="243" t="s">
        <v>1383</v>
      </c>
      <c r="C105" s="255" t="s">
        <v>340</v>
      </c>
      <c r="D105" s="302" t="s">
        <v>781</v>
      </c>
      <c r="E105" s="246" t="s">
        <v>1009</v>
      </c>
      <c r="F105" s="250" t="s">
        <v>343</v>
      </c>
      <c r="G105" s="246" t="s">
        <v>936</v>
      </c>
      <c r="H105" s="249">
        <v>3</v>
      </c>
      <c r="K105" s="243">
        <v>1</v>
      </c>
      <c r="M105" s="318" t="s">
        <v>1157</v>
      </c>
      <c r="N105" s="243" t="s">
        <v>1388</v>
      </c>
    </row>
    <row r="106" spans="1:14" ht="60" hidden="1">
      <c r="A106" s="243" t="s">
        <v>1257</v>
      </c>
      <c r="B106" s="243" t="s">
        <v>1383</v>
      </c>
      <c r="C106" s="255" t="s">
        <v>340</v>
      </c>
      <c r="D106" s="302" t="s">
        <v>781</v>
      </c>
      <c r="E106" s="246" t="s">
        <v>1009</v>
      </c>
      <c r="F106" s="250" t="s">
        <v>344</v>
      </c>
      <c r="G106" s="246" t="s">
        <v>962</v>
      </c>
      <c r="H106" s="249">
        <v>2</v>
      </c>
      <c r="K106" s="243">
        <v>1</v>
      </c>
      <c r="M106" s="318" t="s">
        <v>1157</v>
      </c>
      <c r="N106" s="243" t="s">
        <v>1388</v>
      </c>
    </row>
    <row r="107" spans="1:14" ht="60" hidden="1">
      <c r="A107" s="243" t="s">
        <v>1257</v>
      </c>
      <c r="B107" s="243" t="s">
        <v>1383</v>
      </c>
      <c r="C107" s="255" t="s">
        <v>340</v>
      </c>
      <c r="D107" s="302" t="s">
        <v>781</v>
      </c>
      <c r="E107" s="246" t="s">
        <v>1009</v>
      </c>
      <c r="F107" s="250" t="s">
        <v>345</v>
      </c>
      <c r="G107" s="246" t="s">
        <v>937</v>
      </c>
      <c r="H107" s="249">
        <v>3</v>
      </c>
      <c r="K107" s="243">
        <v>1</v>
      </c>
      <c r="M107" s="318" t="s">
        <v>1157</v>
      </c>
      <c r="N107" s="243" t="s">
        <v>1388</v>
      </c>
    </row>
    <row r="108" spans="1:14" ht="60" hidden="1">
      <c r="A108" s="243" t="s">
        <v>1257</v>
      </c>
      <c r="B108" s="243" t="s">
        <v>1383</v>
      </c>
      <c r="C108" s="255" t="s">
        <v>340</v>
      </c>
      <c r="D108" s="302" t="s">
        <v>781</v>
      </c>
      <c r="E108" s="246" t="s">
        <v>1009</v>
      </c>
      <c r="F108" s="250" t="s">
        <v>346</v>
      </c>
      <c r="G108" s="246" t="s">
        <v>938</v>
      </c>
      <c r="H108" s="249">
        <v>3</v>
      </c>
      <c r="K108" s="243">
        <v>1</v>
      </c>
      <c r="M108" s="318" t="s">
        <v>1157</v>
      </c>
      <c r="N108" s="243" t="s">
        <v>1388</v>
      </c>
    </row>
    <row r="109" spans="1:14" ht="60" hidden="1">
      <c r="A109" s="243" t="s">
        <v>1257</v>
      </c>
      <c r="B109" s="243" t="s">
        <v>1383</v>
      </c>
      <c r="C109" s="256" t="s">
        <v>964</v>
      </c>
      <c r="D109" s="302" t="s">
        <v>781</v>
      </c>
      <c r="E109" s="246" t="s">
        <v>1009</v>
      </c>
      <c r="F109" s="250" t="s">
        <v>347</v>
      </c>
      <c r="G109" s="248" t="s">
        <v>963</v>
      </c>
      <c r="H109" s="262">
        <v>1</v>
      </c>
      <c r="K109" s="243">
        <v>1</v>
      </c>
      <c r="M109" s="318" t="s">
        <v>1157</v>
      </c>
      <c r="N109" s="243" t="s">
        <v>1388</v>
      </c>
    </row>
    <row r="110" spans="1:14" ht="60" hidden="1">
      <c r="A110" s="243" t="s">
        <v>1257</v>
      </c>
      <c r="B110" s="243" t="s">
        <v>1383</v>
      </c>
      <c r="C110" s="256" t="s">
        <v>964</v>
      </c>
      <c r="D110" s="302" t="s">
        <v>781</v>
      </c>
      <c r="E110" s="246" t="s">
        <v>1009</v>
      </c>
      <c r="F110" s="250" t="s">
        <v>348</v>
      </c>
      <c r="G110" s="246" t="s">
        <v>939</v>
      </c>
      <c r="H110" s="262">
        <v>1</v>
      </c>
      <c r="K110" s="243">
        <v>1</v>
      </c>
      <c r="M110" s="318" t="s">
        <v>1157</v>
      </c>
      <c r="N110" s="243" t="s">
        <v>1388</v>
      </c>
    </row>
    <row r="111" spans="1:14" ht="60" hidden="1">
      <c r="A111" s="243" t="s">
        <v>1257</v>
      </c>
      <c r="B111" s="243" t="s">
        <v>1383</v>
      </c>
      <c r="C111" s="256" t="s">
        <v>964</v>
      </c>
      <c r="D111" s="302" t="s">
        <v>781</v>
      </c>
      <c r="E111" s="246" t="s">
        <v>1009</v>
      </c>
      <c r="F111" s="250" t="s">
        <v>349</v>
      </c>
      <c r="G111" s="246" t="s">
        <v>940</v>
      </c>
      <c r="H111" s="249">
        <v>2</v>
      </c>
      <c r="K111" s="243">
        <v>1</v>
      </c>
      <c r="M111" s="318" t="s">
        <v>1157</v>
      </c>
      <c r="N111" s="243" t="s">
        <v>1388</v>
      </c>
    </row>
    <row r="112" spans="1:14" ht="60" hidden="1">
      <c r="A112" s="243" t="s">
        <v>1257</v>
      </c>
      <c r="B112" s="243" t="s">
        <v>1383</v>
      </c>
      <c r="C112" s="255" t="s">
        <v>351</v>
      </c>
      <c r="D112" s="302" t="s">
        <v>781</v>
      </c>
      <c r="E112" s="246" t="s">
        <v>1009</v>
      </c>
      <c r="F112" s="250" t="s">
        <v>350</v>
      </c>
      <c r="G112" s="246" t="s">
        <v>965</v>
      </c>
      <c r="H112" s="262">
        <v>1</v>
      </c>
      <c r="K112" s="243">
        <v>1</v>
      </c>
      <c r="M112" s="318" t="s">
        <v>1157</v>
      </c>
      <c r="N112" s="243" t="s">
        <v>1388</v>
      </c>
    </row>
    <row r="113" spans="1:14" ht="45" hidden="1">
      <c r="A113" s="243" t="s">
        <v>1257</v>
      </c>
      <c r="B113" s="243" t="s">
        <v>1383</v>
      </c>
      <c r="C113" s="255" t="s">
        <v>351</v>
      </c>
      <c r="D113" s="302" t="s">
        <v>781</v>
      </c>
      <c r="E113" s="246" t="s">
        <v>1009</v>
      </c>
      <c r="F113" s="250" t="s">
        <v>352</v>
      </c>
      <c r="G113" s="246" t="s">
        <v>966</v>
      </c>
      <c r="H113" s="262">
        <v>1</v>
      </c>
      <c r="K113" s="243">
        <v>1</v>
      </c>
      <c r="N113" s="244" t="s">
        <v>1398</v>
      </c>
    </row>
    <row r="114" spans="1:14" ht="60" hidden="1">
      <c r="A114" s="243" t="s">
        <v>1257</v>
      </c>
      <c r="B114" s="243" t="s">
        <v>1383</v>
      </c>
      <c r="C114" s="255" t="s">
        <v>361</v>
      </c>
      <c r="D114" s="302" t="s">
        <v>781</v>
      </c>
      <c r="E114" s="246" t="s">
        <v>1009</v>
      </c>
      <c r="F114" s="250" t="s">
        <v>353</v>
      </c>
      <c r="G114" s="244" t="s">
        <v>967</v>
      </c>
      <c r="H114" s="262">
        <v>1</v>
      </c>
      <c r="K114" s="243">
        <v>1</v>
      </c>
      <c r="M114" s="318" t="s">
        <v>1157</v>
      </c>
      <c r="N114" s="243" t="s">
        <v>1388</v>
      </c>
    </row>
    <row r="115" spans="1:14" ht="60" hidden="1">
      <c r="A115" s="243" t="s">
        <v>1257</v>
      </c>
      <c r="B115" s="243" t="s">
        <v>1383</v>
      </c>
      <c r="C115" s="255" t="s">
        <v>362</v>
      </c>
      <c r="D115" s="302" t="s">
        <v>781</v>
      </c>
      <c r="E115" s="246" t="s">
        <v>1009</v>
      </c>
      <c r="F115" s="250" t="s">
        <v>354</v>
      </c>
      <c r="G115" s="244" t="s">
        <v>968</v>
      </c>
      <c r="H115" s="262">
        <v>1</v>
      </c>
      <c r="K115" s="243">
        <v>1</v>
      </c>
      <c r="M115" s="318" t="s">
        <v>1157</v>
      </c>
      <c r="N115" s="243" t="s">
        <v>1388</v>
      </c>
    </row>
    <row r="116" spans="1:14" ht="60" hidden="1">
      <c r="A116" s="243" t="s">
        <v>1257</v>
      </c>
      <c r="B116" s="243" t="s">
        <v>1383</v>
      </c>
      <c r="C116" s="255" t="s">
        <v>363</v>
      </c>
      <c r="D116" s="302" t="s">
        <v>781</v>
      </c>
      <c r="E116" s="246" t="s">
        <v>1009</v>
      </c>
      <c r="F116" s="250" t="s">
        <v>355</v>
      </c>
      <c r="G116" s="244" t="s">
        <v>969</v>
      </c>
      <c r="H116" s="249">
        <v>2</v>
      </c>
      <c r="K116" s="243">
        <v>1</v>
      </c>
      <c r="M116" s="318" t="s">
        <v>1157</v>
      </c>
      <c r="N116" s="243" t="s">
        <v>1388</v>
      </c>
    </row>
    <row r="117" spans="1:14" ht="60" hidden="1">
      <c r="A117" s="243" t="s">
        <v>1257</v>
      </c>
      <c r="B117" s="243" t="s">
        <v>1383</v>
      </c>
      <c r="C117" s="255" t="s">
        <v>364</v>
      </c>
      <c r="D117" s="302" t="s">
        <v>781</v>
      </c>
      <c r="E117" s="246" t="s">
        <v>1009</v>
      </c>
      <c r="F117" s="250" t="s">
        <v>356</v>
      </c>
      <c r="G117" s="244" t="s">
        <v>970</v>
      </c>
      <c r="H117" s="249">
        <v>2</v>
      </c>
      <c r="K117" s="243">
        <v>1</v>
      </c>
      <c r="M117" s="318" t="s">
        <v>1157</v>
      </c>
      <c r="N117" s="243" t="s">
        <v>1388</v>
      </c>
    </row>
    <row r="118" spans="1:14" ht="60" hidden="1">
      <c r="A118" s="243" t="s">
        <v>1257</v>
      </c>
      <c r="B118" s="243" t="s">
        <v>1383</v>
      </c>
      <c r="C118" s="255" t="s">
        <v>365</v>
      </c>
      <c r="D118" s="302" t="s">
        <v>781</v>
      </c>
      <c r="E118" s="246" t="s">
        <v>1009</v>
      </c>
      <c r="F118" s="250" t="s">
        <v>357</v>
      </c>
      <c r="G118" s="244" t="s">
        <v>971</v>
      </c>
      <c r="H118" s="249">
        <v>2</v>
      </c>
      <c r="K118" s="243">
        <v>1</v>
      </c>
      <c r="M118" s="318" t="s">
        <v>1157</v>
      </c>
      <c r="N118" s="243" t="s">
        <v>1388</v>
      </c>
    </row>
    <row r="119" spans="1:14" ht="105" hidden="1">
      <c r="A119" s="243" t="s">
        <v>1257</v>
      </c>
      <c r="B119" s="243" t="s">
        <v>1383</v>
      </c>
      <c r="C119" s="255" t="s">
        <v>366</v>
      </c>
      <c r="D119" s="302" t="s">
        <v>781</v>
      </c>
      <c r="E119" s="246" t="s">
        <v>1009</v>
      </c>
      <c r="F119" s="250" t="s">
        <v>358</v>
      </c>
      <c r="G119" s="244" t="s">
        <v>972</v>
      </c>
      <c r="H119" s="249">
        <v>2</v>
      </c>
      <c r="L119" s="243">
        <v>1</v>
      </c>
      <c r="M119" s="318" t="s">
        <v>1157</v>
      </c>
      <c r="N119" s="243" t="s">
        <v>1388</v>
      </c>
    </row>
    <row r="120" spans="1:14" ht="60" hidden="1">
      <c r="A120" s="243" t="s">
        <v>1257</v>
      </c>
      <c r="B120" s="243" t="s">
        <v>1383</v>
      </c>
      <c r="C120" s="255" t="s">
        <v>367</v>
      </c>
      <c r="D120" s="302" t="s">
        <v>781</v>
      </c>
      <c r="E120" s="246" t="s">
        <v>1009</v>
      </c>
      <c r="F120" s="250" t="s">
        <v>359</v>
      </c>
      <c r="G120" s="244" t="s">
        <v>973</v>
      </c>
      <c r="H120" s="249">
        <v>2</v>
      </c>
      <c r="K120" s="243">
        <v>1</v>
      </c>
      <c r="M120" s="318" t="s">
        <v>1157</v>
      </c>
      <c r="N120" s="243" t="s">
        <v>1388</v>
      </c>
    </row>
    <row r="121" spans="1:14" ht="60" hidden="1">
      <c r="A121" s="243" t="s">
        <v>1257</v>
      </c>
      <c r="B121" s="243" t="s">
        <v>1383</v>
      </c>
      <c r="C121" s="255" t="s">
        <v>368</v>
      </c>
      <c r="D121" s="302" t="s">
        <v>781</v>
      </c>
      <c r="E121" s="246" t="s">
        <v>1009</v>
      </c>
      <c r="F121" s="250" t="s">
        <v>360</v>
      </c>
      <c r="G121" s="244" t="s">
        <v>974</v>
      </c>
      <c r="H121" s="264">
        <v>1</v>
      </c>
      <c r="K121" s="243">
        <v>1</v>
      </c>
      <c r="M121" s="318" t="s">
        <v>1157</v>
      </c>
      <c r="N121" s="243" t="s">
        <v>1388</v>
      </c>
    </row>
    <row r="122" spans="1:14" ht="30" hidden="1">
      <c r="A122" s="274" t="s">
        <v>1268</v>
      </c>
      <c r="B122" s="274" t="s">
        <v>1383</v>
      </c>
      <c r="C122" s="285" t="s">
        <v>0</v>
      </c>
      <c r="D122" s="302" t="s">
        <v>781</v>
      </c>
      <c r="E122" s="274" t="s">
        <v>1021</v>
      </c>
      <c r="F122" s="281" t="s">
        <v>264</v>
      </c>
      <c r="G122" s="277" t="s">
        <v>265</v>
      </c>
      <c r="H122" s="288">
        <v>1</v>
      </c>
      <c r="I122" s="274"/>
      <c r="J122" s="274">
        <v>1</v>
      </c>
      <c r="K122" s="274"/>
      <c r="L122" s="274"/>
      <c r="M122" s="274"/>
      <c r="N122" s="274"/>
    </row>
    <row r="123" spans="1:14" hidden="1">
      <c r="A123" s="274" t="s">
        <v>1268</v>
      </c>
      <c r="B123" s="274" t="s">
        <v>1383</v>
      </c>
      <c r="C123" s="285" t="s">
        <v>0</v>
      </c>
      <c r="D123" s="302" t="s">
        <v>781</v>
      </c>
      <c r="E123" s="274" t="s">
        <v>1021</v>
      </c>
      <c r="F123" s="281" t="s">
        <v>264</v>
      </c>
      <c r="G123" s="277" t="s">
        <v>866</v>
      </c>
      <c r="H123" s="287">
        <v>2</v>
      </c>
      <c r="I123" s="274"/>
      <c r="J123" s="274">
        <v>1</v>
      </c>
      <c r="K123" s="274"/>
      <c r="L123" s="274"/>
      <c r="M123" s="274"/>
      <c r="N123" s="274"/>
    </row>
    <row r="124" spans="1:14" ht="45" hidden="1">
      <c r="A124" s="274" t="s">
        <v>1268</v>
      </c>
      <c r="B124" s="274" t="s">
        <v>1383</v>
      </c>
      <c r="C124" s="285" t="s">
        <v>0</v>
      </c>
      <c r="D124" s="302" t="s">
        <v>781</v>
      </c>
      <c r="E124" s="274" t="s">
        <v>1021</v>
      </c>
      <c r="F124" s="281" t="s">
        <v>264</v>
      </c>
      <c r="G124" s="277" t="s">
        <v>867</v>
      </c>
      <c r="H124" s="287">
        <v>2</v>
      </c>
      <c r="I124" s="274"/>
      <c r="J124" s="274">
        <v>1</v>
      </c>
      <c r="K124" s="274"/>
      <c r="L124" s="274"/>
      <c r="M124" s="274"/>
      <c r="N124" s="274"/>
    </row>
    <row r="125" spans="1:14" hidden="1">
      <c r="A125" s="274" t="s">
        <v>1268</v>
      </c>
      <c r="B125" s="274" t="s">
        <v>1383</v>
      </c>
      <c r="C125" s="285" t="s">
        <v>0</v>
      </c>
      <c r="D125" s="302" t="s">
        <v>781</v>
      </c>
      <c r="E125" s="274" t="s">
        <v>1021</v>
      </c>
      <c r="F125" s="281" t="s">
        <v>264</v>
      </c>
      <c r="G125" s="277" t="s">
        <v>868</v>
      </c>
      <c r="H125" s="288">
        <v>1</v>
      </c>
      <c r="I125" s="274"/>
      <c r="J125" s="274">
        <v>1</v>
      </c>
      <c r="K125" s="274"/>
      <c r="L125" s="274"/>
      <c r="M125" s="274"/>
      <c r="N125" s="274"/>
    </row>
    <row r="126" spans="1:14" hidden="1">
      <c r="A126" s="274" t="s">
        <v>1268</v>
      </c>
      <c r="B126" s="274" t="s">
        <v>1383</v>
      </c>
      <c r="C126" s="285" t="s">
        <v>0</v>
      </c>
      <c r="D126" s="302" t="s">
        <v>781</v>
      </c>
      <c r="E126" s="274" t="s">
        <v>1021</v>
      </c>
      <c r="F126" s="281" t="s">
        <v>264</v>
      </c>
      <c r="G126" s="277" t="s">
        <v>869</v>
      </c>
      <c r="H126" s="288">
        <v>1</v>
      </c>
      <c r="I126" s="274"/>
      <c r="J126" s="274">
        <v>1</v>
      </c>
      <c r="K126" s="274"/>
      <c r="L126" s="274"/>
      <c r="M126" s="274"/>
      <c r="N126" s="274"/>
    </row>
    <row r="127" spans="1:14" ht="30" hidden="1">
      <c r="A127" s="274" t="s">
        <v>1268</v>
      </c>
      <c r="B127" s="274" t="s">
        <v>1383</v>
      </c>
      <c r="C127" s="285" t="s">
        <v>0</v>
      </c>
      <c r="D127" s="302" t="s">
        <v>781</v>
      </c>
      <c r="E127" s="274" t="s">
        <v>1021</v>
      </c>
      <c r="F127" s="281" t="s">
        <v>264</v>
      </c>
      <c r="G127" s="277" t="s">
        <v>870</v>
      </c>
      <c r="H127" s="288">
        <v>1</v>
      </c>
      <c r="I127" s="274"/>
      <c r="J127" s="274">
        <v>1</v>
      </c>
      <c r="K127" s="274"/>
      <c r="L127" s="274"/>
      <c r="M127" s="274"/>
      <c r="N127" s="274"/>
    </row>
    <row r="128" spans="1:14" ht="30" hidden="1">
      <c r="A128" s="274" t="s">
        <v>1268</v>
      </c>
      <c r="B128" s="274" t="s">
        <v>1383</v>
      </c>
      <c r="C128" s="285" t="s">
        <v>0</v>
      </c>
      <c r="D128" s="302" t="s">
        <v>781</v>
      </c>
      <c r="E128" s="274" t="s">
        <v>1021</v>
      </c>
      <c r="F128" s="281" t="s">
        <v>264</v>
      </c>
      <c r="G128" s="277" t="s">
        <v>871</v>
      </c>
      <c r="H128" s="288">
        <v>1</v>
      </c>
      <c r="I128" s="274"/>
      <c r="J128" s="274">
        <v>1</v>
      </c>
      <c r="K128" s="274"/>
      <c r="L128" s="274"/>
      <c r="M128" s="274"/>
      <c r="N128" s="274"/>
    </row>
    <row r="129" spans="1:14" ht="30" hidden="1">
      <c r="A129" s="274" t="s">
        <v>1268</v>
      </c>
      <c r="B129" s="274" t="s">
        <v>1383</v>
      </c>
      <c r="C129" s="285" t="s">
        <v>0</v>
      </c>
      <c r="D129" s="302" t="s">
        <v>781</v>
      </c>
      <c r="E129" s="274" t="s">
        <v>1021</v>
      </c>
      <c r="F129" s="281" t="s">
        <v>264</v>
      </c>
      <c r="G129" s="277" t="s">
        <v>872</v>
      </c>
      <c r="H129" s="288">
        <v>1</v>
      </c>
      <c r="I129" s="274"/>
      <c r="J129" s="274">
        <v>1</v>
      </c>
      <c r="K129" s="274"/>
      <c r="L129" s="274"/>
      <c r="M129" s="274"/>
      <c r="N129" s="274"/>
    </row>
    <row r="130" spans="1:14" ht="30" hidden="1">
      <c r="A130" s="274" t="s">
        <v>1268</v>
      </c>
      <c r="B130" s="274" t="s">
        <v>1383</v>
      </c>
      <c r="C130" s="285" t="s">
        <v>0</v>
      </c>
      <c r="D130" s="302" t="s">
        <v>781</v>
      </c>
      <c r="E130" s="274" t="s">
        <v>1021</v>
      </c>
      <c r="F130" s="281" t="s">
        <v>264</v>
      </c>
      <c r="G130" s="277" t="s">
        <v>266</v>
      </c>
      <c r="H130" s="280">
        <v>3</v>
      </c>
      <c r="I130" s="274"/>
      <c r="J130" s="274">
        <v>1</v>
      </c>
      <c r="K130" s="274"/>
      <c r="L130" s="274"/>
      <c r="M130" s="274"/>
      <c r="N130" s="274"/>
    </row>
    <row r="131" spans="1:14" ht="30" hidden="1">
      <c r="A131" s="274" t="s">
        <v>1268</v>
      </c>
      <c r="B131" s="274" t="s">
        <v>1383</v>
      </c>
      <c r="C131" s="285" t="s">
        <v>0</v>
      </c>
      <c r="D131" s="302" t="s">
        <v>781</v>
      </c>
      <c r="E131" s="274" t="s">
        <v>1021</v>
      </c>
      <c r="F131" s="281" t="s">
        <v>264</v>
      </c>
      <c r="G131" s="277" t="s">
        <v>873</v>
      </c>
      <c r="H131" s="287">
        <v>2</v>
      </c>
      <c r="I131" s="274"/>
      <c r="J131" s="274">
        <v>1</v>
      </c>
      <c r="K131" s="274"/>
      <c r="L131" s="274"/>
      <c r="M131" s="274"/>
      <c r="N131" s="274"/>
    </row>
    <row r="132" spans="1:14" hidden="1">
      <c r="A132" s="274" t="s">
        <v>1268</v>
      </c>
      <c r="B132" s="274" t="s">
        <v>1383</v>
      </c>
      <c r="C132" s="285" t="s">
        <v>0</v>
      </c>
      <c r="D132" s="302" t="s">
        <v>781</v>
      </c>
      <c r="E132" s="274" t="s">
        <v>1021</v>
      </c>
      <c r="F132" s="281" t="s">
        <v>264</v>
      </c>
      <c r="G132" s="277" t="s">
        <v>1389</v>
      </c>
      <c r="H132" s="287">
        <v>1</v>
      </c>
      <c r="I132" s="274"/>
      <c r="J132" s="274">
        <v>1</v>
      </c>
      <c r="K132" s="274"/>
      <c r="L132" s="274"/>
      <c r="M132" s="274"/>
      <c r="N132" s="274"/>
    </row>
    <row r="133" spans="1:14" hidden="1">
      <c r="A133" s="274" t="s">
        <v>1268</v>
      </c>
      <c r="B133" s="274" t="s">
        <v>1383</v>
      </c>
      <c r="C133" s="285" t="s">
        <v>0</v>
      </c>
      <c r="D133" s="302" t="s">
        <v>781</v>
      </c>
      <c r="E133" s="274" t="s">
        <v>1021</v>
      </c>
      <c r="F133" s="281" t="s">
        <v>264</v>
      </c>
      <c r="G133" s="277" t="s">
        <v>267</v>
      </c>
      <c r="H133" s="288">
        <v>1</v>
      </c>
      <c r="I133" s="274"/>
      <c r="J133" s="274">
        <v>1</v>
      </c>
      <c r="K133" s="274"/>
      <c r="L133" s="274"/>
      <c r="M133" s="274"/>
      <c r="N133" s="274"/>
    </row>
    <row r="134" spans="1:14" hidden="1">
      <c r="A134" s="274" t="s">
        <v>1268</v>
      </c>
      <c r="B134" s="274" t="s">
        <v>1383</v>
      </c>
      <c r="C134" s="285" t="s">
        <v>0</v>
      </c>
      <c r="D134" s="302" t="s">
        <v>781</v>
      </c>
      <c r="E134" s="274" t="s">
        <v>1021</v>
      </c>
      <c r="F134" s="281" t="s">
        <v>264</v>
      </c>
      <c r="G134" s="277" t="s">
        <v>874</v>
      </c>
      <c r="H134" s="280">
        <v>3</v>
      </c>
      <c r="I134" s="274"/>
      <c r="J134" s="274">
        <v>1</v>
      </c>
      <c r="K134" s="274"/>
      <c r="L134" s="274"/>
      <c r="M134" s="274"/>
      <c r="N134" s="274"/>
    </row>
    <row r="135" spans="1:14" hidden="1">
      <c r="A135" s="274" t="s">
        <v>1268</v>
      </c>
      <c r="B135" s="274" t="s">
        <v>1383</v>
      </c>
      <c r="C135" s="285" t="s">
        <v>0</v>
      </c>
      <c r="D135" s="302" t="s">
        <v>781</v>
      </c>
      <c r="E135" s="274" t="s">
        <v>1021</v>
      </c>
      <c r="F135" s="281" t="s">
        <v>264</v>
      </c>
      <c r="G135" s="277" t="s">
        <v>875</v>
      </c>
      <c r="H135" s="280">
        <v>3</v>
      </c>
      <c r="I135" s="274"/>
      <c r="J135" s="274">
        <v>1</v>
      </c>
      <c r="K135" s="274"/>
      <c r="L135" s="274"/>
      <c r="M135" s="274"/>
      <c r="N135" s="274"/>
    </row>
    <row r="136" spans="1:14" hidden="1">
      <c r="A136" s="274" t="s">
        <v>1268</v>
      </c>
      <c r="B136" s="274" t="s">
        <v>1383</v>
      </c>
      <c r="C136" s="285" t="s">
        <v>0</v>
      </c>
      <c r="D136" s="302" t="s">
        <v>781</v>
      </c>
      <c r="E136" s="274" t="s">
        <v>1021</v>
      </c>
      <c r="F136" s="281" t="s">
        <v>264</v>
      </c>
      <c r="G136" s="277" t="s">
        <v>876</v>
      </c>
      <c r="H136" s="288">
        <v>1</v>
      </c>
      <c r="I136" s="274"/>
      <c r="J136" s="274">
        <v>1</v>
      </c>
      <c r="K136" s="274"/>
      <c r="L136" s="274"/>
      <c r="M136" s="274"/>
      <c r="N136" s="274"/>
    </row>
    <row r="137" spans="1:14" ht="30" hidden="1">
      <c r="A137" s="274" t="s">
        <v>1268</v>
      </c>
      <c r="B137" s="274" t="s">
        <v>1383</v>
      </c>
      <c r="C137" s="285" t="s">
        <v>0</v>
      </c>
      <c r="D137" s="302" t="s">
        <v>781</v>
      </c>
      <c r="E137" s="274" t="s">
        <v>1021</v>
      </c>
      <c r="F137" s="281" t="s">
        <v>264</v>
      </c>
      <c r="G137" s="277" t="s">
        <v>877</v>
      </c>
      <c r="H137" s="288">
        <v>1</v>
      </c>
      <c r="I137" s="274"/>
      <c r="J137" s="274">
        <v>1</v>
      </c>
      <c r="K137" s="274"/>
      <c r="L137" s="274"/>
      <c r="M137" s="274"/>
      <c r="N137" s="274"/>
    </row>
    <row r="138" spans="1:14" ht="60" hidden="1">
      <c r="A138" s="274" t="s">
        <v>1268</v>
      </c>
      <c r="B138" s="274" t="s">
        <v>1383</v>
      </c>
      <c r="C138" s="285" t="s">
        <v>0</v>
      </c>
      <c r="D138" s="302" t="s">
        <v>781</v>
      </c>
      <c r="E138" s="274" t="s">
        <v>1021</v>
      </c>
      <c r="F138" s="281" t="s">
        <v>264</v>
      </c>
      <c r="G138" s="277" t="s">
        <v>878</v>
      </c>
      <c r="H138" s="288">
        <v>1</v>
      </c>
      <c r="I138" s="274"/>
      <c r="J138" s="274">
        <v>1</v>
      </c>
      <c r="K138" s="274"/>
      <c r="L138" s="274"/>
      <c r="M138" s="274"/>
      <c r="N138" s="274"/>
    </row>
    <row r="139" spans="1:14" ht="30" hidden="1">
      <c r="A139" s="274" t="s">
        <v>1268</v>
      </c>
      <c r="B139" s="274" t="s">
        <v>1383</v>
      </c>
      <c r="C139" s="285" t="s">
        <v>0</v>
      </c>
      <c r="D139" s="302" t="s">
        <v>781</v>
      </c>
      <c r="E139" s="274" t="s">
        <v>1021</v>
      </c>
      <c r="F139" s="281" t="s">
        <v>264</v>
      </c>
      <c r="G139" s="277" t="s">
        <v>879</v>
      </c>
      <c r="H139" s="280">
        <v>3</v>
      </c>
      <c r="I139" s="274"/>
      <c r="J139" s="274">
        <v>1</v>
      </c>
      <c r="K139" s="274"/>
      <c r="L139" s="274"/>
      <c r="M139" s="274"/>
      <c r="N139" s="274"/>
    </row>
    <row r="140" spans="1:14" hidden="1">
      <c r="A140" s="274" t="s">
        <v>1268</v>
      </c>
      <c r="B140" s="274" t="s">
        <v>1383</v>
      </c>
      <c r="C140" s="285" t="s">
        <v>0</v>
      </c>
      <c r="D140" s="302" t="s">
        <v>781</v>
      </c>
      <c r="E140" s="274" t="s">
        <v>1021</v>
      </c>
      <c r="F140" s="281" t="s">
        <v>264</v>
      </c>
      <c r="G140" s="277" t="s">
        <v>268</v>
      </c>
      <c r="H140" s="280">
        <v>3</v>
      </c>
      <c r="I140" s="274"/>
      <c r="J140" s="274">
        <v>1</v>
      </c>
      <c r="K140" s="274"/>
      <c r="L140" s="274"/>
      <c r="M140" s="274"/>
      <c r="N140" s="274"/>
    </row>
    <row r="141" spans="1:14" hidden="1">
      <c r="A141" s="274" t="s">
        <v>1268</v>
      </c>
      <c r="B141" s="274" t="s">
        <v>1383</v>
      </c>
      <c r="C141" s="285" t="s">
        <v>0</v>
      </c>
      <c r="D141" s="302" t="s">
        <v>781</v>
      </c>
      <c r="E141" s="274" t="s">
        <v>1021</v>
      </c>
      <c r="F141" s="281" t="s">
        <v>264</v>
      </c>
      <c r="G141" s="277" t="s">
        <v>269</v>
      </c>
      <c r="H141" s="280">
        <v>2</v>
      </c>
      <c r="I141" s="274"/>
      <c r="J141" s="274">
        <v>1</v>
      </c>
      <c r="K141" s="274"/>
      <c r="L141" s="274"/>
      <c r="M141" s="274"/>
      <c r="N141" s="274"/>
    </row>
    <row r="142" spans="1:14" ht="45" hidden="1">
      <c r="A142" s="274" t="s">
        <v>1268</v>
      </c>
      <c r="B142" s="274" t="s">
        <v>1383</v>
      </c>
      <c r="C142" s="285" t="s">
        <v>0</v>
      </c>
      <c r="D142" s="302" t="s">
        <v>781</v>
      </c>
      <c r="E142" s="274" t="s">
        <v>1021</v>
      </c>
      <c r="F142" s="281" t="s">
        <v>264</v>
      </c>
      <c r="G142" s="277" t="s">
        <v>880</v>
      </c>
      <c r="H142" s="280">
        <v>3</v>
      </c>
      <c r="I142" s="274"/>
      <c r="J142" s="274">
        <v>1</v>
      </c>
      <c r="K142" s="274"/>
      <c r="L142" s="274"/>
      <c r="M142" s="274"/>
      <c r="N142" s="274"/>
    </row>
    <row r="143" spans="1:14" ht="45" hidden="1">
      <c r="A143" s="274" t="s">
        <v>1268</v>
      </c>
      <c r="B143" s="274" t="s">
        <v>1383</v>
      </c>
      <c r="C143" s="285" t="s">
        <v>0</v>
      </c>
      <c r="D143" s="302" t="s">
        <v>781</v>
      </c>
      <c r="E143" s="274" t="s">
        <v>1021</v>
      </c>
      <c r="F143" s="281" t="s">
        <v>264</v>
      </c>
      <c r="G143" s="277" t="s">
        <v>270</v>
      </c>
      <c r="H143" s="288">
        <v>1</v>
      </c>
      <c r="I143" s="274"/>
      <c r="J143" s="274">
        <v>1</v>
      </c>
      <c r="K143" s="274"/>
      <c r="L143" s="274"/>
      <c r="M143" s="274"/>
      <c r="N143" s="274"/>
    </row>
    <row r="144" spans="1:14" hidden="1">
      <c r="A144" s="274" t="s">
        <v>1268</v>
      </c>
      <c r="B144" s="274" t="s">
        <v>1383</v>
      </c>
      <c r="C144" s="285" t="s">
        <v>0</v>
      </c>
      <c r="D144" s="302" t="s">
        <v>781</v>
      </c>
      <c r="E144" s="274" t="s">
        <v>1021</v>
      </c>
      <c r="F144" s="281" t="s">
        <v>264</v>
      </c>
      <c r="G144" s="277" t="s">
        <v>271</v>
      </c>
      <c r="H144" s="280">
        <v>3</v>
      </c>
      <c r="I144" s="274"/>
      <c r="J144" s="274">
        <v>1</v>
      </c>
      <c r="K144" s="274"/>
      <c r="L144" s="274"/>
      <c r="M144" s="274"/>
      <c r="N144" s="274"/>
    </row>
    <row r="145" spans="1:14" hidden="1">
      <c r="A145" s="274" t="s">
        <v>1268</v>
      </c>
      <c r="B145" s="274" t="s">
        <v>1383</v>
      </c>
      <c r="C145" s="285" t="s">
        <v>0</v>
      </c>
      <c r="D145" s="302" t="s">
        <v>781</v>
      </c>
      <c r="E145" s="274" t="s">
        <v>1021</v>
      </c>
      <c r="F145" s="281" t="s">
        <v>264</v>
      </c>
      <c r="G145" s="277" t="s">
        <v>881</v>
      </c>
      <c r="H145" s="280">
        <v>3</v>
      </c>
      <c r="I145" s="274"/>
      <c r="J145" s="274">
        <v>1</v>
      </c>
      <c r="K145" s="274"/>
      <c r="L145" s="274"/>
      <c r="M145" s="274"/>
      <c r="N145" s="274"/>
    </row>
    <row r="146" spans="1:14" hidden="1">
      <c r="A146" s="274" t="s">
        <v>1268</v>
      </c>
      <c r="B146" s="274" t="s">
        <v>1383</v>
      </c>
      <c r="C146" s="285" t="s">
        <v>0</v>
      </c>
      <c r="D146" s="302" t="s">
        <v>781</v>
      </c>
      <c r="E146" s="274" t="s">
        <v>1021</v>
      </c>
      <c r="F146" s="281" t="s">
        <v>264</v>
      </c>
      <c r="G146" s="277" t="s">
        <v>272</v>
      </c>
      <c r="H146" s="280">
        <v>3</v>
      </c>
      <c r="I146" s="274"/>
      <c r="J146" s="274">
        <v>1</v>
      </c>
      <c r="K146" s="274"/>
      <c r="L146" s="274"/>
      <c r="M146" s="274"/>
      <c r="N146" s="274"/>
    </row>
    <row r="147" spans="1:14" ht="60" hidden="1">
      <c r="A147" s="274" t="s">
        <v>1268</v>
      </c>
      <c r="B147" s="274" t="s">
        <v>1383</v>
      </c>
      <c r="C147" s="285" t="s">
        <v>0</v>
      </c>
      <c r="D147" s="302" t="s">
        <v>781</v>
      </c>
      <c r="E147" s="274" t="s">
        <v>1021</v>
      </c>
      <c r="F147" s="281" t="s">
        <v>264</v>
      </c>
      <c r="G147" s="277" t="s">
        <v>882</v>
      </c>
      <c r="H147" s="288">
        <v>1</v>
      </c>
      <c r="I147" s="274"/>
      <c r="J147" s="274"/>
      <c r="K147" s="274"/>
      <c r="L147" s="274">
        <v>1</v>
      </c>
      <c r="M147" s="275" t="s">
        <v>1399</v>
      </c>
      <c r="N147" s="274"/>
    </row>
    <row r="148" spans="1:14" ht="30" hidden="1">
      <c r="A148" s="274" t="s">
        <v>1268</v>
      </c>
      <c r="B148" s="274" t="s">
        <v>1383</v>
      </c>
      <c r="C148" s="285" t="s">
        <v>883</v>
      </c>
      <c r="D148" s="302" t="s">
        <v>781</v>
      </c>
      <c r="E148" s="274" t="s">
        <v>1021</v>
      </c>
      <c r="F148" s="281" t="s">
        <v>273</v>
      </c>
      <c r="G148" s="282" t="s">
        <v>884</v>
      </c>
      <c r="H148" s="288">
        <v>1</v>
      </c>
      <c r="I148" s="274"/>
      <c r="J148" s="274"/>
      <c r="K148" s="274"/>
      <c r="L148" s="274">
        <v>1</v>
      </c>
      <c r="M148" s="275" t="s">
        <v>1400</v>
      </c>
      <c r="N148" s="274"/>
    </row>
    <row r="149" spans="1:14" hidden="1">
      <c r="A149" s="274" t="s">
        <v>1268</v>
      </c>
      <c r="B149" s="274" t="s">
        <v>1383</v>
      </c>
      <c r="C149" s="285" t="s">
        <v>883</v>
      </c>
      <c r="D149" s="302" t="s">
        <v>781</v>
      </c>
      <c r="E149" s="274" t="s">
        <v>1021</v>
      </c>
      <c r="F149" s="281" t="s">
        <v>274</v>
      </c>
      <c r="G149" s="277" t="s">
        <v>885</v>
      </c>
      <c r="H149" s="288">
        <v>1</v>
      </c>
      <c r="I149" s="274"/>
      <c r="J149" s="274">
        <v>1</v>
      </c>
      <c r="K149" s="274"/>
      <c r="L149" s="274"/>
      <c r="M149" s="274"/>
      <c r="N149" s="274"/>
    </row>
    <row r="150" spans="1:14" ht="45" hidden="1">
      <c r="A150" s="274" t="s">
        <v>1268</v>
      </c>
      <c r="B150" s="274" t="s">
        <v>1383</v>
      </c>
      <c r="C150" s="285" t="s">
        <v>883</v>
      </c>
      <c r="D150" s="302" t="s">
        <v>781</v>
      </c>
      <c r="E150" s="274" t="s">
        <v>1021</v>
      </c>
      <c r="F150" s="281" t="s">
        <v>275</v>
      </c>
      <c r="G150" s="276" t="s">
        <v>886</v>
      </c>
      <c r="H150" s="280">
        <v>2</v>
      </c>
      <c r="I150" s="274"/>
      <c r="J150" s="274">
        <v>1</v>
      </c>
      <c r="K150" s="274"/>
      <c r="L150" s="274"/>
      <c r="M150" s="274"/>
      <c r="N150" s="274" t="s">
        <v>1062</v>
      </c>
    </row>
    <row r="151" spans="1:14" hidden="1">
      <c r="A151" s="274" t="s">
        <v>1268</v>
      </c>
      <c r="B151" s="274" t="s">
        <v>1383</v>
      </c>
      <c r="C151" s="285" t="s">
        <v>276</v>
      </c>
      <c r="D151" s="302" t="s">
        <v>781</v>
      </c>
      <c r="E151" s="277" t="s">
        <v>278</v>
      </c>
      <c r="F151" s="281" t="s">
        <v>277</v>
      </c>
      <c r="G151" s="277" t="s">
        <v>279</v>
      </c>
      <c r="H151" s="288">
        <v>1</v>
      </c>
      <c r="I151" s="274"/>
      <c r="J151" s="274">
        <v>1</v>
      </c>
      <c r="K151" s="274"/>
      <c r="L151" s="274"/>
      <c r="M151" s="274"/>
      <c r="N151" s="274"/>
    </row>
    <row r="152" spans="1:14" hidden="1">
      <c r="A152" s="274" t="s">
        <v>1268</v>
      </c>
      <c r="B152" s="274" t="s">
        <v>1383</v>
      </c>
      <c r="C152" s="285" t="s">
        <v>276</v>
      </c>
      <c r="D152" s="302" t="s">
        <v>781</v>
      </c>
      <c r="E152" s="277" t="s">
        <v>278</v>
      </c>
      <c r="F152" s="281" t="s">
        <v>277</v>
      </c>
      <c r="G152" s="277" t="s">
        <v>280</v>
      </c>
      <c r="H152" s="280">
        <v>2</v>
      </c>
      <c r="I152" s="274"/>
      <c r="J152" s="274">
        <v>1</v>
      </c>
      <c r="K152" s="274"/>
      <c r="L152" s="274"/>
      <c r="M152" s="274"/>
      <c r="N152" s="274" t="s">
        <v>1062</v>
      </c>
    </row>
    <row r="153" spans="1:14" ht="45" hidden="1">
      <c r="A153" s="274" t="s">
        <v>1268</v>
      </c>
      <c r="B153" s="274" t="s">
        <v>1383</v>
      </c>
      <c r="C153" s="285" t="s">
        <v>276</v>
      </c>
      <c r="D153" s="302" t="s">
        <v>781</v>
      </c>
      <c r="E153" s="277" t="s">
        <v>278</v>
      </c>
      <c r="F153" s="281" t="s">
        <v>277</v>
      </c>
      <c r="G153" s="277" t="s">
        <v>887</v>
      </c>
      <c r="H153" s="280">
        <v>2</v>
      </c>
      <c r="I153" s="274"/>
      <c r="J153" s="274">
        <v>1</v>
      </c>
      <c r="K153" s="274"/>
      <c r="L153" s="274"/>
      <c r="M153" s="274"/>
      <c r="N153" s="274" t="s">
        <v>1062</v>
      </c>
    </row>
    <row r="154" spans="1:14" ht="60" hidden="1">
      <c r="A154" s="274" t="s">
        <v>1268</v>
      </c>
      <c r="B154" s="274" t="s">
        <v>1383</v>
      </c>
      <c r="C154" s="285" t="s">
        <v>276</v>
      </c>
      <c r="D154" s="302" t="s">
        <v>781</v>
      </c>
      <c r="E154" s="277" t="s">
        <v>278</v>
      </c>
      <c r="F154" s="281" t="s">
        <v>277</v>
      </c>
      <c r="G154" s="277" t="s">
        <v>888</v>
      </c>
      <c r="H154" s="288">
        <v>1</v>
      </c>
      <c r="I154" s="274"/>
      <c r="J154" s="274">
        <v>1</v>
      </c>
      <c r="K154" s="274"/>
      <c r="L154" s="274"/>
      <c r="M154" s="274"/>
      <c r="N154" s="274"/>
    </row>
    <row r="155" spans="1:14" ht="30" hidden="1">
      <c r="A155" s="274" t="s">
        <v>1268</v>
      </c>
      <c r="B155" s="274" t="s">
        <v>1383</v>
      </c>
      <c r="C155" s="285" t="s">
        <v>276</v>
      </c>
      <c r="D155" s="302" t="s">
        <v>781</v>
      </c>
      <c r="E155" s="277" t="s">
        <v>278</v>
      </c>
      <c r="F155" s="281" t="s">
        <v>277</v>
      </c>
      <c r="G155" s="277" t="s">
        <v>889</v>
      </c>
      <c r="H155" s="280">
        <v>2</v>
      </c>
      <c r="I155" s="274"/>
      <c r="J155" s="274">
        <v>1</v>
      </c>
      <c r="K155" s="274"/>
      <c r="L155" s="274"/>
      <c r="M155" s="274"/>
      <c r="N155" s="274"/>
    </row>
    <row r="156" spans="1:14" hidden="1">
      <c r="A156" s="274" t="s">
        <v>1268</v>
      </c>
      <c r="B156" s="274" t="s">
        <v>1383</v>
      </c>
      <c r="C156" s="285" t="s">
        <v>276</v>
      </c>
      <c r="D156" s="302" t="s">
        <v>781</v>
      </c>
      <c r="E156" s="277" t="s">
        <v>278</v>
      </c>
      <c r="F156" s="281" t="s">
        <v>277</v>
      </c>
      <c r="G156" s="277" t="s">
        <v>281</v>
      </c>
      <c r="H156" s="288">
        <v>1</v>
      </c>
      <c r="I156" s="274"/>
      <c r="J156" s="274">
        <v>1</v>
      </c>
      <c r="K156" s="274"/>
      <c r="L156" s="274"/>
      <c r="M156" s="274"/>
      <c r="N156" s="274" t="s">
        <v>1022</v>
      </c>
    </row>
    <row r="157" spans="1:14" hidden="1">
      <c r="A157" s="274" t="s">
        <v>1268</v>
      </c>
      <c r="B157" s="274" t="s">
        <v>1383</v>
      </c>
      <c r="C157" s="285" t="s">
        <v>276</v>
      </c>
      <c r="D157" s="302" t="s">
        <v>781</v>
      </c>
      <c r="E157" s="277" t="s">
        <v>278</v>
      </c>
      <c r="F157" s="281" t="s">
        <v>277</v>
      </c>
      <c r="G157" s="277" t="s">
        <v>282</v>
      </c>
      <c r="H157" s="288">
        <v>1</v>
      </c>
      <c r="I157" s="274"/>
      <c r="J157" s="274">
        <v>1</v>
      </c>
      <c r="K157" s="274"/>
      <c r="L157" s="274"/>
      <c r="M157" s="274"/>
      <c r="N157" s="274"/>
    </row>
    <row r="158" spans="1:14" ht="30" hidden="1">
      <c r="A158" s="274" t="s">
        <v>1268</v>
      </c>
      <c r="B158" s="274" t="s">
        <v>1383</v>
      </c>
      <c r="C158" s="285" t="s">
        <v>276</v>
      </c>
      <c r="D158" s="302" t="s">
        <v>781</v>
      </c>
      <c r="E158" s="277" t="s">
        <v>284</v>
      </c>
      <c r="F158" s="281" t="s">
        <v>283</v>
      </c>
      <c r="G158" s="277" t="s">
        <v>890</v>
      </c>
      <c r="H158" s="288">
        <v>1</v>
      </c>
      <c r="I158" s="274"/>
      <c r="J158" s="274">
        <v>1</v>
      </c>
      <c r="K158" s="274"/>
      <c r="L158" s="274"/>
      <c r="M158" s="274"/>
      <c r="N158" s="274"/>
    </row>
    <row r="159" spans="1:14" ht="30" hidden="1">
      <c r="A159" s="274" t="s">
        <v>1268</v>
      </c>
      <c r="B159" s="274" t="s">
        <v>1383</v>
      </c>
      <c r="C159" s="285" t="s">
        <v>276</v>
      </c>
      <c r="D159" s="302" t="s">
        <v>781</v>
      </c>
      <c r="E159" s="277" t="s">
        <v>284</v>
      </c>
      <c r="F159" s="281" t="s">
        <v>283</v>
      </c>
      <c r="G159" s="277" t="s">
        <v>891</v>
      </c>
      <c r="H159" s="280">
        <v>2</v>
      </c>
      <c r="I159" s="274"/>
      <c r="J159" s="274">
        <v>1</v>
      </c>
      <c r="K159" s="274"/>
      <c r="L159" s="274"/>
      <c r="M159" s="274"/>
      <c r="N159" s="274"/>
    </row>
    <row r="160" spans="1:14" ht="30" hidden="1">
      <c r="A160" s="274" t="s">
        <v>1268</v>
      </c>
      <c r="B160" s="274" t="s">
        <v>1383</v>
      </c>
      <c r="C160" s="285" t="s">
        <v>276</v>
      </c>
      <c r="D160" s="302" t="s">
        <v>781</v>
      </c>
      <c r="E160" s="277" t="s">
        <v>284</v>
      </c>
      <c r="F160" s="281" t="s">
        <v>283</v>
      </c>
      <c r="G160" s="277" t="s">
        <v>285</v>
      </c>
      <c r="H160" s="280">
        <v>2</v>
      </c>
      <c r="I160" s="274"/>
      <c r="J160" s="274">
        <v>1</v>
      </c>
      <c r="K160" s="274"/>
      <c r="L160" s="274"/>
      <c r="M160" s="274"/>
      <c r="N160" s="274"/>
    </row>
    <row r="161" spans="1:14" ht="45" hidden="1">
      <c r="A161" s="274" t="s">
        <v>1268</v>
      </c>
      <c r="B161" s="274" t="s">
        <v>1383</v>
      </c>
      <c r="C161" s="285" t="s">
        <v>276</v>
      </c>
      <c r="D161" s="302" t="s">
        <v>781</v>
      </c>
      <c r="E161" s="277" t="s">
        <v>284</v>
      </c>
      <c r="F161" s="281" t="s">
        <v>283</v>
      </c>
      <c r="G161" s="277" t="s">
        <v>892</v>
      </c>
      <c r="H161" s="288">
        <v>1</v>
      </c>
      <c r="I161" s="274"/>
      <c r="J161" s="274">
        <v>1</v>
      </c>
      <c r="K161" s="274"/>
      <c r="L161" s="274"/>
      <c r="M161" s="274"/>
      <c r="N161" s="274"/>
    </row>
    <row r="162" spans="1:14" ht="30" hidden="1">
      <c r="A162" s="274" t="s">
        <v>1268</v>
      </c>
      <c r="B162" s="274" t="s">
        <v>1383</v>
      </c>
      <c r="C162" s="285" t="s">
        <v>276</v>
      </c>
      <c r="D162" s="302" t="s">
        <v>781</v>
      </c>
      <c r="E162" s="277" t="s">
        <v>284</v>
      </c>
      <c r="F162" s="281" t="s">
        <v>283</v>
      </c>
      <c r="G162" s="277" t="s">
        <v>893</v>
      </c>
      <c r="H162" s="288">
        <v>1</v>
      </c>
      <c r="I162" s="274"/>
      <c r="J162" s="274">
        <v>1</v>
      </c>
      <c r="K162" s="274"/>
      <c r="L162" s="274"/>
      <c r="M162" s="274"/>
      <c r="N162" s="274"/>
    </row>
    <row r="163" spans="1:14" ht="30" hidden="1">
      <c r="A163" s="274" t="s">
        <v>1268</v>
      </c>
      <c r="B163" s="274" t="s">
        <v>1383</v>
      </c>
      <c r="C163" s="285" t="s">
        <v>276</v>
      </c>
      <c r="D163" s="302" t="s">
        <v>781</v>
      </c>
      <c r="E163" s="277" t="s">
        <v>284</v>
      </c>
      <c r="F163" s="281" t="s">
        <v>283</v>
      </c>
      <c r="G163" s="277" t="s">
        <v>894</v>
      </c>
      <c r="H163" s="288">
        <v>1</v>
      </c>
      <c r="I163" s="274"/>
      <c r="J163" s="274">
        <v>1</v>
      </c>
      <c r="K163" s="274"/>
      <c r="L163" s="274"/>
      <c r="M163" s="274"/>
      <c r="N163" s="274"/>
    </row>
    <row r="164" spans="1:14" hidden="1">
      <c r="A164" s="274" t="s">
        <v>1268</v>
      </c>
      <c r="B164" s="274" t="s">
        <v>1383</v>
      </c>
      <c r="C164" s="285" t="s">
        <v>276</v>
      </c>
      <c r="D164" s="302" t="s">
        <v>781</v>
      </c>
      <c r="E164" s="277" t="s">
        <v>996</v>
      </c>
      <c r="F164" s="281" t="s">
        <v>286</v>
      </c>
      <c r="G164" s="277" t="s">
        <v>895</v>
      </c>
      <c r="H164" s="280">
        <v>3</v>
      </c>
      <c r="I164" s="274"/>
      <c r="J164" s="274">
        <v>1</v>
      </c>
      <c r="K164" s="274"/>
      <c r="L164" s="274"/>
      <c r="M164" s="274"/>
      <c r="N164" s="274"/>
    </row>
    <row r="165" spans="1:14" ht="30" hidden="1">
      <c r="A165" s="274" t="s">
        <v>1268</v>
      </c>
      <c r="B165" s="274" t="s">
        <v>1383</v>
      </c>
      <c r="C165" s="285" t="s">
        <v>276</v>
      </c>
      <c r="D165" s="302" t="s">
        <v>781</v>
      </c>
      <c r="E165" s="277" t="s">
        <v>1020</v>
      </c>
      <c r="F165" s="281" t="s">
        <v>286</v>
      </c>
      <c r="G165" s="277" t="s">
        <v>958</v>
      </c>
      <c r="H165" s="288">
        <v>1</v>
      </c>
      <c r="I165" s="274"/>
      <c r="J165" s="274">
        <v>1</v>
      </c>
      <c r="K165" s="274"/>
      <c r="L165" s="274"/>
      <c r="M165" s="274"/>
      <c r="N165" s="274"/>
    </row>
    <row r="166" spans="1:14" ht="30" hidden="1">
      <c r="A166" s="274" t="s">
        <v>1268</v>
      </c>
      <c r="B166" s="274" t="s">
        <v>1383</v>
      </c>
      <c r="C166" s="285" t="s">
        <v>287</v>
      </c>
      <c r="D166" s="302" t="s">
        <v>781</v>
      </c>
      <c r="E166" s="277" t="s">
        <v>278</v>
      </c>
      <c r="F166" s="281" t="s">
        <v>288</v>
      </c>
      <c r="G166" s="277" t="s">
        <v>896</v>
      </c>
      <c r="H166" s="288">
        <v>1</v>
      </c>
      <c r="I166" s="274"/>
      <c r="J166" s="274">
        <v>1</v>
      </c>
      <c r="K166" s="274"/>
      <c r="L166" s="274"/>
      <c r="M166" s="274"/>
      <c r="N166" s="274"/>
    </row>
    <row r="167" spans="1:14" ht="45" hidden="1">
      <c r="A167" s="274" t="s">
        <v>1268</v>
      </c>
      <c r="B167" s="274" t="s">
        <v>1383</v>
      </c>
      <c r="C167" s="285" t="s">
        <v>287</v>
      </c>
      <c r="D167" s="302" t="s">
        <v>781</v>
      </c>
      <c r="E167" s="277" t="s">
        <v>278</v>
      </c>
      <c r="F167" s="281" t="s">
        <v>288</v>
      </c>
      <c r="G167" s="277" t="s">
        <v>897</v>
      </c>
      <c r="H167" s="288">
        <v>1</v>
      </c>
      <c r="I167" s="274"/>
      <c r="J167" s="274">
        <v>1</v>
      </c>
      <c r="K167" s="274"/>
      <c r="L167" s="274"/>
      <c r="M167" s="274"/>
      <c r="N167" s="274"/>
    </row>
    <row r="168" spans="1:14" ht="30" hidden="1">
      <c r="A168" s="274" t="s">
        <v>1268</v>
      </c>
      <c r="B168" s="274" t="s">
        <v>1383</v>
      </c>
      <c r="C168" s="285" t="s">
        <v>287</v>
      </c>
      <c r="D168" s="302" t="s">
        <v>781</v>
      </c>
      <c r="E168" s="277" t="s">
        <v>278</v>
      </c>
      <c r="F168" s="281" t="s">
        <v>288</v>
      </c>
      <c r="G168" s="277" t="s">
        <v>898</v>
      </c>
      <c r="H168" s="288">
        <v>1</v>
      </c>
      <c r="I168" s="274"/>
      <c r="J168" s="274">
        <v>1</v>
      </c>
      <c r="K168" s="274"/>
      <c r="L168" s="274"/>
      <c r="M168" s="274"/>
      <c r="N168" s="274"/>
    </row>
    <row r="169" spans="1:14" hidden="1">
      <c r="A169" s="274" t="s">
        <v>1268</v>
      </c>
      <c r="B169" s="274" t="s">
        <v>1383</v>
      </c>
      <c r="C169" s="285" t="s">
        <v>287</v>
      </c>
      <c r="D169" s="302" t="s">
        <v>781</v>
      </c>
      <c r="E169" s="277" t="s">
        <v>278</v>
      </c>
      <c r="F169" s="281" t="s">
        <v>288</v>
      </c>
      <c r="G169" s="277" t="s">
        <v>899</v>
      </c>
      <c r="H169" s="288">
        <v>1</v>
      </c>
      <c r="I169" s="274"/>
      <c r="J169" s="274">
        <v>1</v>
      </c>
    </row>
    <row r="170" spans="1:14" ht="30" hidden="1">
      <c r="A170" s="274" t="s">
        <v>1268</v>
      </c>
      <c r="B170" s="274" t="s">
        <v>1383</v>
      </c>
      <c r="C170" s="285" t="s">
        <v>287</v>
      </c>
      <c r="D170" s="302" t="s">
        <v>781</v>
      </c>
      <c r="E170" s="277" t="s">
        <v>284</v>
      </c>
      <c r="F170" s="281" t="s">
        <v>289</v>
      </c>
      <c r="G170" s="277" t="s">
        <v>900</v>
      </c>
      <c r="H170" s="288">
        <v>1</v>
      </c>
      <c r="I170" s="274"/>
      <c r="J170" s="274">
        <v>1</v>
      </c>
    </row>
    <row r="171" spans="1:14" ht="30" hidden="1">
      <c r="A171" s="274" t="s">
        <v>1268</v>
      </c>
      <c r="B171" s="274" t="s">
        <v>1383</v>
      </c>
      <c r="C171" s="285" t="s">
        <v>287</v>
      </c>
      <c r="D171" s="302" t="s">
        <v>781</v>
      </c>
      <c r="E171" s="277" t="s">
        <v>284</v>
      </c>
      <c r="F171" s="281" t="s">
        <v>289</v>
      </c>
      <c r="G171" s="277" t="s">
        <v>901</v>
      </c>
      <c r="H171" s="288">
        <v>1</v>
      </c>
      <c r="I171" s="274"/>
      <c r="J171" s="274">
        <v>1</v>
      </c>
    </row>
    <row r="172" spans="1:14" ht="30" hidden="1">
      <c r="A172" s="274" t="s">
        <v>1268</v>
      </c>
      <c r="B172" s="274" t="s">
        <v>1383</v>
      </c>
      <c r="C172" s="285" t="s">
        <v>287</v>
      </c>
      <c r="D172" s="302" t="s">
        <v>781</v>
      </c>
      <c r="E172" s="277" t="s">
        <v>284</v>
      </c>
      <c r="F172" s="281" t="s">
        <v>289</v>
      </c>
      <c r="G172" s="277" t="s">
        <v>902</v>
      </c>
      <c r="H172" s="288">
        <v>1</v>
      </c>
      <c r="I172" s="274"/>
      <c r="J172" s="274">
        <v>1</v>
      </c>
    </row>
    <row r="173" spans="1:14" ht="30" hidden="1">
      <c r="A173" s="274" t="s">
        <v>1268</v>
      </c>
      <c r="B173" s="274" t="s">
        <v>1383</v>
      </c>
      <c r="C173" s="285" t="s">
        <v>287</v>
      </c>
      <c r="D173" s="302" t="s">
        <v>781</v>
      </c>
      <c r="E173" s="277" t="s">
        <v>284</v>
      </c>
      <c r="F173" s="281" t="s">
        <v>289</v>
      </c>
      <c r="G173" s="277" t="s">
        <v>903</v>
      </c>
      <c r="H173" s="288">
        <v>1</v>
      </c>
      <c r="I173" s="274"/>
      <c r="J173" s="274">
        <v>1</v>
      </c>
    </row>
    <row r="174" spans="1:14" ht="30" hidden="1">
      <c r="A174" s="274" t="s">
        <v>1268</v>
      </c>
      <c r="B174" s="274" t="s">
        <v>1383</v>
      </c>
      <c r="C174" s="285" t="s">
        <v>287</v>
      </c>
      <c r="D174" s="302" t="s">
        <v>781</v>
      </c>
      <c r="E174" s="277" t="s">
        <v>284</v>
      </c>
      <c r="F174" s="281" t="s">
        <v>289</v>
      </c>
      <c r="G174" s="277" t="s">
        <v>904</v>
      </c>
      <c r="H174" s="288">
        <v>1</v>
      </c>
      <c r="I174" s="274"/>
      <c r="J174" s="274">
        <v>1</v>
      </c>
    </row>
    <row r="175" spans="1:14" ht="30" hidden="1">
      <c r="A175" s="274" t="s">
        <v>1268</v>
      </c>
      <c r="B175" s="274" t="s">
        <v>1383</v>
      </c>
      <c r="C175" s="285" t="s">
        <v>287</v>
      </c>
      <c r="D175" s="302" t="s">
        <v>781</v>
      </c>
      <c r="E175" s="277" t="s">
        <v>284</v>
      </c>
      <c r="F175" s="281" t="s">
        <v>289</v>
      </c>
      <c r="G175" s="277" t="s">
        <v>905</v>
      </c>
      <c r="H175" s="280">
        <v>2</v>
      </c>
      <c r="I175" s="274"/>
      <c r="J175" s="274">
        <v>1</v>
      </c>
    </row>
    <row r="176" spans="1:14" ht="45" hidden="1">
      <c r="A176" s="274" t="s">
        <v>1268</v>
      </c>
      <c r="B176" s="274" t="s">
        <v>1383</v>
      </c>
      <c r="C176" s="285" t="s">
        <v>287</v>
      </c>
      <c r="D176" s="302" t="s">
        <v>781</v>
      </c>
      <c r="E176" s="277" t="s">
        <v>284</v>
      </c>
      <c r="F176" s="281" t="s">
        <v>289</v>
      </c>
      <c r="G176" s="277" t="s">
        <v>906</v>
      </c>
      <c r="H176" s="288">
        <v>1</v>
      </c>
      <c r="I176" s="274"/>
      <c r="J176" s="274">
        <v>1</v>
      </c>
    </row>
    <row r="177" spans="1:13" ht="30" hidden="1">
      <c r="A177" s="274" t="s">
        <v>1268</v>
      </c>
      <c r="B177" s="274" t="s">
        <v>1383</v>
      </c>
      <c r="C177" s="285" t="s">
        <v>287</v>
      </c>
      <c r="D177" s="302" t="s">
        <v>781</v>
      </c>
      <c r="E177" s="277" t="s">
        <v>284</v>
      </c>
      <c r="F177" s="281" t="s">
        <v>289</v>
      </c>
      <c r="G177" s="277" t="s">
        <v>907</v>
      </c>
      <c r="H177" s="288">
        <v>1</v>
      </c>
      <c r="I177" s="274"/>
      <c r="J177" s="274">
        <v>1</v>
      </c>
    </row>
    <row r="178" spans="1:13" ht="30" hidden="1">
      <c r="A178" s="274" t="s">
        <v>1268</v>
      </c>
      <c r="B178" s="274" t="s">
        <v>1383</v>
      </c>
      <c r="C178" s="285" t="s">
        <v>287</v>
      </c>
      <c r="D178" s="302" t="s">
        <v>781</v>
      </c>
      <c r="E178" s="277" t="s">
        <v>284</v>
      </c>
      <c r="F178" s="281" t="s">
        <v>289</v>
      </c>
      <c r="G178" s="277" t="s">
        <v>908</v>
      </c>
      <c r="H178" s="288">
        <v>1</v>
      </c>
      <c r="I178" s="274"/>
      <c r="J178" s="274">
        <v>1</v>
      </c>
    </row>
    <row r="179" spans="1:13" ht="45" hidden="1">
      <c r="A179" s="274" t="s">
        <v>1268</v>
      </c>
      <c r="B179" s="274" t="s">
        <v>1383</v>
      </c>
      <c r="C179" s="285" t="s">
        <v>287</v>
      </c>
      <c r="D179" s="302" t="s">
        <v>781</v>
      </c>
      <c r="E179" s="277" t="s">
        <v>290</v>
      </c>
      <c r="F179" s="281" t="s">
        <v>291</v>
      </c>
      <c r="G179" s="277" t="s">
        <v>909</v>
      </c>
      <c r="H179" s="280">
        <v>2</v>
      </c>
      <c r="I179" s="274"/>
      <c r="J179" s="274">
        <v>1</v>
      </c>
    </row>
    <row r="180" spans="1:13" ht="60" hidden="1">
      <c r="A180" s="274" t="s">
        <v>1268</v>
      </c>
      <c r="B180" s="274" t="s">
        <v>1383</v>
      </c>
      <c r="C180" s="285" t="s">
        <v>287</v>
      </c>
      <c r="D180" s="302" t="s">
        <v>781</v>
      </c>
      <c r="E180" s="277" t="s">
        <v>292</v>
      </c>
      <c r="F180" s="281" t="s">
        <v>293</v>
      </c>
      <c r="G180" s="277" t="s">
        <v>910</v>
      </c>
      <c r="H180" s="288">
        <v>1</v>
      </c>
      <c r="I180" s="274"/>
      <c r="J180" s="274">
        <v>1</v>
      </c>
    </row>
    <row r="181" spans="1:13" ht="60" hidden="1">
      <c r="A181" s="274" t="s">
        <v>1268</v>
      </c>
      <c r="B181" s="274" t="s">
        <v>1383</v>
      </c>
      <c r="C181" s="285" t="s">
        <v>287</v>
      </c>
      <c r="D181" s="302" t="s">
        <v>781</v>
      </c>
      <c r="E181" s="277" t="s">
        <v>292</v>
      </c>
      <c r="F181" s="281" t="s">
        <v>293</v>
      </c>
      <c r="G181" s="277" t="s">
        <v>911</v>
      </c>
      <c r="H181" s="280">
        <v>2</v>
      </c>
      <c r="I181" s="274"/>
      <c r="J181" s="274">
        <v>1</v>
      </c>
    </row>
    <row r="182" spans="1:13" ht="60" hidden="1">
      <c r="A182" s="274" t="s">
        <v>1268</v>
      </c>
      <c r="B182" s="274" t="s">
        <v>1383</v>
      </c>
      <c r="C182" s="285" t="s">
        <v>287</v>
      </c>
      <c r="D182" s="302" t="s">
        <v>781</v>
      </c>
      <c r="E182" s="277" t="s">
        <v>292</v>
      </c>
      <c r="F182" s="281" t="s">
        <v>293</v>
      </c>
      <c r="G182" s="277" t="s">
        <v>912</v>
      </c>
      <c r="H182" s="288">
        <v>1</v>
      </c>
      <c r="I182" s="274"/>
      <c r="J182" s="274">
        <v>1</v>
      </c>
    </row>
    <row r="183" spans="1:13" ht="45" hidden="1">
      <c r="A183" s="274" t="s">
        <v>1268</v>
      </c>
      <c r="B183" s="274" t="s">
        <v>1383</v>
      </c>
      <c r="C183" s="285" t="s">
        <v>287</v>
      </c>
      <c r="D183" s="302" t="s">
        <v>781</v>
      </c>
      <c r="E183" s="277" t="s">
        <v>959</v>
      </c>
      <c r="F183" s="281" t="s">
        <v>294</v>
      </c>
      <c r="G183" s="277" t="s">
        <v>913</v>
      </c>
      <c r="H183" s="280">
        <v>2</v>
      </c>
      <c r="I183" s="274"/>
      <c r="J183" s="274">
        <v>1</v>
      </c>
    </row>
    <row r="184" spans="1:13" ht="30" hidden="1">
      <c r="A184" s="274" t="s">
        <v>1268</v>
      </c>
      <c r="B184" s="274" t="s">
        <v>1383</v>
      </c>
      <c r="C184" s="285" t="s">
        <v>287</v>
      </c>
      <c r="D184" s="302" t="s">
        <v>781</v>
      </c>
      <c r="E184" s="277" t="s">
        <v>959</v>
      </c>
      <c r="F184" s="281" t="s">
        <v>294</v>
      </c>
      <c r="G184" s="277" t="s">
        <v>295</v>
      </c>
      <c r="H184" s="280">
        <v>2</v>
      </c>
      <c r="I184" s="274"/>
      <c r="J184" s="274">
        <v>1</v>
      </c>
    </row>
    <row r="185" spans="1:13" ht="30" hidden="1">
      <c r="A185" s="274" t="s">
        <v>1268</v>
      </c>
      <c r="B185" s="274" t="s">
        <v>1383</v>
      </c>
      <c r="C185" s="285" t="s">
        <v>287</v>
      </c>
      <c r="D185" s="302" t="s">
        <v>781</v>
      </c>
      <c r="E185" s="277" t="s">
        <v>959</v>
      </c>
      <c r="F185" s="281" t="s">
        <v>294</v>
      </c>
      <c r="G185" s="277" t="s">
        <v>296</v>
      </c>
      <c r="H185" s="288">
        <v>1</v>
      </c>
      <c r="I185" s="274"/>
      <c r="J185" s="274">
        <v>1</v>
      </c>
      <c r="K185" s="274"/>
      <c r="L185" s="274"/>
      <c r="M185" s="274"/>
    </row>
    <row r="186" spans="1:13" ht="60" hidden="1">
      <c r="A186" s="274" t="s">
        <v>1268</v>
      </c>
      <c r="B186" s="274" t="s">
        <v>1383</v>
      </c>
      <c r="C186" s="285" t="s">
        <v>297</v>
      </c>
      <c r="D186" s="302" t="s">
        <v>781</v>
      </c>
      <c r="E186" s="277" t="s">
        <v>1009</v>
      </c>
      <c r="F186" s="281" t="s">
        <v>298</v>
      </c>
      <c r="G186" s="277" t="s">
        <v>914</v>
      </c>
      <c r="H186" s="280">
        <v>2</v>
      </c>
      <c r="I186" s="274"/>
      <c r="J186" s="274">
        <v>1</v>
      </c>
      <c r="K186" s="274"/>
      <c r="L186" s="274"/>
      <c r="M186" s="274"/>
    </row>
    <row r="187" spans="1:13" ht="45" hidden="1">
      <c r="A187" s="274" t="s">
        <v>1268</v>
      </c>
      <c r="B187" s="274" t="s">
        <v>1383</v>
      </c>
      <c r="C187" s="285" t="s">
        <v>297</v>
      </c>
      <c r="D187" s="302" t="s">
        <v>781</v>
      </c>
      <c r="E187" s="277" t="s">
        <v>1009</v>
      </c>
      <c r="F187" s="281" t="s">
        <v>298</v>
      </c>
      <c r="G187" s="277" t="s">
        <v>979</v>
      </c>
      <c r="H187" s="288">
        <v>1</v>
      </c>
      <c r="I187" s="274"/>
      <c r="J187" s="274">
        <v>1</v>
      </c>
      <c r="K187" s="274"/>
      <c r="L187" s="274"/>
      <c r="M187" s="274"/>
    </row>
    <row r="188" spans="1:13" ht="45" hidden="1">
      <c r="A188" s="274" t="s">
        <v>1268</v>
      </c>
      <c r="B188" s="274" t="s">
        <v>1383</v>
      </c>
      <c r="C188" s="285" t="s">
        <v>297</v>
      </c>
      <c r="D188" s="302" t="s">
        <v>781</v>
      </c>
      <c r="E188" s="277" t="s">
        <v>1009</v>
      </c>
      <c r="F188" s="281" t="s">
        <v>298</v>
      </c>
      <c r="G188" s="277" t="s">
        <v>299</v>
      </c>
      <c r="H188" s="288">
        <v>1</v>
      </c>
      <c r="I188" s="274"/>
      <c r="J188" s="274">
        <v>1</v>
      </c>
      <c r="K188" s="274"/>
      <c r="L188" s="274"/>
      <c r="M188" s="274"/>
    </row>
    <row r="189" spans="1:13" ht="45" hidden="1">
      <c r="A189" s="274" t="s">
        <v>1268</v>
      </c>
      <c r="B189" s="274" t="s">
        <v>1383</v>
      </c>
      <c r="C189" s="285" t="s">
        <v>297</v>
      </c>
      <c r="D189" s="302" t="s">
        <v>781</v>
      </c>
      <c r="E189" s="277" t="s">
        <v>1009</v>
      </c>
      <c r="F189" s="281" t="s">
        <v>298</v>
      </c>
      <c r="G189" s="277" t="s">
        <v>915</v>
      </c>
      <c r="H189" s="280">
        <v>2</v>
      </c>
      <c r="I189" s="274"/>
      <c r="J189" s="274">
        <v>1</v>
      </c>
      <c r="K189" s="274"/>
      <c r="L189" s="274"/>
      <c r="M189" s="274"/>
    </row>
    <row r="190" spans="1:13" hidden="1">
      <c r="A190" s="274" t="s">
        <v>1268</v>
      </c>
      <c r="B190" s="274" t="s">
        <v>1383</v>
      </c>
      <c r="C190" s="285" t="s">
        <v>300</v>
      </c>
      <c r="D190" s="302" t="s">
        <v>781</v>
      </c>
      <c r="E190" s="274" t="s">
        <v>960</v>
      </c>
      <c r="F190" s="281" t="s">
        <v>301</v>
      </c>
      <c r="G190" s="277" t="s">
        <v>302</v>
      </c>
      <c r="H190" s="280">
        <v>2</v>
      </c>
      <c r="I190" s="274"/>
      <c r="J190" s="274">
        <v>1</v>
      </c>
      <c r="K190" s="274"/>
      <c r="L190" s="274"/>
      <c r="M190" s="274"/>
    </row>
    <row r="191" spans="1:13" ht="30" hidden="1">
      <c r="A191" s="274" t="s">
        <v>1268</v>
      </c>
      <c r="B191" s="274" t="s">
        <v>1383</v>
      </c>
      <c r="C191" s="285" t="s">
        <v>300</v>
      </c>
      <c r="D191" s="302" t="s">
        <v>781</v>
      </c>
      <c r="E191" s="274" t="s">
        <v>960</v>
      </c>
      <c r="F191" s="281" t="s">
        <v>301</v>
      </c>
      <c r="G191" s="277" t="s">
        <v>303</v>
      </c>
      <c r="H191" s="280">
        <v>2</v>
      </c>
      <c r="I191" s="274"/>
      <c r="J191" s="274">
        <v>1</v>
      </c>
      <c r="K191" s="274"/>
      <c r="L191" s="274"/>
      <c r="M191" s="274"/>
    </row>
    <row r="192" spans="1:13" hidden="1">
      <c r="A192" s="274" t="s">
        <v>1268</v>
      </c>
      <c r="B192" s="274" t="s">
        <v>1383</v>
      </c>
      <c r="C192" s="285" t="s">
        <v>300</v>
      </c>
      <c r="D192" s="302" t="s">
        <v>781</v>
      </c>
      <c r="E192" s="274" t="s">
        <v>960</v>
      </c>
      <c r="F192" s="281" t="s">
        <v>301</v>
      </c>
      <c r="G192" s="277" t="s">
        <v>304</v>
      </c>
      <c r="H192" s="280">
        <v>2</v>
      </c>
      <c r="I192" s="274"/>
      <c r="J192" s="274">
        <v>1</v>
      </c>
      <c r="K192" s="274"/>
      <c r="L192" s="274"/>
      <c r="M192" s="274"/>
    </row>
    <row r="193" spans="1:13" ht="45" hidden="1">
      <c r="A193" s="274" t="s">
        <v>1268</v>
      </c>
      <c r="B193" s="274" t="s">
        <v>1383</v>
      </c>
      <c r="C193" s="285" t="s">
        <v>300</v>
      </c>
      <c r="D193" s="302" t="s">
        <v>781</v>
      </c>
      <c r="E193" s="277" t="s">
        <v>1009</v>
      </c>
      <c r="F193" s="281" t="s">
        <v>306</v>
      </c>
      <c r="G193" s="276" t="s">
        <v>305</v>
      </c>
      <c r="H193" s="280">
        <v>2</v>
      </c>
      <c r="I193" s="274"/>
      <c r="J193" s="274">
        <v>1</v>
      </c>
      <c r="K193" s="274"/>
      <c r="L193" s="274"/>
      <c r="M193" s="274"/>
    </row>
    <row r="194" spans="1:13" ht="45" hidden="1">
      <c r="A194" s="274" t="s">
        <v>1268</v>
      </c>
      <c r="B194" s="274" t="s">
        <v>1383</v>
      </c>
      <c r="C194" s="285" t="s">
        <v>300</v>
      </c>
      <c r="D194" s="302" t="s">
        <v>781</v>
      </c>
      <c r="E194" s="277" t="s">
        <v>1009</v>
      </c>
      <c r="F194" s="281" t="s">
        <v>308</v>
      </c>
      <c r="G194" s="276" t="s">
        <v>307</v>
      </c>
      <c r="H194" s="280">
        <v>2</v>
      </c>
      <c r="I194" s="274"/>
      <c r="J194" s="274">
        <v>1</v>
      </c>
      <c r="K194" s="274"/>
      <c r="L194" s="274"/>
      <c r="M194" s="274"/>
    </row>
    <row r="195" spans="1:13" ht="45" hidden="1">
      <c r="A195" s="274" t="s">
        <v>1268</v>
      </c>
      <c r="B195" s="274" t="s">
        <v>1383</v>
      </c>
      <c r="C195" s="285" t="s">
        <v>1395</v>
      </c>
      <c r="D195" s="302" t="s">
        <v>781</v>
      </c>
      <c r="E195" s="277" t="s">
        <v>1009</v>
      </c>
      <c r="F195" s="281" t="s">
        <v>1396</v>
      </c>
      <c r="G195" s="276" t="s">
        <v>1397</v>
      </c>
      <c r="H195" s="280">
        <v>2</v>
      </c>
      <c r="I195" s="274"/>
      <c r="J195" s="274">
        <v>1</v>
      </c>
      <c r="K195" s="274"/>
      <c r="L195" s="274"/>
      <c r="M195" s="274"/>
    </row>
    <row r="196" spans="1:13" ht="45" hidden="1">
      <c r="A196" s="274" t="s">
        <v>1268</v>
      </c>
      <c r="B196" s="274" t="s">
        <v>1383</v>
      </c>
      <c r="C196" s="285" t="s">
        <v>309</v>
      </c>
      <c r="D196" s="302" t="s">
        <v>781</v>
      </c>
      <c r="E196" s="277" t="s">
        <v>1009</v>
      </c>
      <c r="F196" s="281" t="s">
        <v>310</v>
      </c>
      <c r="G196" s="277" t="s">
        <v>916</v>
      </c>
      <c r="H196" s="288">
        <v>1</v>
      </c>
      <c r="I196" s="274"/>
      <c r="J196" s="274">
        <v>1</v>
      </c>
      <c r="K196" s="274"/>
      <c r="L196" s="274"/>
      <c r="M196" s="274"/>
    </row>
    <row r="197" spans="1:13" ht="45" hidden="1">
      <c r="A197" s="274" t="s">
        <v>1268</v>
      </c>
      <c r="B197" s="274" t="s">
        <v>1383</v>
      </c>
      <c r="C197" s="285" t="s">
        <v>309</v>
      </c>
      <c r="D197" s="302" t="s">
        <v>781</v>
      </c>
      <c r="E197" s="277" t="s">
        <v>1009</v>
      </c>
      <c r="F197" s="281" t="s">
        <v>311</v>
      </c>
      <c r="G197" s="277" t="s">
        <v>975</v>
      </c>
      <c r="H197" s="288">
        <v>1</v>
      </c>
      <c r="I197" s="274"/>
      <c r="J197" s="274"/>
      <c r="K197" s="274"/>
      <c r="L197" s="274">
        <v>1</v>
      </c>
      <c r="M197" s="275" t="s">
        <v>1401</v>
      </c>
    </row>
    <row r="198" spans="1:13" ht="45" hidden="1">
      <c r="A198" s="274" t="s">
        <v>1268</v>
      </c>
      <c r="B198" s="274" t="s">
        <v>1383</v>
      </c>
      <c r="C198" s="285" t="s">
        <v>309</v>
      </c>
      <c r="D198" s="302" t="s">
        <v>781</v>
      </c>
      <c r="E198" s="277" t="s">
        <v>1009</v>
      </c>
      <c r="F198" s="281" t="s">
        <v>312</v>
      </c>
      <c r="G198" s="277" t="s">
        <v>917</v>
      </c>
      <c r="H198" s="280">
        <v>3</v>
      </c>
      <c r="I198" s="274"/>
      <c r="J198" s="274">
        <v>1</v>
      </c>
      <c r="K198" s="274"/>
      <c r="L198" s="274"/>
      <c r="M198" s="274"/>
    </row>
    <row r="199" spans="1:13" ht="45" hidden="1">
      <c r="A199" s="274" t="s">
        <v>1268</v>
      </c>
      <c r="B199" s="274" t="s">
        <v>1383</v>
      </c>
      <c r="C199" s="285" t="s">
        <v>309</v>
      </c>
      <c r="D199" s="302" t="s">
        <v>781</v>
      </c>
      <c r="E199" s="277" t="s">
        <v>1009</v>
      </c>
      <c r="F199" s="281" t="s">
        <v>313</v>
      </c>
      <c r="G199" s="277" t="s">
        <v>918</v>
      </c>
      <c r="H199" s="280">
        <v>3</v>
      </c>
      <c r="I199" s="274"/>
      <c r="J199" s="274">
        <v>1</v>
      </c>
      <c r="K199" s="274"/>
      <c r="L199" s="274"/>
      <c r="M199" s="274"/>
    </row>
    <row r="200" spans="1:13" ht="45" hidden="1">
      <c r="A200" s="274" t="s">
        <v>1268</v>
      </c>
      <c r="B200" s="274" t="s">
        <v>1383</v>
      </c>
      <c r="C200" s="285" t="s">
        <v>309</v>
      </c>
      <c r="D200" s="302" t="s">
        <v>781</v>
      </c>
      <c r="E200" s="277" t="s">
        <v>1009</v>
      </c>
      <c r="F200" s="281" t="s">
        <v>314</v>
      </c>
      <c r="G200" s="277" t="s">
        <v>977</v>
      </c>
      <c r="H200" s="280">
        <v>2</v>
      </c>
      <c r="I200" s="274"/>
      <c r="J200" s="274">
        <v>1</v>
      </c>
      <c r="K200" s="274"/>
      <c r="L200" s="274"/>
      <c r="M200" s="274"/>
    </row>
    <row r="201" spans="1:13" ht="45" hidden="1">
      <c r="A201" s="274" t="s">
        <v>1268</v>
      </c>
      <c r="B201" s="274" t="s">
        <v>1383</v>
      </c>
      <c r="C201" s="285" t="s">
        <v>315</v>
      </c>
      <c r="D201" s="302" t="s">
        <v>781</v>
      </c>
      <c r="E201" s="277" t="s">
        <v>1009</v>
      </c>
      <c r="F201" s="281" t="s">
        <v>316</v>
      </c>
      <c r="G201" s="277" t="s">
        <v>976</v>
      </c>
      <c r="H201" s="288">
        <v>1</v>
      </c>
      <c r="I201" s="274"/>
      <c r="J201" s="274">
        <v>1</v>
      </c>
    </row>
    <row r="202" spans="1:13" ht="45" hidden="1">
      <c r="A202" s="274" t="s">
        <v>1268</v>
      </c>
      <c r="B202" s="274" t="s">
        <v>1383</v>
      </c>
      <c r="C202" s="285" t="s">
        <v>315</v>
      </c>
      <c r="D202" s="302" t="s">
        <v>781</v>
      </c>
      <c r="E202" s="277" t="s">
        <v>1009</v>
      </c>
      <c r="F202" s="281" t="s">
        <v>317</v>
      </c>
      <c r="G202" s="277" t="s">
        <v>919</v>
      </c>
      <c r="H202" s="280">
        <v>2</v>
      </c>
      <c r="I202" s="274"/>
      <c r="J202" s="274">
        <v>1</v>
      </c>
    </row>
    <row r="203" spans="1:13" ht="45" hidden="1">
      <c r="A203" s="274" t="s">
        <v>1268</v>
      </c>
      <c r="B203" s="274" t="s">
        <v>1383</v>
      </c>
      <c r="C203" s="285" t="s">
        <v>315</v>
      </c>
      <c r="D203" s="302" t="s">
        <v>781</v>
      </c>
      <c r="E203" s="277" t="s">
        <v>1009</v>
      </c>
      <c r="F203" s="281" t="s">
        <v>318</v>
      </c>
      <c r="G203" s="277" t="s">
        <v>978</v>
      </c>
      <c r="H203" s="280">
        <v>2</v>
      </c>
      <c r="I203" s="274"/>
      <c r="J203" s="274">
        <v>1</v>
      </c>
    </row>
    <row r="204" spans="1:13" ht="45" hidden="1">
      <c r="A204" s="274" t="s">
        <v>1268</v>
      </c>
      <c r="B204" s="274" t="s">
        <v>1383</v>
      </c>
      <c r="C204" s="285" t="s">
        <v>315</v>
      </c>
      <c r="D204" s="302" t="s">
        <v>781</v>
      </c>
      <c r="E204" s="277" t="s">
        <v>1009</v>
      </c>
      <c r="F204" s="281" t="s">
        <v>319</v>
      </c>
      <c r="G204" s="277" t="s">
        <v>920</v>
      </c>
      <c r="H204" s="280">
        <v>2</v>
      </c>
      <c r="I204" s="274"/>
      <c r="J204" s="274">
        <v>1</v>
      </c>
    </row>
    <row r="205" spans="1:13" ht="45" hidden="1">
      <c r="A205" s="274" t="s">
        <v>1268</v>
      </c>
      <c r="B205" s="274" t="s">
        <v>1383</v>
      </c>
      <c r="C205" s="285" t="s">
        <v>320</v>
      </c>
      <c r="D205" s="302" t="s">
        <v>781</v>
      </c>
      <c r="E205" s="277" t="s">
        <v>1009</v>
      </c>
      <c r="F205" s="281" t="s">
        <v>321</v>
      </c>
      <c r="G205" s="277" t="s">
        <v>921</v>
      </c>
      <c r="H205" s="288">
        <v>1</v>
      </c>
      <c r="I205" s="274"/>
      <c r="J205" s="274">
        <v>1</v>
      </c>
    </row>
    <row r="206" spans="1:13" ht="45" hidden="1">
      <c r="A206" s="274" t="s">
        <v>1268</v>
      </c>
      <c r="B206" s="274" t="s">
        <v>1383</v>
      </c>
      <c r="C206" s="285" t="s">
        <v>320</v>
      </c>
      <c r="D206" s="302" t="s">
        <v>781</v>
      </c>
      <c r="E206" s="277" t="s">
        <v>1009</v>
      </c>
      <c r="F206" s="281" t="s">
        <v>322</v>
      </c>
      <c r="G206" s="277" t="s">
        <v>922</v>
      </c>
      <c r="H206" s="288">
        <v>1</v>
      </c>
      <c r="I206" s="274"/>
      <c r="J206" s="274">
        <v>1</v>
      </c>
    </row>
    <row r="207" spans="1:13" ht="45" hidden="1">
      <c r="A207" s="274" t="s">
        <v>1268</v>
      </c>
      <c r="B207" s="274" t="s">
        <v>1383</v>
      </c>
      <c r="C207" s="285" t="s">
        <v>320</v>
      </c>
      <c r="D207" s="302" t="s">
        <v>781</v>
      </c>
      <c r="E207" s="277" t="s">
        <v>1009</v>
      </c>
      <c r="F207" s="281" t="s">
        <v>323</v>
      </c>
      <c r="G207" s="277" t="s">
        <v>980</v>
      </c>
      <c r="H207" s="280">
        <v>2</v>
      </c>
      <c r="I207" s="274"/>
      <c r="J207" s="274">
        <v>1</v>
      </c>
    </row>
    <row r="208" spans="1:13" ht="45" hidden="1">
      <c r="A208" s="274" t="s">
        <v>1268</v>
      </c>
      <c r="B208" s="274" t="s">
        <v>1383</v>
      </c>
      <c r="C208" s="285" t="s">
        <v>320</v>
      </c>
      <c r="D208" s="302" t="s">
        <v>781</v>
      </c>
      <c r="E208" s="277" t="s">
        <v>1009</v>
      </c>
      <c r="F208" s="281" t="s">
        <v>324</v>
      </c>
      <c r="G208" s="277" t="s">
        <v>923</v>
      </c>
      <c r="H208" s="280">
        <v>2</v>
      </c>
      <c r="I208" s="274"/>
      <c r="J208" s="274">
        <v>1</v>
      </c>
    </row>
    <row r="209" spans="1:14" ht="45" hidden="1">
      <c r="A209" s="274" t="s">
        <v>1268</v>
      </c>
      <c r="B209" s="274" t="s">
        <v>1383</v>
      </c>
      <c r="C209" s="285" t="s">
        <v>320</v>
      </c>
      <c r="D209" s="302" t="s">
        <v>781</v>
      </c>
      <c r="E209" s="277" t="s">
        <v>1009</v>
      </c>
      <c r="F209" s="281" t="s">
        <v>325</v>
      </c>
      <c r="G209" s="277" t="s">
        <v>924</v>
      </c>
      <c r="H209" s="280">
        <v>2</v>
      </c>
      <c r="I209" s="274"/>
      <c r="J209" s="274">
        <v>1</v>
      </c>
    </row>
    <row r="210" spans="1:14" ht="45" hidden="1">
      <c r="A210" s="274" t="s">
        <v>1268</v>
      </c>
      <c r="B210" s="274" t="s">
        <v>1383</v>
      </c>
      <c r="C210" s="285" t="s">
        <v>320</v>
      </c>
      <c r="D210" s="302" t="s">
        <v>781</v>
      </c>
      <c r="E210" s="277" t="s">
        <v>1009</v>
      </c>
      <c r="F210" s="281" t="s">
        <v>326</v>
      </c>
      <c r="G210" s="277" t="s">
        <v>925</v>
      </c>
      <c r="H210" s="280">
        <v>2</v>
      </c>
      <c r="I210" s="274"/>
      <c r="J210" s="274">
        <v>1</v>
      </c>
    </row>
    <row r="211" spans="1:14" ht="45" hidden="1">
      <c r="A211" s="274" t="s">
        <v>1268</v>
      </c>
      <c r="B211" s="274" t="s">
        <v>1383</v>
      </c>
      <c r="C211" s="285" t="s">
        <v>320</v>
      </c>
      <c r="D211" s="302" t="s">
        <v>781</v>
      </c>
      <c r="E211" s="277" t="s">
        <v>1009</v>
      </c>
      <c r="F211" s="281" t="s">
        <v>327</v>
      </c>
      <c r="G211" s="277" t="s">
        <v>926</v>
      </c>
      <c r="H211" s="288">
        <v>1</v>
      </c>
      <c r="I211" s="274"/>
      <c r="J211" s="274">
        <v>1</v>
      </c>
    </row>
    <row r="212" spans="1:14" ht="45" hidden="1">
      <c r="A212" s="274" t="s">
        <v>1268</v>
      </c>
      <c r="B212" s="274" t="s">
        <v>1383</v>
      </c>
      <c r="C212" s="285" t="s">
        <v>320</v>
      </c>
      <c r="D212" s="302" t="s">
        <v>781</v>
      </c>
      <c r="E212" s="277" t="s">
        <v>1009</v>
      </c>
      <c r="F212" s="281" t="s">
        <v>328</v>
      </c>
      <c r="G212" s="277" t="s">
        <v>981</v>
      </c>
      <c r="H212" s="288">
        <v>1</v>
      </c>
      <c r="I212" s="274"/>
      <c r="J212" s="274">
        <v>1</v>
      </c>
    </row>
    <row r="213" spans="1:14" ht="45" hidden="1">
      <c r="A213" s="274" t="s">
        <v>1268</v>
      </c>
      <c r="B213" s="274" t="s">
        <v>1383</v>
      </c>
      <c r="C213" s="285" t="s">
        <v>320</v>
      </c>
      <c r="D213" s="302" t="s">
        <v>781</v>
      </c>
      <c r="E213" s="277" t="s">
        <v>1009</v>
      </c>
      <c r="F213" s="281" t="s">
        <v>329</v>
      </c>
      <c r="G213" s="277" t="s">
        <v>927</v>
      </c>
      <c r="H213" s="280">
        <v>2</v>
      </c>
      <c r="I213" s="274"/>
      <c r="J213" s="274">
        <v>1</v>
      </c>
    </row>
    <row r="214" spans="1:14" ht="45" hidden="1">
      <c r="A214" s="274" t="s">
        <v>1268</v>
      </c>
      <c r="B214" s="274" t="s">
        <v>1383</v>
      </c>
      <c r="C214" s="285" t="s">
        <v>330</v>
      </c>
      <c r="D214" s="302" t="s">
        <v>781</v>
      </c>
      <c r="E214" s="277" t="s">
        <v>1009</v>
      </c>
      <c r="F214" s="283" t="s">
        <v>331</v>
      </c>
      <c r="G214" s="278" t="s">
        <v>982</v>
      </c>
      <c r="H214" s="289">
        <v>1</v>
      </c>
      <c r="I214" s="274"/>
      <c r="J214" s="274">
        <v>1</v>
      </c>
    </row>
    <row r="215" spans="1:14" ht="45" hidden="1">
      <c r="A215" s="274" t="s">
        <v>1268</v>
      </c>
      <c r="B215" s="274" t="s">
        <v>1383</v>
      </c>
      <c r="C215" s="285" t="s">
        <v>330</v>
      </c>
      <c r="D215" s="302" t="s">
        <v>781</v>
      </c>
      <c r="E215" s="277" t="s">
        <v>1009</v>
      </c>
      <c r="F215" s="281" t="s">
        <v>332</v>
      </c>
      <c r="G215" s="277" t="s">
        <v>983</v>
      </c>
      <c r="H215" s="288">
        <v>1</v>
      </c>
      <c r="I215" s="274"/>
      <c r="J215" s="274">
        <v>1</v>
      </c>
    </row>
    <row r="216" spans="1:14" ht="45" hidden="1">
      <c r="A216" s="274" t="s">
        <v>1268</v>
      </c>
      <c r="B216" s="274" t="s">
        <v>1383</v>
      </c>
      <c r="C216" s="285" t="s">
        <v>333</v>
      </c>
      <c r="D216" s="302" t="s">
        <v>781</v>
      </c>
      <c r="E216" s="277" t="s">
        <v>1009</v>
      </c>
      <c r="F216" s="281" t="s">
        <v>334</v>
      </c>
      <c r="G216" s="277" t="s">
        <v>928</v>
      </c>
      <c r="H216" s="280">
        <v>2</v>
      </c>
      <c r="I216" s="274"/>
      <c r="J216" s="274">
        <v>1</v>
      </c>
    </row>
    <row r="217" spans="1:14" ht="45" hidden="1">
      <c r="A217" s="274" t="s">
        <v>1268</v>
      </c>
      <c r="B217" s="274" t="s">
        <v>1383</v>
      </c>
      <c r="C217" s="285" t="s">
        <v>333</v>
      </c>
      <c r="D217" s="302" t="s">
        <v>781</v>
      </c>
      <c r="E217" s="277" t="s">
        <v>1009</v>
      </c>
      <c r="F217" s="281" t="s">
        <v>335</v>
      </c>
      <c r="G217" s="277" t="s">
        <v>929</v>
      </c>
      <c r="H217" s="280">
        <v>2</v>
      </c>
      <c r="I217" s="274"/>
      <c r="J217" s="274">
        <v>1</v>
      </c>
      <c r="K217" s="274"/>
      <c r="L217" s="274"/>
      <c r="M217" s="274"/>
      <c r="N217" s="274"/>
    </row>
    <row r="218" spans="1:14" ht="45" hidden="1">
      <c r="A218" s="274" t="s">
        <v>1268</v>
      </c>
      <c r="B218" s="274" t="s">
        <v>1383</v>
      </c>
      <c r="C218" s="285" t="s">
        <v>333</v>
      </c>
      <c r="D218" s="302" t="s">
        <v>781</v>
      </c>
      <c r="E218" s="277" t="s">
        <v>1009</v>
      </c>
      <c r="F218" s="281" t="s">
        <v>336</v>
      </c>
      <c r="G218" s="277" t="s">
        <v>961</v>
      </c>
      <c r="H218" s="280">
        <v>3</v>
      </c>
      <c r="I218" s="274"/>
      <c r="J218" s="274">
        <v>1</v>
      </c>
      <c r="K218" s="274"/>
      <c r="L218" s="274"/>
      <c r="M218" s="274"/>
      <c r="N218" s="274"/>
    </row>
    <row r="219" spans="1:14" ht="45" hidden="1">
      <c r="A219" s="274" t="s">
        <v>1268</v>
      </c>
      <c r="B219" s="274" t="s">
        <v>1383</v>
      </c>
      <c r="C219" s="285" t="s">
        <v>333</v>
      </c>
      <c r="D219" s="302" t="s">
        <v>781</v>
      </c>
      <c r="E219" s="277" t="s">
        <v>1009</v>
      </c>
      <c r="F219" s="281" t="s">
        <v>337</v>
      </c>
      <c r="G219" s="277" t="s">
        <v>930</v>
      </c>
      <c r="H219" s="288">
        <v>1</v>
      </c>
      <c r="I219" s="274"/>
      <c r="J219" s="274"/>
      <c r="K219" s="274"/>
      <c r="L219" s="274">
        <v>1</v>
      </c>
      <c r="M219" s="275" t="s">
        <v>1470</v>
      </c>
      <c r="N219" s="299" t="s">
        <v>1402</v>
      </c>
    </row>
    <row r="220" spans="1:14" ht="45" hidden="1">
      <c r="A220" s="274" t="s">
        <v>1268</v>
      </c>
      <c r="B220" s="274" t="s">
        <v>1383</v>
      </c>
      <c r="C220" s="285" t="s">
        <v>333</v>
      </c>
      <c r="D220" s="302" t="s">
        <v>781</v>
      </c>
      <c r="E220" s="277" t="s">
        <v>1009</v>
      </c>
      <c r="F220" s="281" t="s">
        <v>338</v>
      </c>
      <c r="G220" s="277" t="s">
        <v>931</v>
      </c>
      <c r="H220" s="280">
        <v>1</v>
      </c>
      <c r="I220" s="274"/>
      <c r="J220" s="274"/>
      <c r="K220" s="274">
        <v>1</v>
      </c>
      <c r="L220" s="274">
        <v>1</v>
      </c>
      <c r="M220" s="275" t="s">
        <v>1403</v>
      </c>
      <c r="N220" s="275" t="s">
        <v>1404</v>
      </c>
    </row>
    <row r="221" spans="1:14" ht="45" hidden="1">
      <c r="A221" s="274" t="s">
        <v>1268</v>
      </c>
      <c r="B221" s="274" t="s">
        <v>1383</v>
      </c>
      <c r="C221" s="285" t="s">
        <v>333</v>
      </c>
      <c r="D221" s="302" t="s">
        <v>781</v>
      </c>
      <c r="E221" s="277" t="s">
        <v>1009</v>
      </c>
      <c r="F221" s="281" t="s">
        <v>339</v>
      </c>
      <c r="G221" s="277" t="s">
        <v>932</v>
      </c>
      <c r="H221" s="280">
        <v>2</v>
      </c>
      <c r="I221" s="274"/>
      <c r="J221" s="274">
        <v>1</v>
      </c>
      <c r="K221" s="274"/>
      <c r="L221" s="274"/>
      <c r="M221" s="274"/>
      <c r="N221" s="274"/>
    </row>
    <row r="222" spans="1:14" ht="45" hidden="1">
      <c r="A222" s="274" t="s">
        <v>1268</v>
      </c>
      <c r="B222" s="274" t="s">
        <v>1383</v>
      </c>
      <c r="C222" s="285" t="s">
        <v>340</v>
      </c>
      <c r="D222" s="302" t="s">
        <v>781</v>
      </c>
      <c r="E222" s="277" t="s">
        <v>1009</v>
      </c>
      <c r="F222" s="281" t="s">
        <v>341</v>
      </c>
      <c r="G222" s="277" t="s">
        <v>933</v>
      </c>
      <c r="H222" s="288">
        <v>1</v>
      </c>
      <c r="I222" s="274"/>
      <c r="J222" s="274">
        <v>1</v>
      </c>
      <c r="K222" s="274"/>
      <c r="L222" s="274"/>
      <c r="M222" s="274"/>
      <c r="N222" s="274"/>
    </row>
    <row r="223" spans="1:14" ht="45" hidden="1">
      <c r="A223" s="274" t="s">
        <v>1268</v>
      </c>
      <c r="B223" s="274" t="s">
        <v>1383</v>
      </c>
      <c r="C223" s="285" t="s">
        <v>340</v>
      </c>
      <c r="D223" s="302" t="s">
        <v>781</v>
      </c>
      <c r="E223" s="277" t="s">
        <v>1009</v>
      </c>
      <c r="F223" s="281" t="s">
        <v>342</v>
      </c>
      <c r="G223" s="277" t="s">
        <v>934</v>
      </c>
      <c r="H223" s="288">
        <v>1</v>
      </c>
      <c r="I223" s="274"/>
      <c r="J223" s="274">
        <v>1</v>
      </c>
      <c r="K223" s="274"/>
      <c r="L223" s="274">
        <v>1</v>
      </c>
      <c r="N223" s="275" t="s">
        <v>1405</v>
      </c>
    </row>
    <row r="224" spans="1:14" ht="45" hidden="1">
      <c r="A224" s="274" t="s">
        <v>1268</v>
      </c>
      <c r="B224" s="274" t="s">
        <v>1383</v>
      </c>
      <c r="C224" s="285" t="s">
        <v>340</v>
      </c>
      <c r="D224" s="302" t="s">
        <v>781</v>
      </c>
      <c r="E224" s="277" t="s">
        <v>1009</v>
      </c>
      <c r="F224" s="281" t="s">
        <v>342</v>
      </c>
      <c r="G224" s="284" t="s">
        <v>935</v>
      </c>
      <c r="H224" s="288">
        <v>1</v>
      </c>
      <c r="I224" s="274"/>
      <c r="J224" s="274"/>
      <c r="K224" s="274">
        <v>1</v>
      </c>
      <c r="L224" s="274">
        <v>1</v>
      </c>
      <c r="M224" s="275" t="s">
        <v>1406</v>
      </c>
      <c r="N224" s="274" t="s">
        <v>1407</v>
      </c>
    </row>
    <row r="225" spans="1:14" ht="45" hidden="1">
      <c r="A225" s="274" t="s">
        <v>1268</v>
      </c>
      <c r="B225" s="274" t="s">
        <v>1383</v>
      </c>
      <c r="C225" s="285" t="s">
        <v>340</v>
      </c>
      <c r="D225" s="302" t="s">
        <v>781</v>
      </c>
      <c r="E225" s="277" t="s">
        <v>1009</v>
      </c>
      <c r="F225" s="281" t="s">
        <v>343</v>
      </c>
      <c r="G225" s="277" t="s">
        <v>936</v>
      </c>
      <c r="H225" s="280">
        <v>3</v>
      </c>
      <c r="I225" s="274"/>
      <c r="J225" s="274">
        <v>1</v>
      </c>
      <c r="K225" s="274"/>
      <c r="L225" s="274">
        <v>1</v>
      </c>
      <c r="M225" s="275"/>
      <c r="N225" s="299" t="s">
        <v>1405</v>
      </c>
    </row>
    <row r="226" spans="1:14" ht="60" hidden="1">
      <c r="A226" s="274" t="s">
        <v>1268</v>
      </c>
      <c r="B226" s="274" t="s">
        <v>1383</v>
      </c>
      <c r="C226" s="285" t="s">
        <v>340</v>
      </c>
      <c r="D226" s="302" t="s">
        <v>781</v>
      </c>
      <c r="E226" s="277" t="s">
        <v>1009</v>
      </c>
      <c r="F226" s="281" t="s">
        <v>344</v>
      </c>
      <c r="G226" s="277" t="s">
        <v>962</v>
      </c>
      <c r="H226" s="280">
        <v>2</v>
      </c>
      <c r="I226" s="274"/>
      <c r="J226" s="274">
        <v>1</v>
      </c>
      <c r="K226" s="274"/>
      <c r="L226" s="274">
        <v>1</v>
      </c>
      <c r="M226" s="275" t="s">
        <v>1461</v>
      </c>
      <c r="N226" s="299" t="s">
        <v>1408</v>
      </c>
    </row>
    <row r="227" spans="1:14" ht="45" hidden="1">
      <c r="A227" s="274" t="s">
        <v>1268</v>
      </c>
      <c r="B227" s="274" t="s">
        <v>1383</v>
      </c>
      <c r="C227" s="285" t="s">
        <v>340</v>
      </c>
      <c r="D227" s="302" t="s">
        <v>781</v>
      </c>
      <c r="E227" s="277" t="s">
        <v>1009</v>
      </c>
      <c r="F227" s="281" t="s">
        <v>345</v>
      </c>
      <c r="G227" s="277" t="s">
        <v>937</v>
      </c>
      <c r="H227" s="280">
        <v>3</v>
      </c>
      <c r="I227" s="274"/>
      <c r="J227" s="274">
        <v>1</v>
      </c>
      <c r="K227" s="274"/>
      <c r="L227" s="274"/>
      <c r="M227" s="274"/>
      <c r="N227" s="274"/>
    </row>
    <row r="228" spans="1:14" ht="45" hidden="1">
      <c r="A228" s="274" t="s">
        <v>1268</v>
      </c>
      <c r="B228" s="274" t="s">
        <v>1383</v>
      </c>
      <c r="C228" s="285" t="s">
        <v>340</v>
      </c>
      <c r="D228" s="302" t="s">
        <v>781</v>
      </c>
      <c r="E228" s="277" t="s">
        <v>1009</v>
      </c>
      <c r="F228" s="281" t="s">
        <v>346</v>
      </c>
      <c r="G228" s="277" t="s">
        <v>938</v>
      </c>
      <c r="H228" s="280">
        <v>3</v>
      </c>
      <c r="I228" s="274"/>
      <c r="J228" s="274">
        <v>1</v>
      </c>
      <c r="K228" s="274"/>
      <c r="L228" s="274"/>
      <c r="M228" s="274"/>
      <c r="N228" s="274"/>
    </row>
    <row r="229" spans="1:14" ht="45" hidden="1">
      <c r="A229" s="274" t="s">
        <v>1268</v>
      </c>
      <c r="B229" s="274" t="s">
        <v>1383</v>
      </c>
      <c r="C229" s="286" t="s">
        <v>964</v>
      </c>
      <c r="D229" s="302" t="s">
        <v>781</v>
      </c>
      <c r="E229" s="277" t="s">
        <v>1009</v>
      </c>
      <c r="F229" s="281" t="s">
        <v>347</v>
      </c>
      <c r="G229" s="279" t="s">
        <v>963</v>
      </c>
      <c r="H229" s="288">
        <v>1</v>
      </c>
      <c r="I229" s="274"/>
      <c r="J229" s="274">
        <v>1</v>
      </c>
      <c r="K229" s="274"/>
      <c r="L229" s="274"/>
      <c r="M229" s="274"/>
      <c r="N229" s="274"/>
    </row>
    <row r="230" spans="1:14" ht="45" hidden="1">
      <c r="A230" s="274" t="s">
        <v>1268</v>
      </c>
      <c r="B230" s="274" t="s">
        <v>1383</v>
      </c>
      <c r="C230" s="286" t="s">
        <v>964</v>
      </c>
      <c r="D230" s="302" t="s">
        <v>781</v>
      </c>
      <c r="E230" s="277" t="s">
        <v>1009</v>
      </c>
      <c r="F230" s="281" t="s">
        <v>348</v>
      </c>
      <c r="G230" s="277" t="s">
        <v>939</v>
      </c>
      <c r="H230" s="288">
        <v>1</v>
      </c>
      <c r="I230" s="274"/>
      <c r="J230" s="274">
        <v>1</v>
      </c>
      <c r="K230" s="274"/>
      <c r="L230" s="274"/>
      <c r="M230" s="274"/>
      <c r="N230" s="274"/>
    </row>
    <row r="231" spans="1:14" ht="45" hidden="1">
      <c r="A231" s="274" t="s">
        <v>1268</v>
      </c>
      <c r="B231" s="274" t="s">
        <v>1383</v>
      </c>
      <c r="C231" s="286" t="s">
        <v>964</v>
      </c>
      <c r="D231" s="302" t="s">
        <v>781</v>
      </c>
      <c r="E231" s="277" t="s">
        <v>1009</v>
      </c>
      <c r="F231" s="281" t="s">
        <v>349</v>
      </c>
      <c r="G231" s="277" t="s">
        <v>940</v>
      </c>
      <c r="H231" s="280">
        <v>2</v>
      </c>
      <c r="I231" s="274"/>
      <c r="J231" s="274">
        <v>1</v>
      </c>
      <c r="K231" s="274"/>
      <c r="L231" s="274"/>
      <c r="M231" s="274"/>
      <c r="N231" s="274"/>
    </row>
    <row r="232" spans="1:14" ht="45" hidden="1">
      <c r="A232" s="274" t="s">
        <v>1268</v>
      </c>
      <c r="B232" s="274" t="s">
        <v>1383</v>
      </c>
      <c r="C232" s="285" t="s">
        <v>351</v>
      </c>
      <c r="D232" s="302" t="s">
        <v>781</v>
      </c>
      <c r="E232" s="277" t="s">
        <v>1009</v>
      </c>
      <c r="F232" s="281" t="s">
        <v>350</v>
      </c>
      <c r="G232" s="277" t="s">
        <v>965</v>
      </c>
      <c r="H232" s="288">
        <v>1</v>
      </c>
      <c r="I232" s="274"/>
      <c r="J232" s="274">
        <v>1</v>
      </c>
      <c r="K232" s="274"/>
      <c r="L232" s="274"/>
      <c r="M232" s="274"/>
      <c r="N232" s="274"/>
    </row>
    <row r="233" spans="1:14" ht="45" hidden="1">
      <c r="A233" s="274" t="s">
        <v>1268</v>
      </c>
      <c r="B233" s="274" t="s">
        <v>1383</v>
      </c>
      <c r="C233" s="285" t="s">
        <v>351</v>
      </c>
      <c r="D233" s="302" t="s">
        <v>781</v>
      </c>
      <c r="E233" s="277" t="s">
        <v>1009</v>
      </c>
      <c r="F233" s="281" t="s">
        <v>352</v>
      </c>
      <c r="G233" s="277" t="s">
        <v>966</v>
      </c>
      <c r="H233" s="288">
        <v>1</v>
      </c>
      <c r="I233" s="274"/>
      <c r="J233" s="274">
        <v>1</v>
      </c>
      <c r="K233" s="274"/>
      <c r="L233" s="274"/>
      <c r="M233" s="274"/>
      <c r="N233" s="274" t="s">
        <v>1409</v>
      </c>
    </row>
    <row r="234" spans="1:14" ht="60" hidden="1">
      <c r="A234" s="274" t="s">
        <v>1268</v>
      </c>
      <c r="B234" s="274" t="s">
        <v>1383</v>
      </c>
      <c r="C234" s="285" t="s">
        <v>361</v>
      </c>
      <c r="D234" s="302" t="s">
        <v>781</v>
      </c>
      <c r="E234" s="277" t="s">
        <v>1009</v>
      </c>
      <c r="F234" s="281" t="s">
        <v>353</v>
      </c>
      <c r="G234" s="275" t="s">
        <v>967</v>
      </c>
      <c r="H234" s="288">
        <v>1</v>
      </c>
      <c r="I234" s="274"/>
      <c r="J234" s="274">
        <v>1</v>
      </c>
      <c r="K234" s="274"/>
      <c r="L234" s="274"/>
      <c r="M234" s="274"/>
      <c r="N234" s="274"/>
    </row>
    <row r="235" spans="1:14" ht="45" hidden="1">
      <c r="A235" s="274" t="s">
        <v>1268</v>
      </c>
      <c r="B235" s="274" t="s">
        <v>1383</v>
      </c>
      <c r="C235" s="285" t="s">
        <v>362</v>
      </c>
      <c r="D235" s="302" t="s">
        <v>781</v>
      </c>
      <c r="E235" s="277" t="s">
        <v>1009</v>
      </c>
      <c r="F235" s="281" t="s">
        <v>354</v>
      </c>
      <c r="G235" s="275" t="s">
        <v>968</v>
      </c>
      <c r="H235" s="288">
        <v>1</v>
      </c>
      <c r="I235" s="274"/>
      <c r="J235" s="274">
        <v>1</v>
      </c>
      <c r="K235" s="274"/>
      <c r="L235" s="274"/>
      <c r="M235" s="274"/>
      <c r="N235" s="274"/>
    </row>
    <row r="236" spans="1:14" ht="45" hidden="1">
      <c r="A236" s="274" t="s">
        <v>1268</v>
      </c>
      <c r="B236" s="274" t="s">
        <v>1383</v>
      </c>
      <c r="C236" s="285" t="s">
        <v>363</v>
      </c>
      <c r="D236" s="302" t="s">
        <v>781</v>
      </c>
      <c r="E236" s="277" t="s">
        <v>1009</v>
      </c>
      <c r="F236" s="281" t="s">
        <v>355</v>
      </c>
      <c r="G236" s="275" t="s">
        <v>969</v>
      </c>
      <c r="H236" s="280">
        <v>2</v>
      </c>
      <c r="I236" s="274"/>
      <c r="J236" s="274"/>
      <c r="K236" s="274">
        <v>1</v>
      </c>
      <c r="L236" s="274">
        <v>1</v>
      </c>
      <c r="M236" s="275" t="s">
        <v>1410</v>
      </c>
      <c r="N236" s="274"/>
    </row>
    <row r="237" spans="1:14" ht="45" hidden="1">
      <c r="A237" s="274" t="s">
        <v>1268</v>
      </c>
      <c r="B237" s="274" t="s">
        <v>1383</v>
      </c>
      <c r="C237" s="285" t="s">
        <v>364</v>
      </c>
      <c r="D237" s="302" t="s">
        <v>781</v>
      </c>
      <c r="E237" s="277" t="s">
        <v>1009</v>
      </c>
      <c r="F237" s="281" t="s">
        <v>356</v>
      </c>
      <c r="G237" s="275" t="s">
        <v>970</v>
      </c>
      <c r="H237" s="280">
        <v>2</v>
      </c>
      <c r="I237" s="274"/>
      <c r="J237" s="274">
        <v>1</v>
      </c>
      <c r="K237" s="274"/>
      <c r="L237" s="274"/>
      <c r="M237" s="274"/>
      <c r="N237" s="274"/>
    </row>
    <row r="238" spans="1:14" ht="45" hidden="1">
      <c r="A238" s="274" t="s">
        <v>1268</v>
      </c>
      <c r="B238" s="274" t="s">
        <v>1383</v>
      </c>
      <c r="C238" s="285" t="s">
        <v>365</v>
      </c>
      <c r="D238" s="302" t="s">
        <v>781</v>
      </c>
      <c r="E238" s="277" t="s">
        <v>1009</v>
      </c>
      <c r="F238" s="281" t="s">
        <v>357</v>
      </c>
      <c r="G238" s="275" t="s">
        <v>971</v>
      </c>
      <c r="H238" s="280">
        <v>2</v>
      </c>
      <c r="I238" s="274"/>
      <c r="J238" s="274">
        <v>1</v>
      </c>
      <c r="K238" s="274"/>
      <c r="L238" s="274"/>
      <c r="M238" s="274"/>
      <c r="N238" s="274"/>
    </row>
    <row r="239" spans="1:14" ht="105" hidden="1">
      <c r="A239" s="274" t="s">
        <v>1268</v>
      </c>
      <c r="B239" s="274" t="s">
        <v>1383</v>
      </c>
      <c r="C239" s="285" t="s">
        <v>366</v>
      </c>
      <c r="D239" s="302" t="s">
        <v>781</v>
      </c>
      <c r="E239" s="277" t="s">
        <v>1009</v>
      </c>
      <c r="F239" s="281" t="s">
        <v>358</v>
      </c>
      <c r="G239" s="275" t="s">
        <v>972</v>
      </c>
      <c r="H239" s="280">
        <v>2</v>
      </c>
      <c r="I239" s="274"/>
      <c r="J239" s="274">
        <v>1</v>
      </c>
      <c r="K239" s="274"/>
      <c r="L239" s="274"/>
      <c r="M239" s="274"/>
      <c r="N239" s="274"/>
    </row>
    <row r="240" spans="1:14" ht="60" hidden="1">
      <c r="A240" s="274" t="s">
        <v>1268</v>
      </c>
      <c r="B240" s="274" t="s">
        <v>1383</v>
      </c>
      <c r="C240" s="285" t="s">
        <v>367</v>
      </c>
      <c r="D240" s="302" t="s">
        <v>781</v>
      </c>
      <c r="E240" s="277" t="s">
        <v>1009</v>
      </c>
      <c r="F240" s="281" t="s">
        <v>359</v>
      </c>
      <c r="G240" s="275" t="s">
        <v>973</v>
      </c>
      <c r="H240" s="280">
        <v>2</v>
      </c>
      <c r="I240" s="274"/>
      <c r="J240" s="274"/>
      <c r="K240" s="274"/>
      <c r="L240" s="274">
        <v>1</v>
      </c>
      <c r="M240" s="275" t="s">
        <v>1471</v>
      </c>
      <c r="N240" s="274"/>
    </row>
    <row r="241" spans="1:14" ht="45" hidden="1">
      <c r="A241" s="274" t="s">
        <v>1268</v>
      </c>
      <c r="B241" s="274" t="s">
        <v>1383</v>
      </c>
      <c r="C241" s="285" t="s">
        <v>368</v>
      </c>
      <c r="D241" s="302" t="s">
        <v>781</v>
      </c>
      <c r="E241" s="277" t="s">
        <v>1009</v>
      </c>
      <c r="F241" s="281" t="s">
        <v>360</v>
      </c>
      <c r="G241" s="275" t="s">
        <v>974</v>
      </c>
      <c r="H241" s="290">
        <v>1</v>
      </c>
      <c r="I241" s="274"/>
      <c r="J241" s="274">
        <v>1</v>
      </c>
      <c r="K241" s="274"/>
      <c r="L241" s="274"/>
      <c r="M241" s="274"/>
      <c r="N241" s="274"/>
    </row>
    <row r="242" spans="1:14" ht="30">
      <c r="A242" s="321" t="s">
        <v>1228</v>
      </c>
      <c r="B242" s="321" t="s">
        <v>1383</v>
      </c>
      <c r="C242" s="331" t="s">
        <v>0</v>
      </c>
      <c r="D242" s="331" t="s">
        <v>781</v>
      </c>
      <c r="E242" s="321" t="s">
        <v>1021</v>
      </c>
      <c r="F242" s="327" t="s">
        <v>264</v>
      </c>
      <c r="G242" s="323" t="s">
        <v>265</v>
      </c>
      <c r="H242" s="334">
        <v>1</v>
      </c>
      <c r="I242" s="321"/>
      <c r="J242" s="321"/>
      <c r="K242" s="321"/>
      <c r="L242" s="321">
        <v>1</v>
      </c>
      <c r="M242" s="322" t="s">
        <v>1226</v>
      </c>
      <c r="N242" s="321" t="s">
        <v>1388</v>
      </c>
    </row>
    <row r="243" spans="1:14">
      <c r="A243" s="321" t="s">
        <v>1228</v>
      </c>
      <c r="B243" s="321" t="s">
        <v>1383</v>
      </c>
      <c r="C243" s="331" t="s">
        <v>0</v>
      </c>
      <c r="D243" s="331" t="s">
        <v>781</v>
      </c>
      <c r="E243" s="321" t="s">
        <v>1021</v>
      </c>
      <c r="F243" s="327" t="s">
        <v>264</v>
      </c>
      <c r="G243" s="323" t="s">
        <v>868</v>
      </c>
      <c r="H243" s="334">
        <v>1</v>
      </c>
      <c r="I243" s="321"/>
      <c r="J243" s="321">
        <v>1</v>
      </c>
      <c r="K243" s="321"/>
      <c r="L243" s="321"/>
      <c r="M243" s="322"/>
      <c r="N243" s="321"/>
    </row>
    <row r="244" spans="1:14">
      <c r="A244" s="321" t="s">
        <v>1228</v>
      </c>
      <c r="B244" s="321" t="s">
        <v>1383</v>
      </c>
      <c r="C244" s="331" t="s">
        <v>0</v>
      </c>
      <c r="D244" s="331" t="s">
        <v>781</v>
      </c>
      <c r="E244" s="321" t="s">
        <v>1021</v>
      </c>
      <c r="F244" s="327" t="s">
        <v>264</v>
      </c>
      <c r="G244" s="323" t="s">
        <v>869</v>
      </c>
      <c r="H244" s="334">
        <v>1</v>
      </c>
      <c r="I244" s="321"/>
      <c r="J244" s="321"/>
      <c r="K244" s="321"/>
      <c r="L244" s="321">
        <v>1</v>
      </c>
      <c r="M244" s="322" t="s">
        <v>1226</v>
      </c>
      <c r="N244" s="321" t="s">
        <v>1384</v>
      </c>
    </row>
    <row r="245" spans="1:14" ht="30">
      <c r="A245" s="321" t="s">
        <v>1228</v>
      </c>
      <c r="B245" s="321" t="s">
        <v>1383</v>
      </c>
      <c r="C245" s="331" t="s">
        <v>0</v>
      </c>
      <c r="D245" s="331" t="s">
        <v>781</v>
      </c>
      <c r="E245" s="321" t="s">
        <v>1021</v>
      </c>
      <c r="F245" s="327" t="s">
        <v>264</v>
      </c>
      <c r="G245" s="323" t="s">
        <v>870</v>
      </c>
      <c r="H245" s="334">
        <v>1</v>
      </c>
      <c r="I245" s="321"/>
      <c r="J245" s="321"/>
      <c r="K245" s="321"/>
      <c r="L245" s="321">
        <v>1</v>
      </c>
      <c r="M245" s="322"/>
      <c r="N245" s="321" t="s">
        <v>1495</v>
      </c>
    </row>
    <row r="246" spans="1:14" ht="60">
      <c r="A246" s="321" t="s">
        <v>1228</v>
      </c>
      <c r="B246" s="321" t="s">
        <v>1383</v>
      </c>
      <c r="C246" s="331" t="s">
        <v>0</v>
      </c>
      <c r="D246" s="331" t="s">
        <v>781</v>
      </c>
      <c r="E246" s="321" t="s">
        <v>1021</v>
      </c>
      <c r="F246" s="327" t="s">
        <v>264</v>
      </c>
      <c r="G246" s="323" t="s">
        <v>871</v>
      </c>
      <c r="H246" s="334">
        <v>1</v>
      </c>
      <c r="I246" s="321"/>
      <c r="J246" s="321"/>
      <c r="K246" s="321"/>
      <c r="L246" s="321">
        <v>1</v>
      </c>
      <c r="M246" s="318" t="s">
        <v>1157</v>
      </c>
      <c r="N246" s="321" t="s">
        <v>1388</v>
      </c>
    </row>
    <row r="247" spans="1:14" ht="48.75">
      <c r="A247" s="321" t="s">
        <v>1228</v>
      </c>
      <c r="B247" s="321" t="s">
        <v>1383</v>
      </c>
      <c r="C247" s="331" t="s">
        <v>0</v>
      </c>
      <c r="D247" s="331" t="s">
        <v>781</v>
      </c>
      <c r="E247" s="321" t="s">
        <v>1021</v>
      </c>
      <c r="F247" s="327" t="s">
        <v>264</v>
      </c>
      <c r="G247" s="323" t="s">
        <v>872</v>
      </c>
      <c r="H247" s="334">
        <v>1</v>
      </c>
      <c r="I247" s="321"/>
      <c r="J247" s="321"/>
      <c r="K247" s="321"/>
      <c r="L247" s="321">
        <v>1</v>
      </c>
      <c r="M247" s="322" t="s">
        <v>1496</v>
      </c>
      <c r="N247" s="322" t="s">
        <v>1497</v>
      </c>
    </row>
    <row r="248" spans="1:14" ht="60">
      <c r="A248" s="321" t="s">
        <v>1228</v>
      </c>
      <c r="B248" s="321" t="s">
        <v>1383</v>
      </c>
      <c r="C248" s="331" t="s">
        <v>0</v>
      </c>
      <c r="D248" s="331" t="s">
        <v>781</v>
      </c>
      <c r="E248" s="321" t="s">
        <v>1021</v>
      </c>
      <c r="F248" s="327" t="s">
        <v>264</v>
      </c>
      <c r="G248" s="323" t="s">
        <v>1389</v>
      </c>
      <c r="H248" s="333">
        <v>1</v>
      </c>
      <c r="I248" s="321"/>
      <c r="J248" s="321"/>
      <c r="K248" s="321"/>
      <c r="L248" s="321">
        <v>1</v>
      </c>
      <c r="M248" s="318" t="s">
        <v>1157</v>
      </c>
      <c r="N248" s="321" t="s">
        <v>1388</v>
      </c>
    </row>
    <row r="249" spans="1:14" ht="60">
      <c r="A249" s="321" t="s">
        <v>1228</v>
      </c>
      <c r="B249" s="321" t="s">
        <v>1383</v>
      </c>
      <c r="C249" s="331" t="s">
        <v>0</v>
      </c>
      <c r="D249" s="331" t="s">
        <v>781</v>
      </c>
      <c r="E249" s="321" t="s">
        <v>1021</v>
      </c>
      <c r="F249" s="327" t="s">
        <v>264</v>
      </c>
      <c r="G249" s="323" t="s">
        <v>267</v>
      </c>
      <c r="H249" s="334">
        <v>1</v>
      </c>
      <c r="I249" s="321"/>
      <c r="J249" s="321"/>
      <c r="K249" s="321"/>
      <c r="L249" s="321">
        <v>1</v>
      </c>
      <c r="M249" s="318" t="s">
        <v>1157</v>
      </c>
      <c r="N249" s="321" t="s">
        <v>1388</v>
      </c>
    </row>
    <row r="250" spans="1:14" ht="60">
      <c r="A250" s="321" t="s">
        <v>1228</v>
      </c>
      <c r="B250" s="321" t="s">
        <v>1383</v>
      </c>
      <c r="C250" s="331" t="s">
        <v>0</v>
      </c>
      <c r="D250" s="331" t="s">
        <v>781</v>
      </c>
      <c r="E250" s="321" t="s">
        <v>1021</v>
      </c>
      <c r="F250" s="327" t="s">
        <v>264</v>
      </c>
      <c r="G250" s="323" t="s">
        <v>876</v>
      </c>
      <c r="H250" s="334">
        <v>1</v>
      </c>
      <c r="I250" s="321"/>
      <c r="J250" s="321"/>
      <c r="K250" s="321"/>
      <c r="L250" s="321">
        <v>1</v>
      </c>
      <c r="M250" s="318" t="s">
        <v>1157</v>
      </c>
      <c r="N250" s="321" t="s">
        <v>1388</v>
      </c>
    </row>
    <row r="251" spans="1:14" ht="30">
      <c r="A251" s="321" t="s">
        <v>1228</v>
      </c>
      <c r="B251" s="321" t="s">
        <v>1383</v>
      </c>
      <c r="C251" s="331" t="s">
        <v>0</v>
      </c>
      <c r="D251" s="331" t="s">
        <v>781</v>
      </c>
      <c r="E251" s="321" t="s">
        <v>1021</v>
      </c>
      <c r="F251" s="327" t="s">
        <v>264</v>
      </c>
      <c r="G251" s="323" t="s">
        <v>877</v>
      </c>
      <c r="H251" s="334">
        <v>1</v>
      </c>
      <c r="I251" s="321"/>
      <c r="J251" s="321"/>
      <c r="K251" s="321"/>
      <c r="L251" s="321">
        <v>1</v>
      </c>
      <c r="M251" s="322" t="s">
        <v>1498</v>
      </c>
      <c r="N251" s="321" t="s">
        <v>1388</v>
      </c>
    </row>
    <row r="252" spans="1:14" ht="60">
      <c r="A252" s="321" t="s">
        <v>1228</v>
      </c>
      <c r="B252" s="321" t="s">
        <v>1383</v>
      </c>
      <c r="C252" s="331" t="s">
        <v>0</v>
      </c>
      <c r="D252" s="331" t="s">
        <v>781</v>
      </c>
      <c r="E252" s="321" t="s">
        <v>1021</v>
      </c>
      <c r="F252" s="327" t="s">
        <v>264</v>
      </c>
      <c r="G252" s="323" t="s">
        <v>878</v>
      </c>
      <c r="H252" s="334">
        <v>1</v>
      </c>
      <c r="I252" s="321"/>
      <c r="J252" s="321">
        <v>1</v>
      </c>
      <c r="K252" s="321"/>
      <c r="L252" s="321"/>
      <c r="M252" s="322"/>
      <c r="N252" s="321"/>
    </row>
    <row r="253" spans="1:14" ht="60">
      <c r="A253" s="321" t="s">
        <v>1228</v>
      </c>
      <c r="B253" s="321" t="s">
        <v>1383</v>
      </c>
      <c r="C253" s="331" t="s">
        <v>0</v>
      </c>
      <c r="D253" s="331" t="s">
        <v>781</v>
      </c>
      <c r="E253" s="321" t="s">
        <v>1021</v>
      </c>
      <c r="F253" s="327" t="s">
        <v>264</v>
      </c>
      <c r="G253" s="323" t="s">
        <v>270</v>
      </c>
      <c r="H253" s="334">
        <v>1</v>
      </c>
      <c r="I253" s="321"/>
      <c r="J253" s="321"/>
      <c r="K253" s="321"/>
      <c r="L253" s="321">
        <v>1</v>
      </c>
      <c r="M253" s="318" t="s">
        <v>1157</v>
      </c>
      <c r="N253" s="321" t="s">
        <v>1388</v>
      </c>
    </row>
    <row r="254" spans="1:14" ht="60">
      <c r="A254" s="321" t="s">
        <v>1228</v>
      </c>
      <c r="B254" s="321" t="s">
        <v>1383</v>
      </c>
      <c r="C254" s="331" t="s">
        <v>0</v>
      </c>
      <c r="D254" s="331" t="s">
        <v>781</v>
      </c>
      <c r="E254" s="321" t="s">
        <v>1021</v>
      </c>
      <c r="F254" s="327" t="s">
        <v>264</v>
      </c>
      <c r="G254" s="323" t="s">
        <v>882</v>
      </c>
      <c r="H254" s="334">
        <v>1</v>
      </c>
      <c r="I254" s="322" t="s">
        <v>1499</v>
      </c>
      <c r="J254" s="321"/>
      <c r="K254" s="321"/>
      <c r="L254" s="321">
        <v>1</v>
      </c>
      <c r="M254" s="322" t="s">
        <v>1500</v>
      </c>
      <c r="N254" s="321" t="s">
        <v>1501</v>
      </c>
    </row>
    <row r="255" spans="1:14" ht="60">
      <c r="A255" s="321" t="s">
        <v>1228</v>
      </c>
      <c r="B255" s="321" t="s">
        <v>1383</v>
      </c>
      <c r="C255" s="331" t="s">
        <v>883</v>
      </c>
      <c r="D255" s="331" t="s">
        <v>781</v>
      </c>
      <c r="E255" s="321" t="s">
        <v>1021</v>
      </c>
      <c r="F255" s="327" t="s">
        <v>273</v>
      </c>
      <c r="G255" s="328" t="s">
        <v>884</v>
      </c>
      <c r="H255" s="334">
        <v>1</v>
      </c>
      <c r="I255" s="321"/>
      <c r="J255" s="321"/>
      <c r="K255" s="321"/>
      <c r="L255" s="321">
        <v>1</v>
      </c>
      <c r="M255" s="318" t="s">
        <v>1157</v>
      </c>
      <c r="N255" s="321" t="s">
        <v>1388</v>
      </c>
    </row>
    <row r="256" spans="1:14">
      <c r="A256" s="321" t="s">
        <v>1228</v>
      </c>
      <c r="B256" s="321" t="s">
        <v>1383</v>
      </c>
      <c r="C256" s="331" t="s">
        <v>883</v>
      </c>
      <c r="D256" s="331" t="s">
        <v>781</v>
      </c>
      <c r="E256" s="321" t="s">
        <v>1021</v>
      </c>
      <c r="F256" s="327" t="s">
        <v>274</v>
      </c>
      <c r="G256" s="323" t="s">
        <v>885</v>
      </c>
      <c r="H256" s="334">
        <v>1</v>
      </c>
      <c r="I256" s="321"/>
      <c r="J256" s="321">
        <v>1</v>
      </c>
      <c r="K256" s="321"/>
      <c r="L256" s="321"/>
      <c r="M256" s="322"/>
      <c r="N256" s="321"/>
    </row>
    <row r="257" spans="1:14" ht="30">
      <c r="A257" s="321" t="s">
        <v>1228</v>
      </c>
      <c r="B257" s="321" t="s">
        <v>1383</v>
      </c>
      <c r="C257" s="331" t="s">
        <v>276</v>
      </c>
      <c r="D257" s="331" t="s">
        <v>781</v>
      </c>
      <c r="E257" s="323" t="s">
        <v>278</v>
      </c>
      <c r="F257" s="327" t="s">
        <v>277</v>
      </c>
      <c r="G257" s="323" t="s">
        <v>279</v>
      </c>
      <c r="H257" s="334">
        <v>1</v>
      </c>
      <c r="I257" s="321"/>
      <c r="J257" s="321"/>
      <c r="K257" s="321"/>
      <c r="L257" s="321">
        <v>1</v>
      </c>
      <c r="M257" s="322" t="s">
        <v>1502</v>
      </c>
      <c r="N257" s="321"/>
    </row>
    <row r="258" spans="1:14" ht="60">
      <c r="A258" s="321" t="s">
        <v>1228</v>
      </c>
      <c r="B258" s="321" t="s">
        <v>1383</v>
      </c>
      <c r="C258" s="331" t="s">
        <v>276</v>
      </c>
      <c r="D258" s="331" t="s">
        <v>781</v>
      </c>
      <c r="E258" s="323" t="s">
        <v>278</v>
      </c>
      <c r="F258" s="327" t="s">
        <v>277</v>
      </c>
      <c r="G258" s="323" t="s">
        <v>888</v>
      </c>
      <c r="H258" s="334">
        <v>1</v>
      </c>
      <c r="I258" s="321"/>
      <c r="J258" s="321"/>
      <c r="K258" s="321"/>
      <c r="L258" s="321">
        <v>1</v>
      </c>
      <c r="M258" s="318" t="s">
        <v>1157</v>
      </c>
      <c r="N258" s="321" t="s">
        <v>1388</v>
      </c>
    </row>
    <row r="259" spans="1:14" ht="60">
      <c r="A259" s="321" t="s">
        <v>1228</v>
      </c>
      <c r="B259" s="321" t="s">
        <v>1383</v>
      </c>
      <c r="C259" s="331" t="s">
        <v>276</v>
      </c>
      <c r="D259" s="331" t="s">
        <v>781</v>
      </c>
      <c r="E259" s="323" t="s">
        <v>278</v>
      </c>
      <c r="F259" s="327" t="s">
        <v>277</v>
      </c>
      <c r="G259" s="323" t="s">
        <v>281</v>
      </c>
      <c r="H259" s="334">
        <v>1</v>
      </c>
      <c r="I259" s="321"/>
      <c r="J259" s="321"/>
      <c r="K259" s="321"/>
      <c r="L259" s="321">
        <v>1</v>
      </c>
      <c r="M259" s="318" t="s">
        <v>1157</v>
      </c>
      <c r="N259" s="321" t="s">
        <v>1022</v>
      </c>
    </row>
    <row r="260" spans="1:14" ht="48.75">
      <c r="A260" s="321" t="s">
        <v>1228</v>
      </c>
      <c r="B260" s="321" t="s">
        <v>1383</v>
      </c>
      <c r="C260" s="331" t="s">
        <v>276</v>
      </c>
      <c r="D260" s="331" t="s">
        <v>781</v>
      </c>
      <c r="E260" s="323" t="s">
        <v>278</v>
      </c>
      <c r="F260" s="327" t="s">
        <v>277</v>
      </c>
      <c r="G260" s="323" t="s">
        <v>282</v>
      </c>
      <c r="H260" s="334">
        <v>1</v>
      </c>
      <c r="I260" s="321"/>
      <c r="J260" s="321"/>
      <c r="K260" s="321"/>
      <c r="L260" s="321">
        <v>1</v>
      </c>
      <c r="M260" s="322" t="s">
        <v>1156</v>
      </c>
      <c r="N260" s="322" t="s">
        <v>1496</v>
      </c>
    </row>
    <row r="261" spans="1:14" ht="30">
      <c r="A261" s="321" t="s">
        <v>1228</v>
      </c>
      <c r="B261" s="321" t="s">
        <v>1383</v>
      </c>
      <c r="C261" s="331" t="s">
        <v>276</v>
      </c>
      <c r="D261" s="331" t="s">
        <v>781</v>
      </c>
      <c r="E261" s="323" t="s">
        <v>284</v>
      </c>
      <c r="F261" s="327" t="s">
        <v>283</v>
      </c>
      <c r="G261" s="323" t="s">
        <v>890</v>
      </c>
      <c r="H261" s="334">
        <v>1</v>
      </c>
      <c r="I261" s="321"/>
      <c r="J261" s="321">
        <v>1</v>
      </c>
      <c r="K261" s="321"/>
      <c r="L261" s="321"/>
      <c r="M261" s="322"/>
      <c r="N261" s="321"/>
    </row>
    <row r="262" spans="1:14" ht="45">
      <c r="A262" s="321" t="s">
        <v>1228</v>
      </c>
      <c r="B262" s="321" t="s">
        <v>1383</v>
      </c>
      <c r="C262" s="331" t="s">
        <v>276</v>
      </c>
      <c r="D262" s="331" t="s">
        <v>781</v>
      </c>
      <c r="E262" s="323" t="s">
        <v>284</v>
      </c>
      <c r="F262" s="327" t="s">
        <v>283</v>
      </c>
      <c r="G262" s="323" t="s">
        <v>892</v>
      </c>
      <c r="H262" s="334">
        <v>1</v>
      </c>
      <c r="I262" s="321"/>
      <c r="J262" s="321">
        <v>1</v>
      </c>
      <c r="K262" s="321"/>
      <c r="L262" s="321"/>
      <c r="M262" s="322"/>
      <c r="N262" s="321"/>
    </row>
    <row r="263" spans="1:14" ht="60">
      <c r="A263" s="321" t="s">
        <v>1228</v>
      </c>
      <c r="B263" s="321" t="s">
        <v>1383</v>
      </c>
      <c r="C263" s="331" t="s">
        <v>276</v>
      </c>
      <c r="D263" s="331" t="s">
        <v>781</v>
      </c>
      <c r="E263" s="323" t="s">
        <v>284</v>
      </c>
      <c r="F263" s="327" t="s">
        <v>283</v>
      </c>
      <c r="G263" s="323" t="s">
        <v>893</v>
      </c>
      <c r="H263" s="334">
        <v>1</v>
      </c>
      <c r="I263" s="321"/>
      <c r="J263" s="321"/>
      <c r="K263" s="321"/>
      <c r="L263" s="321">
        <v>1</v>
      </c>
      <c r="M263" s="318" t="s">
        <v>1157</v>
      </c>
      <c r="N263" s="322" t="s">
        <v>1503</v>
      </c>
    </row>
    <row r="264" spans="1:14" ht="60">
      <c r="A264" s="321" t="s">
        <v>1228</v>
      </c>
      <c r="B264" s="321" t="s">
        <v>1383</v>
      </c>
      <c r="C264" s="331" t="s">
        <v>276</v>
      </c>
      <c r="D264" s="331" t="s">
        <v>781</v>
      </c>
      <c r="E264" s="323" t="s">
        <v>284</v>
      </c>
      <c r="F264" s="327" t="s">
        <v>283</v>
      </c>
      <c r="G264" s="323" t="s">
        <v>894</v>
      </c>
      <c r="H264" s="334">
        <v>1</v>
      </c>
      <c r="I264" s="321"/>
      <c r="J264" s="321"/>
      <c r="K264" s="321"/>
      <c r="L264" s="321">
        <v>1</v>
      </c>
      <c r="M264" s="318" t="s">
        <v>1157</v>
      </c>
      <c r="N264" s="322" t="s">
        <v>1503</v>
      </c>
    </row>
    <row r="265" spans="1:14" ht="60">
      <c r="A265" s="321" t="s">
        <v>1228</v>
      </c>
      <c r="B265" s="321" t="s">
        <v>1383</v>
      </c>
      <c r="C265" s="331" t="s">
        <v>276</v>
      </c>
      <c r="D265" s="331" t="s">
        <v>781</v>
      </c>
      <c r="E265" s="323" t="s">
        <v>1020</v>
      </c>
      <c r="F265" s="327" t="s">
        <v>286</v>
      </c>
      <c r="G265" s="323" t="s">
        <v>958</v>
      </c>
      <c r="H265" s="334">
        <v>1</v>
      </c>
      <c r="I265" s="321"/>
      <c r="J265" s="321"/>
      <c r="K265" s="321"/>
      <c r="L265" s="321">
        <v>1</v>
      </c>
      <c r="M265" s="318" t="s">
        <v>1157</v>
      </c>
      <c r="N265" s="322" t="s">
        <v>1503</v>
      </c>
    </row>
    <row r="266" spans="1:14" ht="30">
      <c r="A266" s="321" t="s">
        <v>1228</v>
      </c>
      <c r="B266" s="321" t="s">
        <v>1383</v>
      </c>
      <c r="C266" s="331" t="s">
        <v>287</v>
      </c>
      <c r="D266" s="331" t="s">
        <v>781</v>
      </c>
      <c r="E266" s="323" t="s">
        <v>278</v>
      </c>
      <c r="F266" s="327" t="s">
        <v>288</v>
      </c>
      <c r="G266" s="323" t="s">
        <v>896</v>
      </c>
      <c r="H266" s="334">
        <v>1</v>
      </c>
      <c r="I266" s="321"/>
      <c r="J266" s="321">
        <v>1</v>
      </c>
      <c r="K266" s="321"/>
      <c r="L266" s="321"/>
      <c r="M266" s="322"/>
      <c r="N266" s="321"/>
    </row>
    <row r="267" spans="1:14" ht="60">
      <c r="A267" s="321" t="s">
        <v>1228</v>
      </c>
      <c r="B267" s="321" t="s">
        <v>1383</v>
      </c>
      <c r="C267" s="331" t="s">
        <v>287</v>
      </c>
      <c r="D267" s="331" t="s">
        <v>781</v>
      </c>
      <c r="E267" s="323" t="s">
        <v>278</v>
      </c>
      <c r="F267" s="327" t="s">
        <v>288</v>
      </c>
      <c r="G267" s="323" t="s">
        <v>897</v>
      </c>
      <c r="H267" s="334">
        <v>1</v>
      </c>
      <c r="I267" s="321"/>
      <c r="J267" s="321"/>
      <c r="K267" s="321"/>
      <c r="L267" s="321">
        <v>1</v>
      </c>
      <c r="M267" s="318" t="s">
        <v>1157</v>
      </c>
      <c r="N267" s="321" t="s">
        <v>1384</v>
      </c>
    </row>
    <row r="268" spans="1:14" ht="30">
      <c r="A268" s="321" t="s">
        <v>1228</v>
      </c>
      <c r="B268" s="321" t="s">
        <v>1383</v>
      </c>
      <c r="C268" s="331" t="s">
        <v>287</v>
      </c>
      <c r="D268" s="331" t="s">
        <v>781</v>
      </c>
      <c r="E268" s="323" t="s">
        <v>278</v>
      </c>
      <c r="F268" s="327" t="s">
        <v>288</v>
      </c>
      <c r="G268" s="323" t="s">
        <v>898</v>
      </c>
      <c r="H268" s="334">
        <v>1</v>
      </c>
      <c r="I268" s="321"/>
      <c r="J268" s="321">
        <v>1</v>
      </c>
      <c r="K268" s="321"/>
      <c r="L268" s="321"/>
      <c r="M268" s="322"/>
      <c r="N268" s="321"/>
    </row>
    <row r="269" spans="1:14" ht="60">
      <c r="A269" s="321" t="s">
        <v>1228</v>
      </c>
      <c r="B269" s="321" t="s">
        <v>1383</v>
      </c>
      <c r="C269" s="331" t="s">
        <v>287</v>
      </c>
      <c r="D269" s="331" t="s">
        <v>781</v>
      </c>
      <c r="E269" s="323" t="s">
        <v>278</v>
      </c>
      <c r="F269" s="327" t="s">
        <v>288</v>
      </c>
      <c r="G269" s="323" t="s">
        <v>899</v>
      </c>
      <c r="H269" s="334">
        <v>1</v>
      </c>
      <c r="I269" s="321"/>
      <c r="J269" s="321"/>
      <c r="K269" s="321"/>
      <c r="L269" s="321">
        <v>1</v>
      </c>
      <c r="M269" s="318" t="s">
        <v>1157</v>
      </c>
      <c r="N269" s="322" t="s">
        <v>1503</v>
      </c>
    </row>
    <row r="270" spans="1:14" ht="30">
      <c r="A270" s="321" t="s">
        <v>1228</v>
      </c>
      <c r="B270" s="321" t="s">
        <v>1383</v>
      </c>
      <c r="C270" s="331" t="s">
        <v>287</v>
      </c>
      <c r="D270" s="331" t="s">
        <v>781</v>
      </c>
      <c r="E270" s="323" t="s">
        <v>284</v>
      </c>
      <c r="F270" s="327" t="s">
        <v>289</v>
      </c>
      <c r="G270" s="323" t="s">
        <v>900</v>
      </c>
      <c r="H270" s="334">
        <v>1</v>
      </c>
      <c r="I270" s="321"/>
      <c r="J270" s="321">
        <v>1</v>
      </c>
      <c r="K270" s="321"/>
      <c r="L270" s="321"/>
      <c r="M270" s="322"/>
      <c r="N270" s="321"/>
    </row>
    <row r="271" spans="1:14" ht="30">
      <c r="A271" s="321" t="s">
        <v>1228</v>
      </c>
      <c r="B271" s="321" t="s">
        <v>1383</v>
      </c>
      <c r="C271" s="331" t="s">
        <v>287</v>
      </c>
      <c r="D271" s="331" t="s">
        <v>781</v>
      </c>
      <c r="E271" s="323" t="s">
        <v>284</v>
      </c>
      <c r="F271" s="327" t="s">
        <v>289</v>
      </c>
      <c r="G271" s="323" t="s">
        <v>901</v>
      </c>
      <c r="H271" s="334">
        <v>1</v>
      </c>
      <c r="I271" s="321"/>
      <c r="J271" s="321"/>
      <c r="K271" s="321"/>
      <c r="L271" s="321">
        <v>1</v>
      </c>
      <c r="M271" s="322"/>
      <c r="N271" s="321" t="s">
        <v>1388</v>
      </c>
    </row>
    <row r="272" spans="1:14" ht="60">
      <c r="A272" s="321" t="s">
        <v>1228</v>
      </c>
      <c r="B272" s="321" t="s">
        <v>1383</v>
      </c>
      <c r="C272" s="331" t="s">
        <v>287</v>
      </c>
      <c r="D272" s="331" t="s">
        <v>781</v>
      </c>
      <c r="E272" s="323" t="s">
        <v>284</v>
      </c>
      <c r="F272" s="327" t="s">
        <v>289</v>
      </c>
      <c r="G272" s="323" t="s">
        <v>902</v>
      </c>
      <c r="H272" s="334">
        <v>1</v>
      </c>
      <c r="I272" s="321"/>
      <c r="J272" s="321"/>
      <c r="K272" s="321"/>
      <c r="L272" s="321">
        <v>1</v>
      </c>
      <c r="M272" s="318" t="s">
        <v>1157</v>
      </c>
      <c r="N272" s="321" t="s">
        <v>1384</v>
      </c>
    </row>
    <row r="273" spans="1:14" ht="60">
      <c r="A273" s="321" t="s">
        <v>1228</v>
      </c>
      <c r="B273" s="321" t="s">
        <v>1383</v>
      </c>
      <c r="C273" s="331" t="s">
        <v>287</v>
      </c>
      <c r="D273" s="331" t="s">
        <v>781</v>
      </c>
      <c r="E273" s="323" t="s">
        <v>284</v>
      </c>
      <c r="F273" s="327" t="s">
        <v>289</v>
      </c>
      <c r="G273" s="323" t="s">
        <v>903</v>
      </c>
      <c r="H273" s="334">
        <v>1</v>
      </c>
      <c r="I273" s="321"/>
      <c r="J273" s="321"/>
      <c r="K273" s="321"/>
      <c r="L273" s="321">
        <v>1</v>
      </c>
      <c r="M273" s="318" t="s">
        <v>1157</v>
      </c>
      <c r="N273" s="321" t="s">
        <v>1384</v>
      </c>
    </row>
    <row r="274" spans="1:14" ht="60">
      <c r="A274" s="321" t="s">
        <v>1228</v>
      </c>
      <c r="B274" s="321" t="s">
        <v>1383</v>
      </c>
      <c r="C274" s="331" t="s">
        <v>287</v>
      </c>
      <c r="D274" s="331" t="s">
        <v>781</v>
      </c>
      <c r="E274" s="323" t="s">
        <v>284</v>
      </c>
      <c r="F274" s="327" t="s">
        <v>289</v>
      </c>
      <c r="G274" s="323" t="s">
        <v>904</v>
      </c>
      <c r="H274" s="334">
        <v>1</v>
      </c>
      <c r="I274" s="321"/>
      <c r="J274" s="321"/>
      <c r="K274" s="321"/>
      <c r="L274" s="321">
        <v>1</v>
      </c>
      <c r="M274" s="318" t="s">
        <v>1157</v>
      </c>
      <c r="N274" s="321" t="s">
        <v>1384</v>
      </c>
    </row>
    <row r="275" spans="1:14" ht="60">
      <c r="A275" s="321" t="s">
        <v>1228</v>
      </c>
      <c r="B275" s="321" t="s">
        <v>1383</v>
      </c>
      <c r="C275" s="331" t="s">
        <v>287</v>
      </c>
      <c r="D275" s="331" t="s">
        <v>781</v>
      </c>
      <c r="E275" s="323" t="s">
        <v>284</v>
      </c>
      <c r="F275" s="327" t="s">
        <v>289</v>
      </c>
      <c r="G275" s="323" t="s">
        <v>906</v>
      </c>
      <c r="H275" s="334">
        <v>1</v>
      </c>
      <c r="I275" s="321"/>
      <c r="J275" s="321"/>
      <c r="K275" s="321"/>
      <c r="L275" s="321">
        <v>1</v>
      </c>
      <c r="M275" s="318" t="s">
        <v>1157</v>
      </c>
      <c r="N275" s="321" t="s">
        <v>1384</v>
      </c>
    </row>
    <row r="276" spans="1:14" ht="60">
      <c r="A276" s="321" t="s">
        <v>1228</v>
      </c>
      <c r="B276" s="321" t="s">
        <v>1383</v>
      </c>
      <c r="C276" s="331" t="s">
        <v>287</v>
      </c>
      <c r="D276" s="331" t="s">
        <v>781</v>
      </c>
      <c r="E276" s="323" t="s">
        <v>284</v>
      </c>
      <c r="F276" s="327" t="s">
        <v>289</v>
      </c>
      <c r="G276" s="323" t="s">
        <v>907</v>
      </c>
      <c r="H276" s="334">
        <v>1</v>
      </c>
      <c r="I276" s="321"/>
      <c r="J276" s="321">
        <v>1</v>
      </c>
      <c r="K276" s="321"/>
      <c r="L276" s="321"/>
      <c r="M276" s="318" t="s">
        <v>1157</v>
      </c>
      <c r="N276" s="321"/>
    </row>
    <row r="277" spans="1:14" ht="60">
      <c r="A277" s="321" t="s">
        <v>1228</v>
      </c>
      <c r="B277" s="321" t="s">
        <v>1383</v>
      </c>
      <c r="C277" s="331" t="s">
        <v>287</v>
      </c>
      <c r="D277" s="331" t="s">
        <v>781</v>
      </c>
      <c r="E277" s="323" t="s">
        <v>284</v>
      </c>
      <c r="F277" s="327" t="s">
        <v>289</v>
      </c>
      <c r="G277" s="323" t="s">
        <v>908</v>
      </c>
      <c r="H277" s="334">
        <v>1</v>
      </c>
      <c r="I277" s="321"/>
      <c r="J277" s="321"/>
      <c r="K277" s="321"/>
      <c r="L277" s="321">
        <v>1</v>
      </c>
      <c r="M277" s="318" t="s">
        <v>1157</v>
      </c>
      <c r="N277" s="321" t="s">
        <v>1388</v>
      </c>
    </row>
    <row r="278" spans="1:14" ht="60">
      <c r="A278" s="321" t="s">
        <v>1228</v>
      </c>
      <c r="B278" s="321" t="s">
        <v>1383</v>
      </c>
      <c r="C278" s="331" t="s">
        <v>287</v>
      </c>
      <c r="D278" s="331" t="s">
        <v>781</v>
      </c>
      <c r="E278" s="323" t="s">
        <v>292</v>
      </c>
      <c r="F278" s="327" t="s">
        <v>293</v>
      </c>
      <c r="G278" s="323" t="s">
        <v>910</v>
      </c>
      <c r="H278" s="334">
        <v>1</v>
      </c>
      <c r="I278" s="321"/>
      <c r="J278" s="321"/>
      <c r="K278" s="321"/>
      <c r="L278" s="321">
        <v>1</v>
      </c>
      <c r="M278" s="318" t="s">
        <v>1157</v>
      </c>
      <c r="N278" s="321" t="s">
        <v>1388</v>
      </c>
    </row>
    <row r="279" spans="1:14" ht="60">
      <c r="A279" s="321" t="s">
        <v>1228</v>
      </c>
      <c r="B279" s="321" t="s">
        <v>1383</v>
      </c>
      <c r="C279" s="331" t="s">
        <v>287</v>
      </c>
      <c r="D279" s="331" t="s">
        <v>781</v>
      </c>
      <c r="E279" s="323" t="s">
        <v>292</v>
      </c>
      <c r="F279" s="327" t="s">
        <v>293</v>
      </c>
      <c r="G279" s="323" t="s">
        <v>912</v>
      </c>
      <c r="H279" s="334">
        <v>1</v>
      </c>
      <c r="I279" s="321"/>
      <c r="J279" s="321"/>
      <c r="K279" s="321"/>
      <c r="L279" s="321">
        <v>1</v>
      </c>
      <c r="M279" s="318" t="s">
        <v>1157</v>
      </c>
      <c r="N279" s="321" t="s">
        <v>1388</v>
      </c>
    </row>
    <row r="280" spans="1:14" ht="60">
      <c r="A280" s="321" t="s">
        <v>1228</v>
      </c>
      <c r="B280" s="321" t="s">
        <v>1383</v>
      </c>
      <c r="C280" s="331" t="s">
        <v>287</v>
      </c>
      <c r="D280" s="331" t="s">
        <v>781</v>
      </c>
      <c r="E280" s="323" t="s">
        <v>959</v>
      </c>
      <c r="F280" s="327" t="s">
        <v>294</v>
      </c>
      <c r="G280" s="323" t="s">
        <v>296</v>
      </c>
      <c r="H280" s="334">
        <v>1</v>
      </c>
      <c r="I280" s="321"/>
      <c r="J280" s="321"/>
      <c r="K280" s="321"/>
      <c r="L280" s="321">
        <v>1</v>
      </c>
      <c r="M280" s="318" t="s">
        <v>1157</v>
      </c>
      <c r="N280" s="321" t="s">
        <v>1388</v>
      </c>
    </row>
    <row r="281" spans="1:14" ht="60">
      <c r="A281" s="321" t="s">
        <v>1228</v>
      </c>
      <c r="B281" s="321" t="s">
        <v>1383</v>
      </c>
      <c r="C281" s="331" t="s">
        <v>297</v>
      </c>
      <c r="D281" s="331" t="s">
        <v>781</v>
      </c>
      <c r="E281" s="323" t="s">
        <v>1009</v>
      </c>
      <c r="F281" s="327" t="s">
        <v>298</v>
      </c>
      <c r="G281" s="323" t="s">
        <v>979</v>
      </c>
      <c r="H281" s="334">
        <v>1</v>
      </c>
      <c r="I281" s="321"/>
      <c r="J281" s="321"/>
      <c r="K281" s="321"/>
      <c r="L281" s="321">
        <v>1</v>
      </c>
      <c r="M281" s="318" t="s">
        <v>1157</v>
      </c>
      <c r="N281" s="321" t="s">
        <v>1388</v>
      </c>
    </row>
    <row r="282" spans="1:14" ht="60">
      <c r="A282" s="321" t="s">
        <v>1228</v>
      </c>
      <c r="B282" s="321" t="s">
        <v>1383</v>
      </c>
      <c r="C282" s="331" t="s">
        <v>297</v>
      </c>
      <c r="D282" s="331" t="s">
        <v>781</v>
      </c>
      <c r="E282" s="323" t="s">
        <v>1009</v>
      </c>
      <c r="F282" s="327" t="s">
        <v>298</v>
      </c>
      <c r="G282" s="323" t="s">
        <v>299</v>
      </c>
      <c r="H282" s="334">
        <v>1</v>
      </c>
      <c r="I282" s="321"/>
      <c r="J282" s="321"/>
      <c r="K282" s="321"/>
      <c r="L282" s="321">
        <v>1</v>
      </c>
      <c r="M282" s="318" t="s">
        <v>1157</v>
      </c>
      <c r="N282" s="321" t="s">
        <v>1388</v>
      </c>
    </row>
    <row r="283" spans="1:14" ht="60">
      <c r="A283" s="321" t="s">
        <v>1228</v>
      </c>
      <c r="B283" s="321" t="s">
        <v>1383</v>
      </c>
      <c r="C283" s="331" t="s">
        <v>309</v>
      </c>
      <c r="D283" s="331" t="s">
        <v>781</v>
      </c>
      <c r="E283" s="323" t="s">
        <v>1009</v>
      </c>
      <c r="F283" s="327" t="s">
        <v>310</v>
      </c>
      <c r="G283" s="323" t="s">
        <v>916</v>
      </c>
      <c r="H283" s="334">
        <v>1</v>
      </c>
      <c r="I283" s="321"/>
      <c r="J283" s="321"/>
      <c r="K283" s="321"/>
      <c r="L283" s="321">
        <v>1</v>
      </c>
      <c r="M283" s="318" t="s">
        <v>1157</v>
      </c>
      <c r="N283" s="321" t="s">
        <v>1388</v>
      </c>
    </row>
    <row r="284" spans="1:14" ht="60">
      <c r="A284" s="321" t="s">
        <v>1228</v>
      </c>
      <c r="B284" s="321" t="s">
        <v>1383</v>
      </c>
      <c r="C284" s="331" t="s">
        <v>309</v>
      </c>
      <c r="D284" s="331" t="s">
        <v>781</v>
      </c>
      <c r="E284" s="323" t="s">
        <v>1009</v>
      </c>
      <c r="F284" s="327" t="s">
        <v>311</v>
      </c>
      <c r="G284" s="323" t="s">
        <v>975</v>
      </c>
      <c r="H284" s="334">
        <v>1</v>
      </c>
      <c r="I284" s="321"/>
      <c r="J284" s="321"/>
      <c r="K284" s="321"/>
      <c r="L284" s="321">
        <v>1</v>
      </c>
      <c r="M284" s="318" t="s">
        <v>1157</v>
      </c>
      <c r="N284" s="322" t="s">
        <v>1504</v>
      </c>
    </row>
    <row r="285" spans="1:14" ht="45">
      <c r="A285" s="321" t="s">
        <v>1228</v>
      </c>
      <c r="B285" s="321" t="s">
        <v>1383</v>
      </c>
      <c r="C285" s="331" t="s">
        <v>315</v>
      </c>
      <c r="D285" s="331" t="s">
        <v>781</v>
      </c>
      <c r="E285" s="323" t="s">
        <v>1009</v>
      </c>
      <c r="F285" s="327" t="s">
        <v>316</v>
      </c>
      <c r="G285" s="323" t="s">
        <v>976</v>
      </c>
      <c r="H285" s="334">
        <v>1</v>
      </c>
      <c r="I285" s="321"/>
      <c r="J285" s="321"/>
      <c r="K285" s="321"/>
      <c r="L285" s="321">
        <v>1</v>
      </c>
      <c r="M285" s="322" t="s">
        <v>1158</v>
      </c>
      <c r="N285" s="321"/>
    </row>
    <row r="286" spans="1:14" ht="45">
      <c r="A286" s="321" t="s">
        <v>1228</v>
      </c>
      <c r="B286" s="321" t="s">
        <v>1383</v>
      </c>
      <c r="C286" s="331" t="s">
        <v>320</v>
      </c>
      <c r="D286" s="331" t="s">
        <v>781</v>
      </c>
      <c r="E286" s="323" t="s">
        <v>1009</v>
      </c>
      <c r="F286" s="327" t="s">
        <v>321</v>
      </c>
      <c r="G286" s="323" t="s">
        <v>921</v>
      </c>
      <c r="H286" s="334">
        <v>1</v>
      </c>
      <c r="I286" s="321"/>
      <c r="J286" s="321"/>
      <c r="K286" s="321"/>
      <c r="L286" s="321">
        <v>1</v>
      </c>
      <c r="M286" s="322" t="s">
        <v>1158</v>
      </c>
      <c r="N286" s="321"/>
    </row>
    <row r="287" spans="1:14" ht="60">
      <c r="A287" s="321" t="s">
        <v>1228</v>
      </c>
      <c r="B287" s="321" t="s">
        <v>1383</v>
      </c>
      <c r="C287" s="331" t="s">
        <v>320</v>
      </c>
      <c r="D287" s="331" t="s">
        <v>781</v>
      </c>
      <c r="E287" s="323" t="s">
        <v>1009</v>
      </c>
      <c r="F287" s="327" t="s">
        <v>322</v>
      </c>
      <c r="G287" s="323" t="s">
        <v>922</v>
      </c>
      <c r="H287" s="334">
        <v>1</v>
      </c>
      <c r="I287" s="321"/>
      <c r="J287" s="321"/>
      <c r="K287" s="321"/>
      <c r="L287" s="321">
        <v>1</v>
      </c>
      <c r="M287" s="318" t="s">
        <v>1157</v>
      </c>
      <c r="N287" s="321" t="s">
        <v>1388</v>
      </c>
    </row>
    <row r="288" spans="1:14" ht="45">
      <c r="A288" s="321" t="s">
        <v>1228</v>
      </c>
      <c r="B288" s="321" t="s">
        <v>1383</v>
      </c>
      <c r="C288" s="331" t="s">
        <v>320</v>
      </c>
      <c r="D288" s="331" t="s">
        <v>781</v>
      </c>
      <c r="E288" s="323" t="s">
        <v>1009</v>
      </c>
      <c r="F288" s="327" t="s">
        <v>327</v>
      </c>
      <c r="G288" s="323" t="s">
        <v>926</v>
      </c>
      <c r="H288" s="334">
        <v>1</v>
      </c>
      <c r="I288" s="321"/>
      <c r="J288" s="321">
        <v>1</v>
      </c>
      <c r="K288" s="321"/>
      <c r="L288" s="321"/>
      <c r="M288" s="322"/>
      <c r="N288" s="321"/>
    </row>
    <row r="289" spans="1:14" ht="60">
      <c r="A289" s="321" t="s">
        <v>1228</v>
      </c>
      <c r="B289" s="321" t="s">
        <v>1383</v>
      </c>
      <c r="C289" s="331" t="s">
        <v>320</v>
      </c>
      <c r="D289" s="331" t="s">
        <v>781</v>
      </c>
      <c r="E289" s="323" t="s">
        <v>1009</v>
      </c>
      <c r="F289" s="327" t="s">
        <v>328</v>
      </c>
      <c r="G289" s="323" t="s">
        <v>981</v>
      </c>
      <c r="H289" s="334">
        <v>1</v>
      </c>
      <c r="I289" s="321"/>
      <c r="J289" s="321"/>
      <c r="K289" s="321"/>
      <c r="L289" s="321">
        <v>1</v>
      </c>
      <c r="M289" s="318" t="s">
        <v>1157</v>
      </c>
      <c r="N289" s="321" t="s">
        <v>1388</v>
      </c>
    </row>
    <row r="290" spans="1:14" ht="60">
      <c r="A290" s="321" t="s">
        <v>1228</v>
      </c>
      <c r="B290" s="321" t="s">
        <v>1383</v>
      </c>
      <c r="C290" s="331" t="s">
        <v>330</v>
      </c>
      <c r="D290" s="331" t="s">
        <v>781</v>
      </c>
      <c r="E290" s="323" t="s">
        <v>1009</v>
      </c>
      <c r="F290" s="329" t="s">
        <v>331</v>
      </c>
      <c r="G290" s="324" t="s">
        <v>982</v>
      </c>
      <c r="H290" s="335">
        <v>1</v>
      </c>
      <c r="I290" s="321"/>
      <c r="J290" s="321"/>
      <c r="K290" s="321"/>
      <c r="L290" s="321">
        <v>1</v>
      </c>
      <c r="M290" s="318" t="s">
        <v>1157</v>
      </c>
      <c r="N290" s="321" t="s">
        <v>1388</v>
      </c>
    </row>
    <row r="291" spans="1:14" ht="60">
      <c r="A291" s="321" t="s">
        <v>1228</v>
      </c>
      <c r="B291" s="321" t="s">
        <v>1383</v>
      </c>
      <c r="C291" s="331" t="s">
        <v>330</v>
      </c>
      <c r="D291" s="331" t="s">
        <v>781</v>
      </c>
      <c r="E291" s="323" t="s">
        <v>1009</v>
      </c>
      <c r="F291" s="327" t="s">
        <v>332</v>
      </c>
      <c r="G291" s="323" t="s">
        <v>983</v>
      </c>
      <c r="H291" s="334">
        <v>1</v>
      </c>
      <c r="I291" s="321"/>
      <c r="J291" s="321"/>
      <c r="K291" s="321"/>
      <c r="L291" s="321">
        <v>1</v>
      </c>
      <c r="M291" s="318" t="s">
        <v>1157</v>
      </c>
      <c r="N291" s="321" t="s">
        <v>1388</v>
      </c>
    </row>
    <row r="292" spans="1:14" ht="60">
      <c r="A292" s="321" t="s">
        <v>1228</v>
      </c>
      <c r="B292" s="321" t="s">
        <v>1383</v>
      </c>
      <c r="C292" s="331" t="s">
        <v>333</v>
      </c>
      <c r="D292" s="331" t="s">
        <v>781</v>
      </c>
      <c r="E292" s="323" t="s">
        <v>1009</v>
      </c>
      <c r="F292" s="327" t="s">
        <v>337</v>
      </c>
      <c r="G292" s="323" t="s">
        <v>930</v>
      </c>
      <c r="H292" s="334">
        <v>1</v>
      </c>
      <c r="I292" s="321"/>
      <c r="J292" s="321"/>
      <c r="K292" s="321"/>
      <c r="L292" s="321">
        <v>1</v>
      </c>
      <c r="M292" s="318" t="s">
        <v>1157</v>
      </c>
      <c r="N292" s="321" t="s">
        <v>1388</v>
      </c>
    </row>
    <row r="293" spans="1:14" ht="60">
      <c r="A293" s="321" t="s">
        <v>1228</v>
      </c>
      <c r="B293" s="321" t="s">
        <v>1383</v>
      </c>
      <c r="C293" s="331" t="s">
        <v>333</v>
      </c>
      <c r="D293" s="331" t="s">
        <v>781</v>
      </c>
      <c r="E293" s="323" t="s">
        <v>1009</v>
      </c>
      <c r="F293" s="327" t="s">
        <v>338</v>
      </c>
      <c r="G293" s="323" t="s">
        <v>931</v>
      </c>
      <c r="H293" s="326">
        <v>1</v>
      </c>
      <c r="I293" s="321"/>
      <c r="J293" s="321"/>
      <c r="K293" s="321"/>
      <c r="L293" s="321">
        <v>1</v>
      </c>
      <c r="M293" s="318" t="s">
        <v>1157</v>
      </c>
      <c r="N293" s="322" t="s">
        <v>1404</v>
      </c>
    </row>
    <row r="294" spans="1:14" ht="60">
      <c r="A294" s="321" t="s">
        <v>1228</v>
      </c>
      <c r="B294" s="321" t="s">
        <v>1383</v>
      </c>
      <c r="C294" s="331" t="s">
        <v>340</v>
      </c>
      <c r="D294" s="331" t="s">
        <v>781</v>
      </c>
      <c r="E294" s="323" t="s">
        <v>1009</v>
      </c>
      <c r="F294" s="327" t="s">
        <v>341</v>
      </c>
      <c r="G294" s="323" t="s">
        <v>933</v>
      </c>
      <c r="H294" s="334">
        <v>1</v>
      </c>
      <c r="I294" s="321"/>
      <c r="J294" s="321"/>
      <c r="K294" s="321"/>
      <c r="L294" s="321">
        <v>1</v>
      </c>
      <c r="M294" s="318" t="s">
        <v>1157</v>
      </c>
      <c r="N294" s="321" t="s">
        <v>1388</v>
      </c>
    </row>
    <row r="295" spans="1:14" ht="60">
      <c r="A295" s="321" t="s">
        <v>1228</v>
      </c>
      <c r="B295" s="321" t="s">
        <v>1383</v>
      </c>
      <c r="C295" s="331" t="s">
        <v>340</v>
      </c>
      <c r="D295" s="331" t="s">
        <v>781</v>
      </c>
      <c r="E295" s="323" t="s">
        <v>1009</v>
      </c>
      <c r="F295" s="327" t="s">
        <v>342</v>
      </c>
      <c r="G295" s="323" t="s">
        <v>934</v>
      </c>
      <c r="H295" s="334">
        <v>1</v>
      </c>
      <c r="I295" s="321"/>
      <c r="J295" s="321"/>
      <c r="K295" s="321"/>
      <c r="L295" s="321">
        <v>1</v>
      </c>
      <c r="M295" s="318" t="s">
        <v>1157</v>
      </c>
      <c r="N295" s="321" t="s">
        <v>1388</v>
      </c>
    </row>
    <row r="296" spans="1:14" ht="60">
      <c r="A296" s="321" t="s">
        <v>1228</v>
      </c>
      <c r="B296" s="321" t="s">
        <v>1383</v>
      </c>
      <c r="C296" s="331" t="s">
        <v>340</v>
      </c>
      <c r="D296" s="331" t="s">
        <v>781</v>
      </c>
      <c r="E296" s="323" t="s">
        <v>1009</v>
      </c>
      <c r="F296" s="327" t="s">
        <v>342</v>
      </c>
      <c r="G296" s="330" t="s">
        <v>935</v>
      </c>
      <c r="H296" s="334">
        <v>1</v>
      </c>
      <c r="I296" s="321"/>
      <c r="J296" s="321"/>
      <c r="K296" s="321"/>
      <c r="L296" s="321">
        <v>1</v>
      </c>
      <c r="M296" s="318" t="s">
        <v>1157</v>
      </c>
      <c r="N296" s="321" t="s">
        <v>1407</v>
      </c>
    </row>
    <row r="297" spans="1:14" ht="45">
      <c r="A297" s="321" t="s">
        <v>1228</v>
      </c>
      <c r="B297" s="321" t="s">
        <v>1383</v>
      </c>
      <c r="C297" s="332" t="s">
        <v>964</v>
      </c>
      <c r="D297" s="331" t="s">
        <v>781</v>
      </c>
      <c r="E297" s="323" t="s">
        <v>1009</v>
      </c>
      <c r="F297" s="327" t="s">
        <v>347</v>
      </c>
      <c r="G297" s="325" t="s">
        <v>963</v>
      </c>
      <c r="H297" s="334">
        <v>1</v>
      </c>
      <c r="I297" s="321"/>
      <c r="J297" s="321">
        <v>1</v>
      </c>
      <c r="K297" s="321"/>
      <c r="L297" s="321"/>
      <c r="M297" s="322"/>
      <c r="N297" s="321"/>
    </row>
    <row r="298" spans="1:14" ht="60">
      <c r="A298" s="321" t="s">
        <v>1228</v>
      </c>
      <c r="B298" s="321" t="s">
        <v>1383</v>
      </c>
      <c r="C298" s="332" t="s">
        <v>964</v>
      </c>
      <c r="D298" s="331" t="s">
        <v>781</v>
      </c>
      <c r="E298" s="323" t="s">
        <v>1009</v>
      </c>
      <c r="F298" s="327" t="s">
        <v>348</v>
      </c>
      <c r="G298" s="323" t="s">
        <v>939</v>
      </c>
      <c r="H298" s="334">
        <v>1</v>
      </c>
      <c r="I298" s="321"/>
      <c r="J298" s="321"/>
      <c r="K298" s="321"/>
      <c r="L298" s="321">
        <v>1</v>
      </c>
      <c r="M298" s="318" t="s">
        <v>1157</v>
      </c>
      <c r="N298" s="321" t="s">
        <v>1388</v>
      </c>
    </row>
    <row r="299" spans="1:14" ht="60">
      <c r="A299" s="321" t="s">
        <v>1228</v>
      </c>
      <c r="B299" s="321" t="s">
        <v>1383</v>
      </c>
      <c r="C299" s="331" t="s">
        <v>351</v>
      </c>
      <c r="D299" s="331" t="s">
        <v>781</v>
      </c>
      <c r="E299" s="323" t="s">
        <v>1009</v>
      </c>
      <c r="F299" s="327" t="s">
        <v>350</v>
      </c>
      <c r="G299" s="323" t="s">
        <v>965</v>
      </c>
      <c r="H299" s="334">
        <v>1</v>
      </c>
      <c r="I299" s="321"/>
      <c r="J299" s="321"/>
      <c r="K299" s="321"/>
      <c r="L299" s="321">
        <v>1</v>
      </c>
      <c r="M299" s="318" t="s">
        <v>1157</v>
      </c>
      <c r="N299" s="321" t="s">
        <v>1388</v>
      </c>
    </row>
    <row r="300" spans="1:14" ht="60">
      <c r="A300" s="321" t="s">
        <v>1228</v>
      </c>
      <c r="B300" s="321" t="s">
        <v>1383</v>
      </c>
      <c r="C300" s="331" t="s">
        <v>351</v>
      </c>
      <c r="D300" s="331" t="s">
        <v>781</v>
      </c>
      <c r="E300" s="323" t="s">
        <v>1009</v>
      </c>
      <c r="F300" s="327" t="s">
        <v>352</v>
      </c>
      <c r="G300" s="323" t="s">
        <v>966</v>
      </c>
      <c r="H300" s="334">
        <v>1</v>
      </c>
      <c r="I300" s="321"/>
      <c r="J300" s="321"/>
      <c r="K300" s="321"/>
      <c r="L300" s="321">
        <v>1</v>
      </c>
      <c r="M300" s="318" t="s">
        <v>1157</v>
      </c>
      <c r="N300" s="322" t="s">
        <v>1398</v>
      </c>
    </row>
    <row r="301" spans="1:14" ht="60">
      <c r="A301" s="321" t="s">
        <v>1228</v>
      </c>
      <c r="B301" s="321" t="s">
        <v>1383</v>
      </c>
      <c r="C301" s="331" t="s">
        <v>361</v>
      </c>
      <c r="D301" s="331" t="s">
        <v>781</v>
      </c>
      <c r="E301" s="323" t="s">
        <v>1009</v>
      </c>
      <c r="F301" s="327" t="s">
        <v>353</v>
      </c>
      <c r="G301" s="322" t="s">
        <v>967</v>
      </c>
      <c r="H301" s="334">
        <v>1</v>
      </c>
      <c r="I301" s="321"/>
      <c r="J301" s="321"/>
      <c r="K301" s="321"/>
      <c r="L301" s="321">
        <v>1</v>
      </c>
      <c r="M301" s="318" t="s">
        <v>1157</v>
      </c>
      <c r="N301" s="321" t="s">
        <v>1388</v>
      </c>
    </row>
    <row r="302" spans="1:14" ht="60">
      <c r="A302" s="321" t="s">
        <v>1228</v>
      </c>
      <c r="B302" s="321" t="s">
        <v>1383</v>
      </c>
      <c r="C302" s="331" t="s">
        <v>362</v>
      </c>
      <c r="D302" s="331" t="s">
        <v>781</v>
      </c>
      <c r="E302" s="323" t="s">
        <v>1009</v>
      </c>
      <c r="F302" s="327" t="s">
        <v>354</v>
      </c>
      <c r="G302" s="322" t="s">
        <v>968</v>
      </c>
      <c r="H302" s="334">
        <v>1</v>
      </c>
      <c r="I302" s="321"/>
      <c r="J302" s="321"/>
      <c r="K302" s="321"/>
      <c r="L302" s="321">
        <v>1</v>
      </c>
      <c r="M302" s="318" t="s">
        <v>1157</v>
      </c>
      <c r="N302" s="321" t="s">
        <v>1388</v>
      </c>
    </row>
    <row r="303" spans="1:14" ht="60">
      <c r="A303" s="321" t="s">
        <v>1228</v>
      </c>
      <c r="B303" s="321" t="s">
        <v>1383</v>
      </c>
      <c r="C303" s="331" t="s">
        <v>368</v>
      </c>
      <c r="D303" s="331" t="s">
        <v>781</v>
      </c>
      <c r="E303" s="323" t="s">
        <v>1009</v>
      </c>
      <c r="F303" s="327" t="s">
        <v>360</v>
      </c>
      <c r="G303" s="322" t="s">
        <v>974</v>
      </c>
      <c r="H303" s="336">
        <v>1</v>
      </c>
      <c r="I303" s="321"/>
      <c r="J303" s="321"/>
      <c r="K303" s="321"/>
      <c r="L303" s="321">
        <v>1</v>
      </c>
      <c r="M303" s="318" t="s">
        <v>1157</v>
      </c>
      <c r="N303" s="321" t="s">
        <v>1388</v>
      </c>
    </row>
    <row r="1569" spans="1:21" ht="240">
      <c r="A1569" s="360" t="s">
        <v>1228</v>
      </c>
      <c r="B1569" s="360" t="s">
        <v>1000</v>
      </c>
      <c r="C1569" s="362" t="s">
        <v>0</v>
      </c>
      <c r="D1569" s="361" t="s">
        <v>783</v>
      </c>
      <c r="E1569" s="361" t="s">
        <v>1009</v>
      </c>
      <c r="F1569" s="361" t="s">
        <v>1</v>
      </c>
      <c r="G1569" s="362" t="s">
        <v>711</v>
      </c>
      <c r="H1569" s="363">
        <v>1</v>
      </c>
      <c r="I1569" s="441"/>
      <c r="J1569" s="363"/>
      <c r="K1569" s="363"/>
      <c r="L1569" s="363">
        <v>1</v>
      </c>
      <c r="M1569" s="364"/>
      <c r="N1569" s="365"/>
      <c r="O1569" s="366"/>
      <c r="P1569" s="366"/>
      <c r="Q1569" s="362" t="s">
        <v>1156</v>
      </c>
      <c r="R1569" s="436"/>
      <c r="S1569" s="436">
        <f t="shared" ref="S1569:S1597" si="0">SUM(J1569:L1569)</f>
        <v>1</v>
      </c>
      <c r="T1569" s="436"/>
      <c r="U1569" s="365" t="str">
        <f t="shared" ref="U1569:U1597" si="1">IF(J1569=1,"Pass",IF(K1569=1,"Fail","Open"))</f>
        <v>Open</v>
      </c>
    </row>
    <row r="1570" spans="1:21" ht="300">
      <c r="A1570" s="360" t="s">
        <v>1228</v>
      </c>
      <c r="B1570" s="360" t="s">
        <v>1000</v>
      </c>
      <c r="C1570" s="362" t="s">
        <v>0</v>
      </c>
      <c r="D1570" s="361" t="s">
        <v>783</v>
      </c>
      <c r="E1570" s="361" t="s">
        <v>1002</v>
      </c>
      <c r="F1570" s="361" t="s">
        <v>2</v>
      </c>
      <c r="G1570" s="362" t="s">
        <v>957</v>
      </c>
      <c r="H1570" s="363">
        <v>1</v>
      </c>
      <c r="I1570" s="441"/>
      <c r="J1570" s="363"/>
      <c r="K1570" s="363"/>
      <c r="L1570" s="363">
        <v>1</v>
      </c>
      <c r="M1570" s="362" t="s">
        <v>1156</v>
      </c>
      <c r="N1570" s="365"/>
      <c r="O1570" s="366" t="s">
        <v>1028</v>
      </c>
      <c r="P1570" s="366" t="s">
        <v>1141</v>
      </c>
      <c r="Q1570" s="362" t="s">
        <v>1157</v>
      </c>
      <c r="R1570" s="436"/>
      <c r="S1570" s="436">
        <f t="shared" si="0"/>
        <v>1</v>
      </c>
      <c r="T1570" s="436">
        <v>1</v>
      </c>
      <c r="U1570" s="365" t="str">
        <f t="shared" si="1"/>
        <v>Open</v>
      </c>
    </row>
    <row r="1571" spans="1:21" ht="240">
      <c r="A1571" s="360" t="s">
        <v>1228</v>
      </c>
      <c r="B1571" s="360" t="s">
        <v>1000</v>
      </c>
      <c r="C1571" s="362" t="s">
        <v>0</v>
      </c>
      <c r="D1571" s="361" t="s">
        <v>783</v>
      </c>
      <c r="E1571" s="361" t="s">
        <v>1004</v>
      </c>
      <c r="F1571" s="361" t="s">
        <v>3</v>
      </c>
      <c r="G1571" s="362" t="s">
        <v>956</v>
      </c>
      <c r="H1571" s="363">
        <v>1</v>
      </c>
      <c r="I1571" s="441"/>
      <c r="J1571" s="363"/>
      <c r="K1571" s="363"/>
      <c r="L1571" s="363">
        <v>1</v>
      </c>
      <c r="M1571" s="362" t="s">
        <v>1159</v>
      </c>
      <c r="N1571" s="365"/>
      <c r="O1571" s="366" t="s">
        <v>1023</v>
      </c>
      <c r="P1571" s="366" t="s">
        <v>1149</v>
      </c>
      <c r="Q1571" s="362" t="s">
        <v>1158</v>
      </c>
      <c r="R1571" s="436"/>
      <c r="S1571" s="436">
        <f t="shared" si="0"/>
        <v>1</v>
      </c>
      <c r="T1571" s="436"/>
      <c r="U1571" s="365" t="str">
        <f t="shared" si="1"/>
        <v>Open</v>
      </c>
    </row>
    <row r="1572" spans="1:21" ht="409.5">
      <c r="A1572" s="360" t="s">
        <v>1228</v>
      </c>
      <c r="B1572" s="360" t="s">
        <v>1000</v>
      </c>
      <c r="C1572" s="362" t="s">
        <v>0</v>
      </c>
      <c r="D1572" s="361" t="s">
        <v>787</v>
      </c>
      <c r="E1572" s="361" t="s">
        <v>1004</v>
      </c>
      <c r="F1572" s="361" t="s">
        <v>4</v>
      </c>
      <c r="G1572" s="362" t="s">
        <v>864</v>
      </c>
      <c r="H1572" s="363">
        <v>1</v>
      </c>
      <c r="I1572" s="441"/>
      <c r="J1572" s="363"/>
      <c r="K1572" s="363"/>
      <c r="L1572" s="363">
        <v>1</v>
      </c>
      <c r="M1572" s="362" t="s">
        <v>1156</v>
      </c>
      <c r="N1572" s="365"/>
      <c r="O1572" s="366" t="s">
        <v>1028</v>
      </c>
      <c r="P1572" s="366"/>
      <c r="Q1572" s="362" t="s">
        <v>1159</v>
      </c>
      <c r="R1572" s="436"/>
      <c r="S1572" s="436">
        <f t="shared" si="0"/>
        <v>1</v>
      </c>
      <c r="T1572" s="436"/>
      <c r="U1572" s="365" t="str">
        <f t="shared" si="1"/>
        <v>Open</v>
      </c>
    </row>
    <row r="1573" spans="1:21" ht="45">
      <c r="A1573" s="360" t="s">
        <v>1228</v>
      </c>
      <c r="B1573" s="360" t="s">
        <v>1000</v>
      </c>
      <c r="C1573" s="362" t="s">
        <v>0</v>
      </c>
      <c r="D1573" s="361" t="s">
        <v>1003</v>
      </c>
      <c r="E1573" s="361" t="s">
        <v>1005</v>
      </c>
      <c r="F1573" s="361" t="s">
        <v>5</v>
      </c>
      <c r="G1573" s="362" t="s">
        <v>622</v>
      </c>
      <c r="H1573" s="363">
        <v>3</v>
      </c>
      <c r="I1573" s="441"/>
      <c r="J1573" s="363">
        <v>1</v>
      </c>
      <c r="K1573" s="363"/>
      <c r="L1573" s="363"/>
      <c r="M1573" s="364"/>
      <c r="N1573" s="365"/>
      <c r="O1573" s="366"/>
      <c r="P1573" s="366"/>
      <c r="Q1573" s="364"/>
      <c r="R1573" s="436"/>
      <c r="S1573" s="436">
        <f t="shared" si="0"/>
        <v>1</v>
      </c>
      <c r="T1573" s="436"/>
      <c r="U1573" s="365" t="str">
        <f t="shared" si="1"/>
        <v>Pass</v>
      </c>
    </row>
    <row r="1574" spans="1:21" ht="240">
      <c r="A1574" s="360" t="s">
        <v>1228</v>
      </c>
      <c r="B1574" s="360" t="s">
        <v>1000</v>
      </c>
      <c r="C1574" s="362" t="s">
        <v>0</v>
      </c>
      <c r="D1574" s="361" t="s">
        <v>783</v>
      </c>
      <c r="E1574" s="361" t="s">
        <v>1009</v>
      </c>
      <c r="F1574" s="361" t="s">
        <v>5</v>
      </c>
      <c r="G1574" s="362" t="s">
        <v>623</v>
      </c>
      <c r="H1574" s="363">
        <v>1</v>
      </c>
      <c r="I1574" s="441"/>
      <c r="J1574" s="363"/>
      <c r="K1574" s="363">
        <v>1</v>
      </c>
      <c r="L1574" s="363"/>
      <c r="M1574" s="362" t="s">
        <v>1568</v>
      </c>
      <c r="N1574" s="365"/>
      <c r="O1574" s="366" t="s">
        <v>1024</v>
      </c>
      <c r="P1574" s="366" t="s">
        <v>1150</v>
      </c>
      <c r="Q1574" s="364"/>
      <c r="R1574" s="436"/>
      <c r="S1574" s="436">
        <f t="shared" si="0"/>
        <v>1</v>
      </c>
      <c r="T1574" s="436">
        <v>1</v>
      </c>
      <c r="U1574" s="365" t="str">
        <f t="shared" si="1"/>
        <v>Fail</v>
      </c>
    </row>
    <row r="1575" spans="1:21" ht="285">
      <c r="A1575" s="360" t="s">
        <v>1228</v>
      </c>
      <c r="B1575" s="360" t="s">
        <v>1000</v>
      </c>
      <c r="C1575" s="362" t="s">
        <v>0</v>
      </c>
      <c r="D1575" s="361" t="s">
        <v>1003</v>
      </c>
      <c r="E1575" s="361" t="s">
        <v>1005</v>
      </c>
      <c r="F1575" s="361" t="s">
        <v>6</v>
      </c>
      <c r="G1575" s="362" t="s">
        <v>624</v>
      </c>
      <c r="H1575" s="363">
        <v>1</v>
      </c>
      <c r="I1575" s="441"/>
      <c r="J1575" s="363">
        <v>1</v>
      </c>
      <c r="K1575" s="363"/>
      <c r="L1575" s="363"/>
      <c r="M1575" s="364"/>
      <c r="N1575" s="365"/>
      <c r="O1575" s="366" t="s">
        <v>1025</v>
      </c>
      <c r="P1575" s="366" t="s">
        <v>1072</v>
      </c>
      <c r="Q1575" s="364"/>
      <c r="R1575" s="436"/>
      <c r="S1575" s="436">
        <f t="shared" si="0"/>
        <v>1</v>
      </c>
      <c r="T1575" s="436"/>
      <c r="U1575" s="365" t="str">
        <f t="shared" si="1"/>
        <v>Pass</v>
      </c>
    </row>
    <row r="1576" spans="1:21" ht="60">
      <c r="A1576" s="360" t="s">
        <v>1228</v>
      </c>
      <c r="B1576" s="360" t="s">
        <v>1000</v>
      </c>
      <c r="C1576" s="361" t="s">
        <v>833</v>
      </c>
      <c r="D1576" s="361" t="s">
        <v>1003</v>
      </c>
      <c r="E1576" s="361" t="s">
        <v>1005</v>
      </c>
      <c r="F1576" s="361" t="s">
        <v>7</v>
      </c>
      <c r="G1576" s="362" t="s">
        <v>559</v>
      </c>
      <c r="H1576" s="363">
        <v>3</v>
      </c>
      <c r="I1576" s="441"/>
      <c r="J1576" s="363">
        <v>1</v>
      </c>
      <c r="K1576" s="363"/>
      <c r="L1576" s="363"/>
      <c r="M1576" s="364"/>
      <c r="N1576" s="365"/>
      <c r="O1576" s="366"/>
      <c r="P1576" s="366"/>
      <c r="Q1576" s="364"/>
      <c r="R1576" s="436"/>
      <c r="S1576" s="436">
        <f t="shared" si="0"/>
        <v>1</v>
      </c>
      <c r="T1576" s="436"/>
      <c r="U1576" s="365" t="str">
        <f t="shared" si="1"/>
        <v>Pass</v>
      </c>
    </row>
    <row r="1577" spans="1:21" ht="60">
      <c r="A1577" s="360" t="s">
        <v>1228</v>
      </c>
      <c r="B1577" s="360" t="s">
        <v>1000</v>
      </c>
      <c r="C1577" s="361" t="s">
        <v>833</v>
      </c>
      <c r="D1577" s="361" t="s">
        <v>1003</v>
      </c>
      <c r="E1577" s="361" t="s">
        <v>1005</v>
      </c>
      <c r="F1577" s="361" t="s">
        <v>7</v>
      </c>
      <c r="G1577" s="362" t="s">
        <v>774</v>
      </c>
      <c r="H1577" s="363">
        <v>1</v>
      </c>
      <c r="I1577" s="441"/>
      <c r="J1577" s="363">
        <v>1</v>
      </c>
      <c r="K1577" s="363"/>
      <c r="L1577" s="363"/>
      <c r="M1577" s="364"/>
      <c r="N1577" s="365"/>
      <c r="O1577" s="366"/>
      <c r="P1577" s="366" t="s">
        <v>1073</v>
      </c>
      <c r="Q1577" s="364"/>
      <c r="R1577" s="436"/>
      <c r="S1577" s="436">
        <f t="shared" si="0"/>
        <v>1</v>
      </c>
      <c r="T1577" s="436">
        <v>1</v>
      </c>
      <c r="U1577" s="365" t="str">
        <f t="shared" si="1"/>
        <v>Pass</v>
      </c>
    </row>
    <row r="1578" spans="1:21" ht="60">
      <c r="A1578" s="360" t="s">
        <v>1228</v>
      </c>
      <c r="B1578" s="360" t="s">
        <v>1000</v>
      </c>
      <c r="C1578" s="361" t="s">
        <v>833</v>
      </c>
      <c r="D1578" s="361" t="s">
        <v>1003</v>
      </c>
      <c r="E1578" s="361" t="s">
        <v>1005</v>
      </c>
      <c r="F1578" s="361" t="s">
        <v>7</v>
      </c>
      <c r="G1578" s="362" t="s">
        <v>560</v>
      </c>
      <c r="H1578" s="363">
        <v>1</v>
      </c>
      <c r="I1578" s="441"/>
      <c r="J1578" s="363"/>
      <c r="K1578" s="363"/>
      <c r="L1578" s="363">
        <v>1</v>
      </c>
      <c r="M1578" s="362" t="s">
        <v>1157</v>
      </c>
      <c r="N1578" s="365"/>
      <c r="O1578" s="366"/>
      <c r="P1578" s="366" t="s">
        <v>1071</v>
      </c>
      <c r="Q1578" s="364"/>
      <c r="R1578" s="436"/>
      <c r="S1578" s="436">
        <f t="shared" si="0"/>
        <v>1</v>
      </c>
      <c r="T1578" s="436">
        <v>1</v>
      </c>
      <c r="U1578" s="365" t="str">
        <f t="shared" si="1"/>
        <v>Open</v>
      </c>
    </row>
    <row r="1579" spans="1:21" ht="60">
      <c r="A1579" s="360" t="s">
        <v>1228</v>
      </c>
      <c r="B1579" s="360" t="s">
        <v>1000</v>
      </c>
      <c r="C1579" s="361" t="s">
        <v>833</v>
      </c>
      <c r="D1579" s="361" t="s">
        <v>1003</v>
      </c>
      <c r="E1579" s="361" t="s">
        <v>1005</v>
      </c>
      <c r="F1579" s="361" t="s">
        <v>7</v>
      </c>
      <c r="G1579" s="362" t="s">
        <v>775</v>
      </c>
      <c r="H1579" s="363">
        <v>2</v>
      </c>
      <c r="I1579" s="441"/>
      <c r="J1579" s="363"/>
      <c r="K1579" s="363"/>
      <c r="L1579" s="363">
        <v>1</v>
      </c>
      <c r="M1579" s="362" t="s">
        <v>1157</v>
      </c>
      <c r="N1579" s="365"/>
      <c r="O1579" s="366"/>
      <c r="P1579" s="366"/>
      <c r="Q1579" s="364"/>
      <c r="R1579" s="436"/>
      <c r="S1579" s="436">
        <f t="shared" si="0"/>
        <v>1</v>
      </c>
      <c r="T1579" s="436"/>
      <c r="U1579" s="365" t="str">
        <f t="shared" si="1"/>
        <v>Open</v>
      </c>
    </row>
    <row r="1580" spans="1:21" ht="60">
      <c r="A1580" s="360" t="s">
        <v>1228</v>
      </c>
      <c r="B1580" s="360" t="s">
        <v>1000</v>
      </c>
      <c r="C1580" s="361" t="s">
        <v>833</v>
      </c>
      <c r="D1580" s="361" t="s">
        <v>1003</v>
      </c>
      <c r="E1580" s="361" t="s">
        <v>781</v>
      </c>
      <c r="F1580" s="361" t="s">
        <v>7</v>
      </c>
      <c r="G1580" s="362" t="s">
        <v>561</v>
      </c>
      <c r="H1580" s="363">
        <v>2</v>
      </c>
      <c r="I1580" s="441"/>
      <c r="J1580" s="363"/>
      <c r="K1580" s="363"/>
      <c r="L1580" s="363">
        <v>1</v>
      </c>
      <c r="M1580" s="362" t="s">
        <v>1157</v>
      </c>
      <c r="N1580" s="365"/>
      <c r="O1580" s="366"/>
      <c r="P1580" s="366"/>
      <c r="Q1580" s="364"/>
      <c r="R1580" s="436"/>
      <c r="S1580" s="436">
        <f t="shared" si="0"/>
        <v>1</v>
      </c>
      <c r="T1580" s="436"/>
      <c r="U1580" s="365" t="str">
        <f t="shared" si="1"/>
        <v>Open</v>
      </c>
    </row>
    <row r="1581" spans="1:21" ht="75">
      <c r="A1581" s="360" t="s">
        <v>1228</v>
      </c>
      <c r="B1581" s="360" t="s">
        <v>1000</v>
      </c>
      <c r="C1581" s="361" t="s">
        <v>833</v>
      </c>
      <c r="D1581" s="361" t="s">
        <v>1003</v>
      </c>
      <c r="E1581" s="361" t="s">
        <v>781</v>
      </c>
      <c r="F1581" s="361" t="s">
        <v>7</v>
      </c>
      <c r="G1581" s="362" t="s">
        <v>562</v>
      </c>
      <c r="H1581" s="363">
        <v>1</v>
      </c>
      <c r="I1581" s="441"/>
      <c r="J1581" s="363"/>
      <c r="K1581" s="363"/>
      <c r="L1581" s="363">
        <v>1</v>
      </c>
      <c r="M1581" s="362" t="s">
        <v>1157</v>
      </c>
      <c r="N1581" s="365"/>
      <c r="O1581" s="366"/>
      <c r="P1581" s="366"/>
      <c r="Q1581" s="364"/>
      <c r="R1581" s="436"/>
      <c r="S1581" s="436">
        <f t="shared" si="0"/>
        <v>1</v>
      </c>
      <c r="T1581" s="436">
        <v>1</v>
      </c>
      <c r="U1581" s="365" t="str">
        <f t="shared" si="1"/>
        <v>Open</v>
      </c>
    </row>
    <row r="1582" spans="1:21" ht="60">
      <c r="A1582" s="360" t="s">
        <v>1228</v>
      </c>
      <c r="B1582" s="360" t="s">
        <v>1000</v>
      </c>
      <c r="C1582" s="361" t="s">
        <v>834</v>
      </c>
      <c r="D1582" s="361" t="s">
        <v>1003</v>
      </c>
      <c r="E1582" s="361" t="s">
        <v>1004</v>
      </c>
      <c r="F1582" s="361" t="s">
        <v>8</v>
      </c>
      <c r="G1582" s="362" t="s">
        <v>1160</v>
      </c>
      <c r="H1582" s="363">
        <v>1</v>
      </c>
      <c r="I1582" s="441"/>
      <c r="J1582" s="363"/>
      <c r="K1582" s="363"/>
      <c r="L1582" s="363">
        <v>1</v>
      </c>
      <c r="M1582" s="362" t="s">
        <v>1157</v>
      </c>
      <c r="N1582" s="365"/>
      <c r="O1582" s="366" t="s">
        <v>1028</v>
      </c>
      <c r="P1582" s="366"/>
      <c r="Q1582" s="364"/>
      <c r="R1582" s="436"/>
      <c r="S1582" s="436">
        <f t="shared" si="0"/>
        <v>1</v>
      </c>
      <c r="T1582" s="436">
        <v>1</v>
      </c>
      <c r="U1582" s="365" t="str">
        <f t="shared" si="1"/>
        <v>Open</v>
      </c>
    </row>
    <row r="1583" spans="1:21" ht="60">
      <c r="A1583" s="360" t="s">
        <v>1228</v>
      </c>
      <c r="B1583" s="360" t="s">
        <v>1000</v>
      </c>
      <c r="C1583" s="361" t="s">
        <v>834</v>
      </c>
      <c r="D1583" s="361" t="s">
        <v>1003</v>
      </c>
      <c r="E1583" s="361" t="s">
        <v>1005</v>
      </c>
      <c r="F1583" s="361" t="s">
        <v>8</v>
      </c>
      <c r="G1583" s="362" t="s">
        <v>637</v>
      </c>
      <c r="H1583" s="363">
        <v>1</v>
      </c>
      <c r="I1583" s="441"/>
      <c r="J1583" s="363"/>
      <c r="K1583" s="363"/>
      <c r="L1583" s="363">
        <v>1</v>
      </c>
      <c r="M1583" s="362" t="s">
        <v>1157</v>
      </c>
      <c r="N1583" s="365"/>
      <c r="O1583" s="366"/>
      <c r="P1583" s="366"/>
      <c r="Q1583" s="364"/>
      <c r="R1583" s="436"/>
      <c r="S1583" s="436">
        <f t="shared" si="0"/>
        <v>1</v>
      </c>
      <c r="T1583" s="436">
        <v>1</v>
      </c>
      <c r="U1583" s="365" t="str">
        <f t="shared" si="1"/>
        <v>Open</v>
      </c>
    </row>
    <row r="1584" spans="1:21" ht="60">
      <c r="A1584" s="360" t="s">
        <v>1228</v>
      </c>
      <c r="B1584" s="360" t="s">
        <v>1000</v>
      </c>
      <c r="C1584" s="361" t="s">
        <v>834</v>
      </c>
      <c r="D1584" s="361" t="s">
        <v>1003</v>
      </c>
      <c r="E1584" s="361" t="s">
        <v>781</v>
      </c>
      <c r="F1584" s="361" t="s">
        <v>8</v>
      </c>
      <c r="G1584" s="362" t="s">
        <v>638</v>
      </c>
      <c r="H1584" s="363">
        <v>1</v>
      </c>
      <c r="I1584" s="441"/>
      <c r="J1584" s="363"/>
      <c r="K1584" s="363"/>
      <c r="L1584" s="363">
        <v>1</v>
      </c>
      <c r="M1584" s="362" t="s">
        <v>1157</v>
      </c>
      <c r="N1584" s="365"/>
      <c r="O1584" s="366"/>
      <c r="P1584" s="366"/>
      <c r="Q1584" s="364"/>
      <c r="R1584" s="436"/>
      <c r="S1584" s="436">
        <f t="shared" si="0"/>
        <v>1</v>
      </c>
      <c r="T1584" s="436">
        <v>1</v>
      </c>
      <c r="U1584" s="365" t="str">
        <f t="shared" si="1"/>
        <v>Open</v>
      </c>
    </row>
    <row r="1585" spans="1:21" ht="60">
      <c r="A1585" s="360" t="s">
        <v>1228</v>
      </c>
      <c r="B1585" s="360" t="s">
        <v>1000</v>
      </c>
      <c r="C1585" s="361" t="s">
        <v>834</v>
      </c>
      <c r="D1585" s="361" t="s">
        <v>1003</v>
      </c>
      <c r="E1585" s="361" t="s">
        <v>781</v>
      </c>
      <c r="F1585" s="361" t="s">
        <v>8</v>
      </c>
      <c r="G1585" s="362" t="s">
        <v>639</v>
      </c>
      <c r="H1585" s="363">
        <v>3</v>
      </c>
      <c r="I1585" s="441"/>
      <c r="J1585" s="363"/>
      <c r="K1585" s="363"/>
      <c r="L1585" s="363">
        <v>1</v>
      </c>
      <c r="M1585" s="362" t="s">
        <v>1157</v>
      </c>
      <c r="N1585" s="365"/>
      <c r="O1585" s="366"/>
      <c r="P1585" s="366"/>
      <c r="Q1585" s="364"/>
      <c r="R1585" s="436"/>
      <c r="S1585" s="436">
        <f t="shared" si="0"/>
        <v>1</v>
      </c>
      <c r="T1585" s="436"/>
      <c r="U1585" s="365" t="str">
        <f t="shared" si="1"/>
        <v>Open</v>
      </c>
    </row>
    <row r="1586" spans="1:21" ht="30">
      <c r="A1586" s="360" t="s">
        <v>1228</v>
      </c>
      <c r="B1586" s="360" t="s">
        <v>1000</v>
      </c>
      <c r="C1586" s="361" t="s">
        <v>834</v>
      </c>
      <c r="D1586" s="361" t="s">
        <v>1003</v>
      </c>
      <c r="E1586" s="361" t="s">
        <v>781</v>
      </c>
      <c r="F1586" s="361" t="s">
        <v>9</v>
      </c>
      <c r="G1586" s="362" t="s">
        <v>640</v>
      </c>
      <c r="H1586" s="363">
        <v>1</v>
      </c>
      <c r="I1586" s="441"/>
      <c r="J1586" s="363">
        <v>1</v>
      </c>
      <c r="K1586" s="363"/>
      <c r="L1586" s="363"/>
      <c r="M1586" s="364"/>
      <c r="N1586" s="365"/>
      <c r="O1586" s="366"/>
      <c r="P1586" s="366"/>
      <c r="Q1586" s="364"/>
      <c r="R1586" s="436"/>
      <c r="S1586" s="436">
        <f t="shared" si="0"/>
        <v>1</v>
      </c>
      <c r="T1586" s="436"/>
      <c r="U1586" s="365" t="str">
        <f t="shared" si="1"/>
        <v>Pass</v>
      </c>
    </row>
    <row r="1587" spans="1:21" ht="105">
      <c r="A1587" s="360" t="s">
        <v>1228</v>
      </c>
      <c r="B1587" s="360" t="s">
        <v>1000</v>
      </c>
      <c r="C1587" s="361" t="s">
        <v>834</v>
      </c>
      <c r="D1587" s="361" t="s">
        <v>998</v>
      </c>
      <c r="E1587" s="361" t="s">
        <v>1002</v>
      </c>
      <c r="F1587" s="361" t="s">
        <v>10</v>
      </c>
      <c r="G1587" s="362" t="s">
        <v>776</v>
      </c>
      <c r="H1587" s="363">
        <v>1</v>
      </c>
      <c r="I1587" s="441"/>
      <c r="J1587" s="363"/>
      <c r="K1587" s="363"/>
      <c r="L1587" s="363">
        <v>1</v>
      </c>
      <c r="M1587" s="362" t="s">
        <v>1156</v>
      </c>
      <c r="N1587" s="365"/>
      <c r="O1587" s="366" t="s">
        <v>1028</v>
      </c>
      <c r="P1587" s="366"/>
      <c r="Q1587" s="364"/>
      <c r="R1587" s="436"/>
      <c r="S1587" s="436">
        <f t="shared" si="0"/>
        <v>1</v>
      </c>
      <c r="T1587" s="436"/>
      <c r="U1587" s="365" t="str">
        <f t="shared" si="1"/>
        <v>Open</v>
      </c>
    </row>
    <row r="1588" spans="1:21" ht="60">
      <c r="A1588" s="360" t="s">
        <v>1228</v>
      </c>
      <c r="B1588" s="360" t="s">
        <v>1000</v>
      </c>
      <c r="C1588" s="361" t="s">
        <v>835</v>
      </c>
      <c r="D1588" s="361" t="s">
        <v>777</v>
      </c>
      <c r="E1588" s="361" t="s">
        <v>1004</v>
      </c>
      <c r="F1588" s="361" t="s">
        <v>11</v>
      </c>
      <c r="G1588" s="442" t="s">
        <v>644</v>
      </c>
      <c r="H1588" s="363">
        <v>1</v>
      </c>
      <c r="I1588" s="443"/>
      <c r="J1588" s="363"/>
      <c r="K1588" s="363">
        <v>1</v>
      </c>
      <c r="L1588" s="363"/>
      <c r="M1588" s="362" t="s">
        <v>1158</v>
      </c>
      <c r="N1588" s="365"/>
      <c r="O1588" s="366" t="s">
        <v>1028</v>
      </c>
      <c r="P1588" s="366"/>
      <c r="Q1588" s="364"/>
      <c r="R1588" s="436"/>
      <c r="S1588" s="436">
        <f t="shared" si="0"/>
        <v>1</v>
      </c>
      <c r="T1588" s="436">
        <v>1</v>
      </c>
      <c r="U1588" s="365" t="str">
        <f t="shared" si="1"/>
        <v>Fail</v>
      </c>
    </row>
    <row r="1589" spans="1:21" ht="60">
      <c r="A1589" s="360" t="s">
        <v>1228</v>
      </c>
      <c r="B1589" s="360" t="s">
        <v>1000</v>
      </c>
      <c r="C1589" s="361" t="s">
        <v>835</v>
      </c>
      <c r="D1589" s="361" t="s">
        <v>777</v>
      </c>
      <c r="E1589" s="361" t="s">
        <v>777</v>
      </c>
      <c r="F1589" s="361" t="s">
        <v>11</v>
      </c>
      <c r="G1589" s="442" t="s">
        <v>645</v>
      </c>
      <c r="H1589" s="363">
        <v>2</v>
      </c>
      <c r="I1589" s="443"/>
      <c r="J1589" s="363"/>
      <c r="K1589" s="363"/>
      <c r="L1589" s="363">
        <v>1</v>
      </c>
      <c r="M1589" s="362" t="s">
        <v>1156</v>
      </c>
      <c r="N1589" s="365"/>
      <c r="O1589" s="366" t="s">
        <v>1028</v>
      </c>
      <c r="P1589" s="366"/>
      <c r="Q1589" s="364"/>
      <c r="R1589" s="436"/>
      <c r="S1589" s="436">
        <f t="shared" si="0"/>
        <v>1</v>
      </c>
      <c r="T1589" s="436"/>
      <c r="U1589" s="365" t="str">
        <f t="shared" si="1"/>
        <v>Open</v>
      </c>
    </row>
    <row r="1590" spans="1:21" ht="60">
      <c r="A1590" s="360" t="s">
        <v>1228</v>
      </c>
      <c r="B1590" s="360" t="s">
        <v>1000</v>
      </c>
      <c r="C1590" s="361" t="s">
        <v>835</v>
      </c>
      <c r="D1590" s="361" t="s">
        <v>777</v>
      </c>
      <c r="E1590" s="361" t="s">
        <v>777</v>
      </c>
      <c r="F1590" s="361" t="s">
        <v>12</v>
      </c>
      <c r="G1590" s="362" t="s">
        <v>1161</v>
      </c>
      <c r="H1590" s="363">
        <v>1</v>
      </c>
      <c r="I1590" s="441"/>
      <c r="J1590" s="363"/>
      <c r="K1590" s="363"/>
      <c r="L1590" s="363">
        <v>1</v>
      </c>
      <c r="M1590" s="362" t="s">
        <v>1157</v>
      </c>
      <c r="N1590" s="365"/>
      <c r="O1590" s="366" t="s">
        <v>778</v>
      </c>
      <c r="P1590" s="366"/>
      <c r="Q1590" s="364"/>
      <c r="R1590" s="436"/>
      <c r="S1590" s="436">
        <f t="shared" si="0"/>
        <v>1</v>
      </c>
      <c r="T1590" s="436">
        <v>1</v>
      </c>
      <c r="U1590" s="365" t="str">
        <f t="shared" si="1"/>
        <v>Open</v>
      </c>
    </row>
    <row r="1591" spans="1:21" ht="120">
      <c r="A1591" s="360" t="s">
        <v>1228</v>
      </c>
      <c r="B1591" s="360" t="s">
        <v>1000</v>
      </c>
      <c r="C1591" s="361" t="s">
        <v>835</v>
      </c>
      <c r="D1591" s="361" t="s">
        <v>777</v>
      </c>
      <c r="E1591" s="361" t="s">
        <v>777</v>
      </c>
      <c r="F1591" s="361" t="s">
        <v>13</v>
      </c>
      <c r="G1591" s="362" t="s">
        <v>1162</v>
      </c>
      <c r="H1591" s="363">
        <v>1</v>
      </c>
      <c r="I1591" s="441"/>
      <c r="J1591" s="363"/>
      <c r="K1591" s="363"/>
      <c r="L1591" s="363">
        <v>1</v>
      </c>
      <c r="M1591" s="362" t="s">
        <v>1156</v>
      </c>
      <c r="N1591" s="365"/>
      <c r="O1591" s="366" t="s">
        <v>1029</v>
      </c>
      <c r="P1591" s="366"/>
      <c r="Q1591" s="364"/>
      <c r="R1591" s="436"/>
      <c r="S1591" s="436">
        <f t="shared" si="0"/>
        <v>1</v>
      </c>
      <c r="T1591" s="436">
        <v>1</v>
      </c>
      <c r="U1591" s="365" t="str">
        <f t="shared" si="1"/>
        <v>Open</v>
      </c>
    </row>
    <row r="1592" spans="1:21" ht="150">
      <c r="A1592" s="360" t="s">
        <v>1228</v>
      </c>
      <c r="B1592" s="360" t="s">
        <v>1000</v>
      </c>
      <c r="C1592" s="361" t="s">
        <v>835</v>
      </c>
      <c r="D1592" s="361" t="s">
        <v>1001</v>
      </c>
      <c r="E1592" s="361" t="s">
        <v>777</v>
      </c>
      <c r="F1592" s="361" t="s">
        <v>13</v>
      </c>
      <c r="G1592" s="362" t="s">
        <v>779</v>
      </c>
      <c r="H1592" s="363">
        <v>2</v>
      </c>
      <c r="I1592" s="441"/>
      <c r="J1592" s="363"/>
      <c r="K1592" s="363"/>
      <c r="L1592" s="363">
        <v>1</v>
      </c>
      <c r="M1592" s="362" t="s">
        <v>1156</v>
      </c>
      <c r="N1592" s="365"/>
      <c r="O1592" s="366" t="s">
        <v>1029</v>
      </c>
      <c r="P1592" s="366"/>
      <c r="Q1592" s="364"/>
      <c r="R1592" s="436"/>
      <c r="S1592" s="436">
        <f t="shared" si="0"/>
        <v>1</v>
      </c>
      <c r="T1592" s="436"/>
      <c r="U1592" s="365" t="str">
        <f t="shared" si="1"/>
        <v>Open</v>
      </c>
    </row>
    <row r="1593" spans="1:21" ht="120">
      <c r="A1593" s="360" t="s">
        <v>1228</v>
      </c>
      <c r="B1593" s="360" t="s">
        <v>1000</v>
      </c>
      <c r="C1593" s="361" t="s">
        <v>835</v>
      </c>
      <c r="D1593" s="361" t="s">
        <v>1001</v>
      </c>
      <c r="E1593" s="361" t="s">
        <v>777</v>
      </c>
      <c r="F1593" s="361" t="s">
        <v>13</v>
      </c>
      <c r="G1593" s="362" t="s">
        <v>780</v>
      </c>
      <c r="H1593" s="363">
        <v>1</v>
      </c>
      <c r="I1593" s="441"/>
      <c r="J1593" s="363"/>
      <c r="K1593" s="363"/>
      <c r="L1593" s="363">
        <v>1</v>
      </c>
      <c r="M1593" s="362" t="s">
        <v>1156</v>
      </c>
      <c r="N1593" s="365"/>
      <c r="O1593" s="366" t="s">
        <v>1029</v>
      </c>
      <c r="P1593" s="366"/>
      <c r="Q1593" s="364"/>
      <c r="R1593" s="436"/>
      <c r="S1593" s="436">
        <f t="shared" si="0"/>
        <v>1</v>
      </c>
      <c r="T1593" s="436">
        <v>1</v>
      </c>
      <c r="U1593" s="365" t="str">
        <f t="shared" si="1"/>
        <v>Open</v>
      </c>
    </row>
    <row r="1594" spans="1:21" ht="120">
      <c r="A1594" s="360" t="s">
        <v>1228</v>
      </c>
      <c r="B1594" s="360" t="s">
        <v>1000</v>
      </c>
      <c r="C1594" s="361" t="s">
        <v>835</v>
      </c>
      <c r="D1594" s="361" t="s">
        <v>1001</v>
      </c>
      <c r="E1594" s="361" t="s">
        <v>781</v>
      </c>
      <c r="F1594" s="361" t="s">
        <v>14</v>
      </c>
      <c r="G1594" s="362" t="s">
        <v>1163</v>
      </c>
      <c r="H1594" s="363">
        <v>2</v>
      </c>
      <c r="I1594" s="441"/>
      <c r="J1594" s="363"/>
      <c r="K1594" s="363"/>
      <c r="L1594" s="363">
        <v>1</v>
      </c>
      <c r="M1594" s="364"/>
      <c r="N1594" s="365"/>
      <c r="O1594" s="366" t="s">
        <v>1029</v>
      </c>
      <c r="P1594" s="366" t="s">
        <v>1028</v>
      </c>
      <c r="Q1594" s="364"/>
      <c r="R1594" s="436"/>
      <c r="S1594" s="436">
        <f t="shared" si="0"/>
        <v>1</v>
      </c>
      <c r="T1594" s="436"/>
      <c r="U1594" s="365" t="str">
        <f t="shared" si="1"/>
        <v>Open</v>
      </c>
    </row>
    <row r="1595" spans="1:21" ht="120">
      <c r="A1595" s="360" t="s">
        <v>1228</v>
      </c>
      <c r="B1595" s="360" t="s">
        <v>1000</v>
      </c>
      <c r="C1595" s="361" t="s">
        <v>835</v>
      </c>
      <c r="D1595" s="361" t="s">
        <v>1001</v>
      </c>
      <c r="E1595" s="361" t="s">
        <v>781</v>
      </c>
      <c r="F1595" s="361" t="s">
        <v>14</v>
      </c>
      <c r="G1595" s="362" t="s">
        <v>646</v>
      </c>
      <c r="H1595" s="363">
        <v>3</v>
      </c>
      <c r="I1595" s="441"/>
      <c r="J1595" s="363"/>
      <c r="K1595" s="363"/>
      <c r="L1595" s="363">
        <v>1</v>
      </c>
      <c r="M1595" s="364"/>
      <c r="N1595" s="365"/>
      <c r="O1595" s="366" t="s">
        <v>1029</v>
      </c>
      <c r="P1595" s="366"/>
      <c r="Q1595" s="364"/>
      <c r="R1595" s="436"/>
      <c r="S1595" s="436">
        <f t="shared" si="0"/>
        <v>1</v>
      </c>
      <c r="T1595" s="436"/>
      <c r="U1595" s="365" t="str">
        <f t="shared" si="1"/>
        <v>Open</v>
      </c>
    </row>
    <row r="1596" spans="1:21" ht="120">
      <c r="A1596" s="360" t="s">
        <v>1228</v>
      </c>
      <c r="B1596" s="360" t="s">
        <v>1000</v>
      </c>
      <c r="C1596" s="361" t="s">
        <v>835</v>
      </c>
      <c r="D1596" s="361" t="s">
        <v>1001</v>
      </c>
      <c r="E1596" s="361" t="s">
        <v>781</v>
      </c>
      <c r="F1596" s="361" t="s">
        <v>14</v>
      </c>
      <c r="G1596" s="362" t="s">
        <v>1164</v>
      </c>
      <c r="H1596" s="363">
        <v>3</v>
      </c>
      <c r="I1596" s="441"/>
      <c r="J1596" s="363"/>
      <c r="K1596" s="363"/>
      <c r="L1596" s="363">
        <v>1</v>
      </c>
      <c r="M1596" s="364"/>
      <c r="N1596" s="365"/>
      <c r="O1596" s="366" t="s">
        <v>1029</v>
      </c>
      <c r="P1596" s="366"/>
      <c r="Q1596" s="364"/>
      <c r="R1596" s="436"/>
      <c r="S1596" s="436">
        <f t="shared" si="0"/>
        <v>1</v>
      </c>
      <c r="T1596" s="436"/>
      <c r="U1596" s="365" t="str">
        <f t="shared" si="1"/>
        <v>Open</v>
      </c>
    </row>
    <row r="1597" spans="1:21" ht="120">
      <c r="A1597" s="360" t="s">
        <v>1228</v>
      </c>
      <c r="B1597" s="360" t="s">
        <v>1000</v>
      </c>
      <c r="C1597" s="361" t="s">
        <v>835</v>
      </c>
      <c r="D1597" s="361" t="s">
        <v>1001</v>
      </c>
      <c r="E1597" s="361" t="s">
        <v>781</v>
      </c>
      <c r="F1597" s="361" t="s">
        <v>15</v>
      </c>
      <c r="G1597" s="362" t="s">
        <v>1165</v>
      </c>
      <c r="H1597" s="363">
        <v>1</v>
      </c>
      <c r="I1597" s="441"/>
      <c r="J1597" s="363"/>
      <c r="K1597" s="363"/>
      <c r="L1597" s="363">
        <v>1</v>
      </c>
      <c r="M1597" s="362" t="s">
        <v>1156</v>
      </c>
      <c r="N1597" s="365"/>
      <c r="O1597" s="366" t="s">
        <v>1029</v>
      </c>
      <c r="P1597" s="366"/>
      <c r="Q1597" s="364"/>
      <c r="R1597" s="436"/>
      <c r="S1597" s="436">
        <f t="shared" si="0"/>
        <v>1</v>
      </c>
      <c r="T1597" s="436">
        <v>1</v>
      </c>
      <c r="U1597" s="365" t="str">
        <f t="shared" si="1"/>
        <v>Open</v>
      </c>
    </row>
  </sheetData>
  <autoFilter ref="A1:N303">
    <filterColumn colId="0">
      <filters>
        <filter val="Juwi"/>
      </filters>
    </filterColumn>
  </autoFilter>
  <customSheetViews>
    <customSheetView guid="{5D9168F2-8055-4C68-BEB0-D33A1C863ECA}" scale="80" filter="1" showAutoFilter="1" state="hidden">
      <pane ySplit="240" topLeftCell="A297" activePane="bottomLeft" state="frozen"/>
      <selection pane="bottomLeft" activeCell="G1569" sqref="G1569"/>
      <pageMargins left="0.7" right="0.7" top="0.78740157499999996" bottom="0.78740157499999996" header="0.3" footer="0.3"/>
      <pageSetup paperSize="9" orientation="portrait" horizontalDpi="4294967294" verticalDpi="4294967294"/>
      <autoFilter ref="A1:N303">
        <filterColumn colId="0">
          <filters>
            <filter val="Juwi"/>
          </filters>
        </filterColumn>
      </autoFilter>
    </customSheetView>
    <customSheetView guid="{3A2A7850-79E4-4F51-92FC-597141794088}" scale="80" filter="1" showAutoFilter="1" state="hidden">
      <pane ySplit="240" topLeftCell="A297" activePane="bottomLeft" state="frozen"/>
      <selection pane="bottomLeft" activeCell="G1569" sqref="G1569"/>
      <pageMargins left="0.7" right="0.7" top="0.78740157499999996" bottom="0.78740157499999996" header="0.3" footer="0.3"/>
      <pageSetup paperSize="9" orientation="portrait" horizontalDpi="4294967294" verticalDpi="4294967294"/>
      <autoFilter ref="A1:N303">
        <filterColumn colId="0">
          <filters>
            <filter val="Juwi"/>
          </filters>
        </filterColumn>
      </autoFilter>
    </customSheetView>
    <customSheetView guid="{26968DAF-4B88-4CE9-A801-EDAB0AA97514}" scale="80" filter="1" showAutoFilter="1" state="hidden">
      <pane ySplit="240" topLeftCell="A297" activePane="bottomLeft" state="frozen"/>
      <selection pane="bottomLeft" activeCell="G1569" sqref="G1569"/>
      <pageMargins left="0.7" right="0.7" top="0.78740157499999996" bottom="0.78740157499999996" header="0.3" footer="0.3"/>
      <pageSetup paperSize="9" orientation="portrait" horizontalDpi="4294967294" verticalDpi="4294967294"/>
      <autoFilter ref="A1:N303">
        <filterColumn colId="0">
          <filters>
            <filter val="Juwi"/>
          </filters>
        </filterColumn>
      </autoFilter>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97"/>
  <sheetViews>
    <sheetView zoomScale="70" zoomScaleNormal="70" zoomScalePageLayoutView="70" workbookViewId="0">
      <pane xSplit="3" ySplit="1" topLeftCell="N490" activePane="bottomRight" state="frozen"/>
      <selection pane="topRight" activeCell="D1" sqref="D1"/>
      <selection pane="bottomLeft" activeCell="A2" sqref="A2"/>
      <selection pane="bottomRight" activeCell="G1569" sqref="G1569"/>
    </sheetView>
  </sheetViews>
  <sheetFormatPr defaultColWidth="11.42578125" defaultRowHeight="15"/>
  <cols>
    <col min="1" max="2" width="4.5703125" style="190" customWidth="1"/>
    <col min="3" max="3" width="14.5703125" style="188" customWidth="1"/>
    <col min="4" max="4" width="13.42578125" style="188" customWidth="1"/>
    <col min="5" max="5" width="13.5703125" style="188" customWidth="1"/>
    <col min="6" max="6" width="10.42578125" style="191" customWidth="1"/>
    <col min="7" max="7" width="67.140625" style="190" customWidth="1"/>
    <col min="8" max="8" width="13.5703125" style="189" customWidth="1"/>
    <col min="9" max="9" width="10.5703125" style="187" customWidth="1"/>
    <col min="10" max="10" width="4.42578125" style="187" customWidth="1"/>
    <col min="11" max="11" width="4" style="187" customWidth="1"/>
    <col min="12" max="12" width="7" style="187" customWidth="1"/>
    <col min="13" max="13" width="42.5703125" style="187" customWidth="1"/>
    <col min="14" max="14" width="28.5703125" style="187" customWidth="1"/>
    <col min="15" max="15" width="49.42578125" style="206" customWidth="1"/>
    <col min="16" max="16" width="32.5703125" style="206" customWidth="1"/>
    <col min="17" max="17" width="11.42578125" style="185"/>
    <col min="18" max="18" width="13.5703125" style="304" customWidth="1"/>
    <col min="19" max="19" width="14.5703125" style="185" customWidth="1"/>
    <col min="20" max="16384" width="11.42578125" style="185"/>
  </cols>
  <sheetData>
    <row r="1" spans="1:19" s="186" customFormat="1" ht="90">
      <c r="A1" s="196" t="s">
        <v>770</v>
      </c>
      <c r="B1" s="196" t="s">
        <v>799</v>
      </c>
      <c r="C1" s="197" t="s">
        <v>800</v>
      </c>
      <c r="D1" s="197" t="s">
        <v>771</v>
      </c>
      <c r="E1" s="197" t="s">
        <v>786</v>
      </c>
      <c r="F1" s="198" t="s">
        <v>984</v>
      </c>
      <c r="G1" s="199" t="s">
        <v>1148</v>
      </c>
      <c r="H1" s="200" t="s">
        <v>985</v>
      </c>
      <c r="I1" s="201" t="s">
        <v>986</v>
      </c>
      <c r="J1" s="201" t="s">
        <v>987</v>
      </c>
      <c r="K1" s="201" t="s">
        <v>988</v>
      </c>
      <c r="L1" s="201" t="s">
        <v>989</v>
      </c>
      <c r="M1" s="201" t="s">
        <v>992</v>
      </c>
      <c r="N1" s="201" t="s">
        <v>636</v>
      </c>
      <c r="O1" s="204" t="s">
        <v>1155</v>
      </c>
      <c r="P1" s="204" t="s">
        <v>1147</v>
      </c>
      <c r="Q1" s="201" t="s">
        <v>1140</v>
      </c>
      <c r="R1" s="311" t="s">
        <v>992</v>
      </c>
      <c r="S1" s="186" t="s">
        <v>1026</v>
      </c>
    </row>
    <row r="2" spans="1:19" s="187" customFormat="1" ht="75">
      <c r="A2" s="212" t="s">
        <v>1268</v>
      </c>
      <c r="B2" s="212" t="s">
        <v>1199</v>
      </c>
      <c r="C2" s="208" t="s">
        <v>93</v>
      </c>
      <c r="D2" s="208" t="s">
        <v>93</v>
      </c>
      <c r="E2" s="210" t="s">
        <v>821</v>
      </c>
      <c r="F2" s="210" t="s">
        <v>95</v>
      </c>
      <c r="G2" s="208" t="s">
        <v>399</v>
      </c>
      <c r="H2" s="209">
        <v>1</v>
      </c>
      <c r="I2" s="207"/>
      <c r="J2" s="213"/>
      <c r="K2" s="213"/>
      <c r="L2" s="213">
        <v>1</v>
      </c>
      <c r="M2" s="307" t="s">
        <v>1157</v>
      </c>
      <c r="N2" s="213"/>
      <c r="O2" s="215"/>
      <c r="P2" s="215"/>
      <c r="Q2" s="214" t="s">
        <v>1226</v>
      </c>
      <c r="R2" s="298" t="str">
        <f>IF(Q2="G",ZTE!$A$6,IF(Q2="L",ZTE!$A$3,IF(JBU!Q2="C",ZTE!$A$2,IF(JBU!Q2="U",ZTE!$A$4,IF(JBU!Q2="I",ZTE!$A$5,"")))))</f>
        <v>Location: We can not find the requested criteria in your documents. Please confirm that your bid is compliant with this criteria and show us the reference in your submitted documents.</v>
      </c>
      <c r="S2" s="185"/>
    </row>
    <row r="3" spans="1:19" ht="45">
      <c r="A3" s="212" t="s">
        <v>1268</v>
      </c>
      <c r="B3" s="212" t="s">
        <v>1199</v>
      </c>
      <c r="C3" s="208" t="s">
        <v>93</v>
      </c>
      <c r="D3" s="208" t="s">
        <v>93</v>
      </c>
      <c r="E3" s="210" t="s">
        <v>821</v>
      </c>
      <c r="F3" s="210" t="s">
        <v>95</v>
      </c>
      <c r="G3" s="208" t="s">
        <v>400</v>
      </c>
      <c r="H3" s="209">
        <v>1</v>
      </c>
      <c r="I3" s="207" t="s">
        <v>1353</v>
      </c>
      <c r="J3" s="213">
        <v>1</v>
      </c>
      <c r="K3" s="213"/>
      <c r="L3" s="213"/>
      <c r="M3" s="306" t="s">
        <v>1462</v>
      </c>
      <c r="N3" s="213"/>
      <c r="O3" s="215"/>
      <c r="P3" s="215"/>
      <c r="Q3" s="214"/>
      <c r="R3" s="298" t="str">
        <f>IF(Q3="G",ZTE!$A$6,IF(Q3="L",ZTE!$A$3,IF(JBU!Q3="C",ZTE!$A$2,IF(JBU!Q3="U",ZTE!$A$4,IF(JBU!Q3="I",ZTE!$A$5,"")))))</f>
        <v/>
      </c>
    </row>
    <row r="4" spans="1:19" ht="45">
      <c r="A4" s="212" t="s">
        <v>1268</v>
      </c>
      <c r="B4" s="212" t="s">
        <v>1199</v>
      </c>
      <c r="C4" s="208" t="s">
        <v>93</v>
      </c>
      <c r="D4" s="208" t="s">
        <v>93</v>
      </c>
      <c r="E4" s="210" t="s">
        <v>821</v>
      </c>
      <c r="F4" s="210" t="s">
        <v>95</v>
      </c>
      <c r="G4" s="208" t="s">
        <v>401</v>
      </c>
      <c r="H4" s="209">
        <v>1</v>
      </c>
      <c r="I4" s="207" t="s">
        <v>1353</v>
      </c>
      <c r="J4" s="213">
        <v>1</v>
      </c>
      <c r="K4" s="213"/>
      <c r="L4" s="213"/>
      <c r="M4" s="306" t="s">
        <v>1462</v>
      </c>
      <c r="N4" s="213"/>
      <c r="O4" s="215"/>
      <c r="P4" s="215"/>
      <c r="Q4" s="214"/>
      <c r="R4" s="298" t="str">
        <f>IF(Q4="G",ZTE!$A$6,IF(Q4="L",ZTE!$A$3,IF(JBU!Q4="C",ZTE!$A$2,IF(JBU!Q4="U",ZTE!$A$4,IF(JBU!Q4="I",ZTE!$A$5,"")))))</f>
        <v/>
      </c>
    </row>
    <row r="5" spans="1:19" ht="45">
      <c r="A5" s="212" t="s">
        <v>1268</v>
      </c>
      <c r="B5" s="212" t="s">
        <v>1199</v>
      </c>
      <c r="C5" s="208" t="s">
        <v>93</v>
      </c>
      <c r="D5" s="208" t="s">
        <v>93</v>
      </c>
      <c r="E5" s="210" t="s">
        <v>821</v>
      </c>
      <c r="F5" s="210" t="s">
        <v>95</v>
      </c>
      <c r="G5" s="208" t="s">
        <v>402</v>
      </c>
      <c r="H5" s="209">
        <v>1</v>
      </c>
      <c r="I5" s="207" t="s">
        <v>1353</v>
      </c>
      <c r="J5" s="213">
        <v>1</v>
      </c>
      <c r="K5" s="213"/>
      <c r="L5" s="213"/>
      <c r="M5" s="306" t="s">
        <v>1462</v>
      </c>
      <c r="N5" s="213"/>
      <c r="O5" s="215"/>
      <c r="P5" s="215"/>
      <c r="Q5" s="214"/>
      <c r="R5" s="298" t="str">
        <f>IF(Q5="G",ZTE!$A$6,IF(Q5="L",ZTE!$A$3,IF(JBU!Q5="C",ZTE!$A$2,IF(JBU!Q5="U",ZTE!$A$4,IF(JBU!Q5="I",ZTE!$A$5,"")))))</f>
        <v/>
      </c>
    </row>
    <row r="6" spans="1:19" ht="45">
      <c r="A6" s="212" t="s">
        <v>1268</v>
      </c>
      <c r="B6" s="212" t="s">
        <v>1199</v>
      </c>
      <c r="C6" s="208" t="s">
        <v>93</v>
      </c>
      <c r="D6" s="208" t="s">
        <v>93</v>
      </c>
      <c r="E6" s="210" t="s">
        <v>821</v>
      </c>
      <c r="F6" s="210" t="s">
        <v>95</v>
      </c>
      <c r="G6" s="208" t="s">
        <v>1183</v>
      </c>
      <c r="H6" s="209">
        <v>1</v>
      </c>
      <c r="I6" s="207" t="s">
        <v>1353</v>
      </c>
      <c r="J6" s="213">
        <v>1</v>
      </c>
      <c r="K6" s="213"/>
      <c r="L6" s="213"/>
      <c r="M6" s="307" t="s">
        <v>1462</v>
      </c>
      <c r="N6" s="213"/>
      <c r="O6" s="215"/>
      <c r="P6" s="215"/>
      <c r="Q6" s="214"/>
      <c r="R6" s="298" t="str">
        <f>IF(Q6="G",ZTE!$A$6,IF(Q6="L",ZTE!$A$3,IF(JBU!Q6="C",ZTE!$A$2,IF(JBU!Q6="U",ZTE!$A$4,IF(JBU!Q6="I",ZTE!$A$5,"")))))</f>
        <v/>
      </c>
    </row>
    <row r="7" spans="1:19" ht="45">
      <c r="A7" s="212" t="s">
        <v>1268</v>
      </c>
      <c r="B7" s="212" t="s">
        <v>1199</v>
      </c>
      <c r="C7" s="208" t="s">
        <v>93</v>
      </c>
      <c r="D7" s="208" t="s">
        <v>93</v>
      </c>
      <c r="E7" s="210" t="s">
        <v>821</v>
      </c>
      <c r="F7" s="210" t="s">
        <v>95</v>
      </c>
      <c r="G7" s="208" t="s">
        <v>1184</v>
      </c>
      <c r="H7" s="209">
        <v>1</v>
      </c>
      <c r="I7" s="207" t="s">
        <v>1353</v>
      </c>
      <c r="J7" s="213">
        <v>1</v>
      </c>
      <c r="K7" s="213"/>
      <c r="L7" s="213"/>
      <c r="M7" s="306" t="s">
        <v>1462</v>
      </c>
      <c r="N7" s="213"/>
      <c r="O7" s="215"/>
      <c r="P7" s="215"/>
      <c r="Q7" s="214"/>
      <c r="R7" s="298" t="str">
        <f>IF(Q7="G",ZTE!$A$6,IF(Q7="L",ZTE!$A$3,IF(JBU!Q7="C",ZTE!$A$2,IF(JBU!Q7="U",ZTE!$A$4,IF(JBU!Q7="I",ZTE!$A$5,"")))))</f>
        <v/>
      </c>
    </row>
    <row r="8" spans="1:19" ht="45">
      <c r="A8" s="212" t="s">
        <v>1268</v>
      </c>
      <c r="B8" s="212" t="s">
        <v>1199</v>
      </c>
      <c r="C8" s="208" t="s">
        <v>93</v>
      </c>
      <c r="D8" s="208" t="s">
        <v>93</v>
      </c>
      <c r="E8" s="210" t="s">
        <v>821</v>
      </c>
      <c r="F8" s="210" t="s">
        <v>95</v>
      </c>
      <c r="G8" s="208" t="s">
        <v>1186</v>
      </c>
      <c r="H8" s="209">
        <v>1</v>
      </c>
      <c r="I8" s="207" t="s">
        <v>1353</v>
      </c>
      <c r="J8" s="213">
        <v>1</v>
      </c>
      <c r="K8" s="213"/>
      <c r="L8" s="213"/>
      <c r="M8" s="306" t="s">
        <v>1462</v>
      </c>
      <c r="N8" s="213"/>
      <c r="O8" s="215"/>
      <c r="P8" s="215" t="s">
        <v>1090</v>
      </c>
      <c r="Q8" s="214"/>
      <c r="R8" s="298" t="str">
        <f>IF(Q8="G",ZTE!$A$6,IF(Q8="L",ZTE!$A$3,IF(JBU!Q8="C",ZTE!$A$2,IF(JBU!Q8="U",ZTE!$A$4,IF(JBU!Q8="I",ZTE!$A$5,"")))))</f>
        <v/>
      </c>
    </row>
    <row r="9" spans="1:19" ht="45">
      <c r="A9" s="212" t="s">
        <v>1268</v>
      </c>
      <c r="B9" s="212" t="s">
        <v>1199</v>
      </c>
      <c r="C9" s="208" t="s">
        <v>93</v>
      </c>
      <c r="D9" s="208" t="s">
        <v>93</v>
      </c>
      <c r="E9" s="210" t="s">
        <v>821</v>
      </c>
      <c r="F9" s="210" t="s">
        <v>95</v>
      </c>
      <c r="G9" s="208" t="s">
        <v>408</v>
      </c>
      <c r="H9" s="209">
        <v>1</v>
      </c>
      <c r="I9" s="207" t="s">
        <v>1353</v>
      </c>
      <c r="J9" s="213">
        <v>1</v>
      </c>
      <c r="K9" s="213"/>
      <c r="L9" s="213"/>
      <c r="M9" s="306" t="s">
        <v>1462</v>
      </c>
      <c r="N9" s="213"/>
      <c r="O9" s="215"/>
      <c r="P9" s="215"/>
      <c r="Q9" s="214"/>
      <c r="R9" s="298" t="str">
        <f>IF(Q9="G",ZTE!$A$6,IF(Q9="L",ZTE!$A$3,IF(JBU!Q9="C",ZTE!$A$2,IF(JBU!Q9="U",ZTE!$A$4,IF(JBU!Q9="I",ZTE!$A$5,"")))))</f>
        <v/>
      </c>
    </row>
    <row r="10" spans="1:19" ht="45">
      <c r="A10" s="212" t="s">
        <v>1268</v>
      </c>
      <c r="B10" s="212" t="s">
        <v>1199</v>
      </c>
      <c r="C10" s="208" t="s">
        <v>93</v>
      </c>
      <c r="D10" s="208" t="s">
        <v>93</v>
      </c>
      <c r="E10" s="210" t="s">
        <v>821</v>
      </c>
      <c r="F10" s="210" t="s">
        <v>95</v>
      </c>
      <c r="G10" s="208" t="s">
        <v>409</v>
      </c>
      <c r="H10" s="209">
        <v>1</v>
      </c>
      <c r="I10" s="207" t="s">
        <v>1353</v>
      </c>
      <c r="J10" s="213">
        <v>1</v>
      </c>
      <c r="K10" s="213"/>
      <c r="L10" s="213"/>
      <c r="M10" s="306" t="s">
        <v>1462</v>
      </c>
      <c r="N10" s="213"/>
      <c r="O10" s="215"/>
      <c r="P10" s="215"/>
      <c r="Q10" s="214"/>
      <c r="R10" s="298" t="str">
        <f>IF(Q10="G",ZTE!$A$6,IF(Q10="L",ZTE!$A$3,IF(JBU!Q10="C",ZTE!$A$2,IF(JBU!Q10="U",ZTE!$A$4,IF(JBU!Q10="I",ZTE!$A$5,"")))))</f>
        <v/>
      </c>
    </row>
    <row r="11" spans="1:19" ht="45">
      <c r="A11" s="212" t="s">
        <v>1268</v>
      </c>
      <c r="B11" s="212" t="s">
        <v>1199</v>
      </c>
      <c r="C11" s="208" t="s">
        <v>93</v>
      </c>
      <c r="D11" s="208" t="s">
        <v>93</v>
      </c>
      <c r="E11" s="210" t="s">
        <v>821</v>
      </c>
      <c r="F11" s="210" t="s">
        <v>95</v>
      </c>
      <c r="G11" s="208" t="s">
        <v>410</v>
      </c>
      <c r="H11" s="209">
        <v>1</v>
      </c>
      <c r="I11" s="207" t="s">
        <v>1353</v>
      </c>
      <c r="J11" s="213">
        <v>1</v>
      </c>
      <c r="K11" s="213"/>
      <c r="L11" s="213"/>
      <c r="M11" s="306" t="s">
        <v>1462</v>
      </c>
      <c r="N11" s="213"/>
      <c r="O11" s="215"/>
      <c r="P11" s="215"/>
      <c r="Q11" s="214"/>
      <c r="R11" s="298" t="str">
        <f>IF(Q11="G",ZTE!$A$6,IF(Q11="L",ZTE!$A$3,IF(JBU!Q11="C",ZTE!$A$2,IF(JBU!Q11="U",ZTE!$A$4,IF(JBU!Q11="I",ZTE!$A$5,"")))))</f>
        <v/>
      </c>
    </row>
    <row r="12" spans="1:19" ht="45">
      <c r="A12" s="212" t="s">
        <v>1268</v>
      </c>
      <c r="B12" s="212" t="s">
        <v>1199</v>
      </c>
      <c r="C12" s="208" t="s">
        <v>93</v>
      </c>
      <c r="D12" s="208" t="s">
        <v>93</v>
      </c>
      <c r="E12" s="210" t="s">
        <v>821</v>
      </c>
      <c r="F12" s="210" t="s">
        <v>95</v>
      </c>
      <c r="G12" s="208" t="s">
        <v>411</v>
      </c>
      <c r="H12" s="209">
        <v>1</v>
      </c>
      <c r="I12" s="207" t="s">
        <v>1353</v>
      </c>
      <c r="J12" s="213">
        <v>1</v>
      </c>
      <c r="K12" s="213"/>
      <c r="L12" s="213"/>
      <c r="M12" s="306" t="s">
        <v>1462</v>
      </c>
      <c r="N12" s="213"/>
      <c r="O12" s="215"/>
      <c r="P12" s="215"/>
      <c r="Q12" s="214"/>
      <c r="R12" s="298" t="str">
        <f>IF(Q12="G",ZTE!$A$6,IF(Q12="L",ZTE!$A$3,IF(JBU!Q12="C",ZTE!$A$2,IF(JBU!Q12="U",ZTE!$A$4,IF(JBU!Q12="I",ZTE!$A$5,"")))))</f>
        <v/>
      </c>
    </row>
    <row r="13" spans="1:19" ht="45">
      <c r="A13" s="212" t="s">
        <v>1268</v>
      </c>
      <c r="B13" s="212" t="s">
        <v>1199</v>
      </c>
      <c r="C13" s="208" t="s">
        <v>93</v>
      </c>
      <c r="D13" s="208" t="s">
        <v>93</v>
      </c>
      <c r="E13" s="210" t="s">
        <v>821</v>
      </c>
      <c r="F13" s="210" t="s">
        <v>95</v>
      </c>
      <c r="G13" s="208" t="s">
        <v>412</v>
      </c>
      <c r="H13" s="209">
        <v>1</v>
      </c>
      <c r="I13" s="207" t="s">
        <v>1353</v>
      </c>
      <c r="J13" s="213">
        <v>1</v>
      </c>
      <c r="K13" s="213"/>
      <c r="L13" s="213"/>
      <c r="M13" s="306" t="s">
        <v>1462</v>
      </c>
      <c r="N13" s="213"/>
      <c r="O13" s="215"/>
      <c r="P13" s="215" t="s">
        <v>1091</v>
      </c>
      <c r="Q13" s="214"/>
      <c r="R13" s="298" t="str">
        <f>IF(Q13="G",ZTE!$A$6,IF(Q13="L",ZTE!$A$3,IF(JBU!Q13="C",ZTE!$A$2,IF(JBU!Q13="U",ZTE!$A$4,IF(JBU!Q13="I",ZTE!$A$5,"")))))</f>
        <v/>
      </c>
    </row>
    <row r="14" spans="1:19" ht="45">
      <c r="A14" s="212" t="s">
        <v>1268</v>
      </c>
      <c r="B14" s="212" t="s">
        <v>1199</v>
      </c>
      <c r="C14" s="208" t="s">
        <v>93</v>
      </c>
      <c r="D14" s="208" t="s">
        <v>93</v>
      </c>
      <c r="E14" s="210" t="s">
        <v>821</v>
      </c>
      <c r="F14" s="210" t="s">
        <v>95</v>
      </c>
      <c r="G14" s="208" t="s">
        <v>1013</v>
      </c>
      <c r="H14" s="209">
        <v>1</v>
      </c>
      <c r="I14" s="207" t="s">
        <v>1353</v>
      </c>
      <c r="J14" s="213">
        <v>1</v>
      </c>
      <c r="K14" s="213"/>
      <c r="L14" s="213"/>
      <c r="M14" s="306" t="s">
        <v>1462</v>
      </c>
      <c r="N14" s="213"/>
      <c r="O14" s="215" t="s">
        <v>1045</v>
      </c>
      <c r="P14" s="215" t="s">
        <v>1092</v>
      </c>
      <c r="Q14" s="214"/>
      <c r="R14" s="298" t="str">
        <f>IF(Q14="G",ZTE!$A$6,IF(Q14="L",ZTE!$A$3,IF(JBU!Q14="C",ZTE!$A$2,IF(JBU!Q14="U",ZTE!$A$4,IF(JBU!Q14="I",ZTE!$A$5,"")))))</f>
        <v/>
      </c>
    </row>
    <row r="15" spans="1:19" ht="45">
      <c r="A15" s="212" t="s">
        <v>1268</v>
      </c>
      <c r="B15" s="212" t="s">
        <v>1199</v>
      </c>
      <c r="C15" s="208" t="s">
        <v>93</v>
      </c>
      <c r="D15" s="208" t="s">
        <v>93</v>
      </c>
      <c r="E15" s="210" t="s">
        <v>821</v>
      </c>
      <c r="F15" s="210" t="s">
        <v>95</v>
      </c>
      <c r="G15" s="208" t="s">
        <v>635</v>
      </c>
      <c r="H15" s="209">
        <v>1</v>
      </c>
      <c r="I15" s="207" t="s">
        <v>1353</v>
      </c>
      <c r="J15" s="213">
        <v>1</v>
      </c>
      <c r="K15" s="213"/>
      <c r="L15" s="213"/>
      <c r="M15" s="306" t="s">
        <v>1462</v>
      </c>
      <c r="N15" s="213"/>
      <c r="O15" s="215"/>
      <c r="P15" s="215" t="s">
        <v>1093</v>
      </c>
      <c r="Q15" s="214"/>
      <c r="R15" s="298" t="str">
        <f>IF(Q15="G",ZTE!$A$6,IF(Q15="L",ZTE!$A$3,IF(JBU!Q15="C",ZTE!$A$2,IF(JBU!Q15="U",ZTE!$A$4,IF(JBU!Q15="I",ZTE!$A$5,"")))))</f>
        <v/>
      </c>
    </row>
    <row r="16" spans="1:19" ht="75">
      <c r="A16" s="212" t="s">
        <v>1268</v>
      </c>
      <c r="B16" s="212" t="s">
        <v>1199</v>
      </c>
      <c r="C16" s="208" t="s">
        <v>93</v>
      </c>
      <c r="D16" s="208" t="s">
        <v>93</v>
      </c>
      <c r="E16" s="210" t="s">
        <v>821</v>
      </c>
      <c r="F16" s="210" t="s">
        <v>95</v>
      </c>
      <c r="G16" s="208" t="s">
        <v>418</v>
      </c>
      <c r="H16" s="209">
        <v>1</v>
      </c>
      <c r="I16" s="207"/>
      <c r="J16" s="213"/>
      <c r="K16" s="213"/>
      <c r="L16" s="213">
        <v>1</v>
      </c>
      <c r="M16" s="307" t="s">
        <v>1157</v>
      </c>
      <c r="N16" s="213"/>
      <c r="O16" s="215"/>
      <c r="P16" s="215"/>
      <c r="Q16" s="214" t="s">
        <v>1226</v>
      </c>
      <c r="R16" s="298" t="str">
        <f>IF(Q16="G",ZTE!$A$6,IF(Q16="L",ZTE!$A$3,IF(JBU!Q16="C",ZTE!$A$2,IF(JBU!Q16="U",ZTE!$A$4,IF(JBU!Q16="I",ZTE!$A$5,"")))))</f>
        <v>Location: We can not find the requested criteria in your documents. Please confirm that your bid is compliant with this criteria and show us the reference in your submitted documents.</v>
      </c>
    </row>
    <row r="17" spans="1:18" ht="75">
      <c r="A17" s="212" t="s">
        <v>1268</v>
      </c>
      <c r="B17" s="212" t="s">
        <v>1199</v>
      </c>
      <c r="C17" s="208" t="s">
        <v>93</v>
      </c>
      <c r="D17" s="208" t="s">
        <v>93</v>
      </c>
      <c r="E17" s="210" t="s">
        <v>821</v>
      </c>
      <c r="F17" s="210" t="s">
        <v>95</v>
      </c>
      <c r="G17" s="208" t="s">
        <v>1188</v>
      </c>
      <c r="H17" s="209">
        <v>1</v>
      </c>
      <c r="I17" s="207"/>
      <c r="J17" s="213"/>
      <c r="K17" s="213"/>
      <c r="L17" s="213">
        <v>1</v>
      </c>
      <c r="M17" s="307" t="s">
        <v>1157</v>
      </c>
      <c r="N17" s="213"/>
      <c r="O17" s="215"/>
      <c r="P17" s="215" t="s">
        <v>1096</v>
      </c>
      <c r="Q17" s="214" t="s">
        <v>1226</v>
      </c>
      <c r="R17" s="298" t="str">
        <f>IF(Q17="G",ZTE!$A$6,IF(Q17="L",ZTE!$A$3,IF(JBU!Q17="C",ZTE!$A$2,IF(JBU!Q17="U",ZTE!$A$4,IF(JBU!Q17="I",ZTE!$A$5,"")))))</f>
        <v>Location: We can not find the requested criteria in your documents. Please confirm that your bid is compliant with this criteria and show us the reference in your submitted documents.</v>
      </c>
    </row>
    <row r="18" spans="1:18" ht="45">
      <c r="A18" s="212" t="s">
        <v>1268</v>
      </c>
      <c r="B18" s="212" t="s">
        <v>1199</v>
      </c>
      <c r="C18" s="208" t="s">
        <v>93</v>
      </c>
      <c r="D18" s="208" t="s">
        <v>93</v>
      </c>
      <c r="E18" s="210" t="s">
        <v>821</v>
      </c>
      <c r="F18" s="210" t="s">
        <v>95</v>
      </c>
      <c r="G18" s="208" t="s">
        <v>419</v>
      </c>
      <c r="H18" s="209">
        <v>1</v>
      </c>
      <c r="I18" s="207" t="s">
        <v>1353</v>
      </c>
      <c r="J18" s="213">
        <v>1</v>
      </c>
      <c r="K18" s="213"/>
      <c r="L18" s="213"/>
      <c r="M18" s="306" t="s">
        <v>1462</v>
      </c>
      <c r="N18" s="213"/>
      <c r="O18" s="215"/>
      <c r="P18" s="215"/>
      <c r="Q18" s="214"/>
      <c r="R18" s="298" t="str">
        <f>IF(Q18="G",ZTE!$A$6,IF(Q18="L",ZTE!$A$3,IF(JBU!Q18="C",ZTE!$A$2,IF(JBU!Q18="U",ZTE!$A$4,IF(JBU!Q18="I",ZTE!$A$5,"")))))</f>
        <v/>
      </c>
    </row>
    <row r="19" spans="1:18" ht="45">
      <c r="A19" s="212" t="s">
        <v>1268</v>
      </c>
      <c r="B19" s="212" t="s">
        <v>1199</v>
      </c>
      <c r="C19" s="208" t="s">
        <v>93</v>
      </c>
      <c r="D19" s="208" t="s">
        <v>93</v>
      </c>
      <c r="E19" s="210" t="s">
        <v>821</v>
      </c>
      <c r="F19" s="210" t="s">
        <v>95</v>
      </c>
      <c r="G19" s="208" t="s">
        <v>1189</v>
      </c>
      <c r="H19" s="209">
        <v>1</v>
      </c>
      <c r="I19" s="207"/>
      <c r="J19" s="213">
        <v>1</v>
      </c>
      <c r="K19" s="213"/>
      <c r="L19" s="213"/>
      <c r="M19" s="306" t="s">
        <v>1462</v>
      </c>
      <c r="N19" s="213"/>
      <c r="O19" s="215"/>
      <c r="P19" s="215"/>
      <c r="Q19" s="214"/>
      <c r="R19" s="298" t="str">
        <f>IF(Q19="G",ZTE!$A$6,IF(Q19="L",ZTE!$A$3,IF(JBU!Q19="C",ZTE!$A$2,IF(JBU!Q19="U",ZTE!$A$4,IF(JBU!Q19="I",ZTE!$A$5,"")))))</f>
        <v/>
      </c>
    </row>
    <row r="20" spans="1:18" ht="75">
      <c r="A20" s="212" t="s">
        <v>1268</v>
      </c>
      <c r="B20" s="212" t="s">
        <v>1199</v>
      </c>
      <c r="C20" s="208" t="s">
        <v>93</v>
      </c>
      <c r="D20" s="208" t="s">
        <v>93</v>
      </c>
      <c r="E20" s="210" t="s">
        <v>821</v>
      </c>
      <c r="F20" s="210" t="s">
        <v>95</v>
      </c>
      <c r="G20" s="208" t="s">
        <v>420</v>
      </c>
      <c r="H20" s="209">
        <v>1</v>
      </c>
      <c r="I20" s="207"/>
      <c r="J20" s="213"/>
      <c r="K20" s="213"/>
      <c r="L20" s="213">
        <v>1</v>
      </c>
      <c r="M20" s="307" t="s">
        <v>1157</v>
      </c>
      <c r="N20" s="213"/>
      <c r="O20" s="215"/>
      <c r="P20" s="215"/>
      <c r="Q20" s="214" t="s">
        <v>1226</v>
      </c>
      <c r="R20" s="298" t="str">
        <f>IF(Q20="G",ZTE!$A$6,IF(Q20="L",ZTE!$A$3,IF(JBU!Q20="C",ZTE!$A$2,IF(JBU!Q20="U",ZTE!$A$4,IF(JBU!Q20="I",ZTE!$A$5,"")))))</f>
        <v>Location: We can not find the requested criteria in your documents. Please confirm that your bid is compliant with this criteria and show us the reference in your submitted documents.</v>
      </c>
    </row>
    <row r="21" spans="1:18" ht="75">
      <c r="A21" s="212" t="s">
        <v>1268</v>
      </c>
      <c r="B21" s="212" t="s">
        <v>1199</v>
      </c>
      <c r="C21" s="208" t="s">
        <v>93</v>
      </c>
      <c r="D21" s="208" t="s">
        <v>93</v>
      </c>
      <c r="E21" s="210" t="s">
        <v>822</v>
      </c>
      <c r="F21" s="210" t="s">
        <v>96</v>
      </c>
      <c r="G21" s="208" t="s">
        <v>97</v>
      </c>
      <c r="H21" s="209">
        <v>1</v>
      </c>
      <c r="I21" s="207"/>
      <c r="J21" s="213">
        <v>1</v>
      </c>
      <c r="K21" s="213"/>
      <c r="L21" s="213"/>
      <c r="M21" s="306" t="s">
        <v>1462</v>
      </c>
      <c r="N21" s="213"/>
      <c r="O21" s="215" t="s">
        <v>1047</v>
      </c>
      <c r="P21" s="215" t="s">
        <v>1131</v>
      </c>
      <c r="Q21" s="214"/>
      <c r="R21" s="298" t="str">
        <f>IF(Q21="G",ZTE!$A$6,IF(Q21="L",ZTE!$A$3,IF(JBU!Q21="C",ZTE!$A$2,IF(JBU!Q21="U",ZTE!$A$4,IF(JBU!Q21="I",ZTE!$A$5,"")))))</f>
        <v/>
      </c>
    </row>
    <row r="22" spans="1:18" ht="75">
      <c r="A22" s="212" t="s">
        <v>1268</v>
      </c>
      <c r="B22" s="212" t="s">
        <v>1199</v>
      </c>
      <c r="C22" s="208" t="s">
        <v>93</v>
      </c>
      <c r="D22" s="208" t="s">
        <v>93</v>
      </c>
      <c r="E22" s="210" t="s">
        <v>822</v>
      </c>
      <c r="F22" s="210" t="s">
        <v>96</v>
      </c>
      <c r="G22" s="208" t="s">
        <v>98</v>
      </c>
      <c r="H22" s="211">
        <v>1</v>
      </c>
      <c r="I22" s="207"/>
      <c r="J22" s="213"/>
      <c r="K22" s="213"/>
      <c r="L22" s="213">
        <v>1</v>
      </c>
      <c r="M22" s="307" t="s">
        <v>1157</v>
      </c>
      <c r="N22" s="213"/>
      <c r="O22" s="215" t="s">
        <v>1047</v>
      </c>
      <c r="P22" s="215" t="s">
        <v>1097</v>
      </c>
      <c r="Q22" s="214" t="s">
        <v>1226</v>
      </c>
      <c r="R22" s="298" t="str">
        <f>IF(Q22="G",ZTE!$A$6,IF(Q22="L",ZTE!$A$3,IF(JBU!Q22="C",ZTE!$A$2,IF(JBU!Q22="U",ZTE!$A$4,IF(JBU!Q22="I",ZTE!$A$5,"")))))</f>
        <v>Location: We can not find the requested criteria in your documents. Please confirm that your bid is compliant with this criteria and show us the reference in your submitted documents.</v>
      </c>
    </row>
    <row r="23" spans="1:18" ht="75">
      <c r="A23" s="212" t="s">
        <v>1268</v>
      </c>
      <c r="B23" s="212" t="s">
        <v>1199</v>
      </c>
      <c r="C23" s="208" t="s">
        <v>93</v>
      </c>
      <c r="D23" s="208" t="s">
        <v>93</v>
      </c>
      <c r="E23" s="210" t="s">
        <v>822</v>
      </c>
      <c r="F23" s="210" t="s">
        <v>96</v>
      </c>
      <c r="G23" s="208" t="s">
        <v>99</v>
      </c>
      <c r="H23" s="209">
        <v>1</v>
      </c>
      <c r="I23" s="207"/>
      <c r="J23" s="213"/>
      <c r="K23" s="213"/>
      <c r="L23" s="213">
        <v>1</v>
      </c>
      <c r="M23" s="307" t="s">
        <v>1157</v>
      </c>
      <c r="N23" s="213"/>
      <c r="O23" s="215" t="s">
        <v>1047</v>
      </c>
      <c r="P23" s="215" t="s">
        <v>1131</v>
      </c>
      <c r="Q23" s="214" t="s">
        <v>1226</v>
      </c>
      <c r="R23" s="298" t="str">
        <f>IF(Q23="G",ZTE!$A$6,IF(Q23="L",ZTE!$A$3,IF(JBU!Q23="C",ZTE!$A$2,IF(JBU!Q23="U",ZTE!$A$4,IF(JBU!Q23="I",ZTE!$A$5,"")))))</f>
        <v>Location: We can not find the requested criteria in your documents. Please confirm that your bid is compliant with this criteria and show us the reference in your submitted documents.</v>
      </c>
    </row>
    <row r="24" spans="1:18" ht="75">
      <c r="A24" s="212" t="s">
        <v>1268</v>
      </c>
      <c r="B24" s="212" t="s">
        <v>1199</v>
      </c>
      <c r="C24" s="208" t="s">
        <v>93</v>
      </c>
      <c r="D24" s="208" t="s">
        <v>93</v>
      </c>
      <c r="E24" s="210" t="s">
        <v>822</v>
      </c>
      <c r="F24" s="210" t="s">
        <v>96</v>
      </c>
      <c r="G24" s="208" t="s">
        <v>100</v>
      </c>
      <c r="H24" s="209">
        <v>1</v>
      </c>
      <c r="I24" s="207"/>
      <c r="J24" s="213">
        <v>1</v>
      </c>
      <c r="K24" s="213"/>
      <c r="L24" s="213"/>
      <c r="M24" s="306" t="s">
        <v>1462</v>
      </c>
      <c r="N24" s="213"/>
      <c r="O24" s="215" t="s">
        <v>1047</v>
      </c>
      <c r="P24" s="215" t="s">
        <v>1131</v>
      </c>
      <c r="Q24" s="214"/>
      <c r="R24" s="298" t="str">
        <f>IF(Q24="G",ZTE!$A$6,IF(Q24="L",ZTE!$A$3,IF(JBU!Q24="C",ZTE!$A$2,IF(JBU!Q24="U",ZTE!$A$4,IF(JBU!Q24="I",ZTE!$A$5,"")))))</f>
        <v/>
      </c>
    </row>
    <row r="25" spans="1:18" ht="75">
      <c r="A25" s="212" t="s">
        <v>1268</v>
      </c>
      <c r="B25" s="212" t="s">
        <v>1199</v>
      </c>
      <c r="C25" s="208" t="s">
        <v>93</v>
      </c>
      <c r="D25" s="208" t="s">
        <v>93</v>
      </c>
      <c r="E25" s="210" t="s">
        <v>822</v>
      </c>
      <c r="F25" s="210" t="s">
        <v>96</v>
      </c>
      <c r="G25" s="208" t="s">
        <v>101</v>
      </c>
      <c r="H25" s="209">
        <v>1</v>
      </c>
      <c r="I25" s="207"/>
      <c r="J25" s="213"/>
      <c r="K25" s="213"/>
      <c r="L25" s="213">
        <v>1</v>
      </c>
      <c r="M25" s="307" t="s">
        <v>1157</v>
      </c>
      <c r="N25" s="213"/>
      <c r="O25" s="215" t="s">
        <v>1047</v>
      </c>
      <c r="P25" s="216" t="s">
        <v>1132</v>
      </c>
      <c r="Q25" s="214" t="s">
        <v>1226</v>
      </c>
      <c r="R25" s="298" t="str">
        <f>IF(Q25="G",ZTE!$A$6,IF(Q25="L",ZTE!$A$3,IF(JBU!Q25="C",ZTE!$A$2,IF(JBU!Q25="U",ZTE!$A$4,IF(JBU!Q25="I",ZTE!$A$5,"")))))</f>
        <v>Location: We can not find the requested criteria in your documents. Please confirm that your bid is compliant with this criteria and show us the reference in your submitted documents.</v>
      </c>
    </row>
    <row r="26" spans="1:18" ht="75">
      <c r="A26" s="212" t="s">
        <v>1268</v>
      </c>
      <c r="B26" s="212" t="s">
        <v>1199</v>
      </c>
      <c r="C26" s="208" t="s">
        <v>93</v>
      </c>
      <c r="D26" s="208" t="s">
        <v>93</v>
      </c>
      <c r="E26" s="210" t="s">
        <v>822</v>
      </c>
      <c r="F26" s="210" t="s">
        <v>96</v>
      </c>
      <c r="G26" s="208" t="s">
        <v>102</v>
      </c>
      <c r="H26" s="209">
        <v>1</v>
      </c>
      <c r="I26" s="207"/>
      <c r="J26" s="213"/>
      <c r="K26" s="213"/>
      <c r="L26" s="213">
        <v>1</v>
      </c>
      <c r="M26" s="307" t="s">
        <v>1157</v>
      </c>
      <c r="N26" s="213"/>
      <c r="O26" s="215" t="s">
        <v>1047</v>
      </c>
      <c r="P26" s="215" t="s">
        <v>1131</v>
      </c>
      <c r="Q26" s="214" t="s">
        <v>1226</v>
      </c>
      <c r="R26" s="298" t="str">
        <f>IF(Q26="G",ZTE!$A$6,IF(Q26="L",ZTE!$A$3,IF(JBU!Q26="C",ZTE!$A$2,IF(JBU!Q26="U",ZTE!$A$4,IF(JBU!Q26="I",ZTE!$A$5,"")))))</f>
        <v>Location: We can not find the requested criteria in your documents. Please confirm that your bid is compliant with this criteria and show us the reference in your submitted documents.</v>
      </c>
    </row>
    <row r="27" spans="1:18" ht="75">
      <c r="A27" s="212" t="s">
        <v>1268</v>
      </c>
      <c r="B27" s="212" t="s">
        <v>1199</v>
      </c>
      <c r="C27" s="208" t="s">
        <v>93</v>
      </c>
      <c r="D27" s="208" t="s">
        <v>93</v>
      </c>
      <c r="E27" s="210" t="s">
        <v>822</v>
      </c>
      <c r="F27" s="210" t="s">
        <v>96</v>
      </c>
      <c r="G27" s="208" t="s">
        <v>103</v>
      </c>
      <c r="H27" s="209">
        <v>1</v>
      </c>
      <c r="I27" s="207"/>
      <c r="J27" s="213"/>
      <c r="K27" s="213"/>
      <c r="L27" s="213">
        <v>1</v>
      </c>
      <c r="M27" s="307" t="s">
        <v>1157</v>
      </c>
      <c r="N27" s="213"/>
      <c r="O27" s="215" t="s">
        <v>1047</v>
      </c>
      <c r="P27" s="215" t="s">
        <v>1131</v>
      </c>
      <c r="Q27" s="214" t="s">
        <v>1226</v>
      </c>
      <c r="R27" s="298" t="str">
        <f>IF(Q27="G",ZTE!$A$6,IF(Q27="L",ZTE!$A$3,IF(JBU!Q27="C",ZTE!$A$2,IF(JBU!Q27="U",ZTE!$A$4,IF(JBU!Q27="I",ZTE!$A$5,"")))))</f>
        <v>Location: We can not find the requested criteria in your documents. Please confirm that your bid is compliant with this criteria and show us the reference in your submitted documents.</v>
      </c>
    </row>
    <row r="28" spans="1:18" ht="135">
      <c r="A28" s="212" t="s">
        <v>1268</v>
      </c>
      <c r="B28" s="212" t="s">
        <v>1199</v>
      </c>
      <c r="C28" s="208" t="s">
        <v>93</v>
      </c>
      <c r="D28" s="208" t="s">
        <v>93</v>
      </c>
      <c r="E28" s="210" t="s">
        <v>823</v>
      </c>
      <c r="F28" s="210" t="s">
        <v>104</v>
      </c>
      <c r="G28" s="208" t="s">
        <v>1016</v>
      </c>
      <c r="H28" s="209">
        <v>1</v>
      </c>
      <c r="I28" s="207" t="s">
        <v>1354</v>
      </c>
      <c r="J28" s="213"/>
      <c r="K28" s="213"/>
      <c r="L28" s="213">
        <v>1</v>
      </c>
      <c r="M28" s="307" t="s">
        <v>1462</v>
      </c>
      <c r="N28" s="213"/>
      <c r="O28" s="215" t="s">
        <v>1034</v>
      </c>
      <c r="P28" s="215" t="s">
        <v>1142</v>
      </c>
      <c r="Q28" s="214" t="s">
        <v>1271</v>
      </c>
      <c r="R28" s="298" t="str">
        <f>IF(Q28="G",ZTE!$A$6,IF(Q28="L",ZTE!$A$3,IF(JBU!Q28="C",ZTE!$A$2,IF(JBU!Q28="U",ZTE!$A$4,IF(JBU!Q28="I",ZTE!$A$5,"")))))</f>
        <v/>
      </c>
    </row>
    <row r="29" spans="1:18" ht="45">
      <c r="A29" s="212" t="s">
        <v>1268</v>
      </c>
      <c r="B29" s="212" t="s">
        <v>1199</v>
      </c>
      <c r="C29" s="208" t="s">
        <v>93</v>
      </c>
      <c r="D29" s="208" t="s">
        <v>93</v>
      </c>
      <c r="E29" s="210" t="s">
        <v>823</v>
      </c>
      <c r="F29" s="210" t="s">
        <v>104</v>
      </c>
      <c r="G29" s="208" t="s">
        <v>683</v>
      </c>
      <c r="H29" s="209">
        <v>1</v>
      </c>
      <c r="I29" s="207" t="s">
        <v>1354</v>
      </c>
      <c r="J29" s="213"/>
      <c r="K29" s="213"/>
      <c r="L29" s="213">
        <v>1</v>
      </c>
      <c r="M29" s="307" t="s">
        <v>1462</v>
      </c>
      <c r="N29" s="213"/>
      <c r="O29" s="215" t="s">
        <v>1034</v>
      </c>
      <c r="P29" s="215" t="s">
        <v>1142</v>
      </c>
      <c r="Q29" s="214" t="s">
        <v>1271</v>
      </c>
      <c r="R29" s="298" t="str">
        <f>IF(Q29="G",ZTE!$A$6,IF(Q29="L",ZTE!$A$3,IF(JBU!Q29="C",ZTE!$A$2,IF(JBU!Q29="U",ZTE!$A$4,IF(JBU!Q29="I",ZTE!$A$5,"")))))</f>
        <v/>
      </c>
    </row>
    <row r="30" spans="1:18" ht="45">
      <c r="A30" s="212" t="s">
        <v>1268</v>
      </c>
      <c r="B30" s="212" t="s">
        <v>1199</v>
      </c>
      <c r="C30" s="208" t="s">
        <v>93</v>
      </c>
      <c r="D30" s="208" t="s">
        <v>93</v>
      </c>
      <c r="E30" s="210" t="s">
        <v>823</v>
      </c>
      <c r="F30" s="210" t="s">
        <v>104</v>
      </c>
      <c r="G30" s="208" t="s">
        <v>684</v>
      </c>
      <c r="H30" s="209">
        <v>1</v>
      </c>
      <c r="I30" s="207" t="s">
        <v>1354</v>
      </c>
      <c r="J30" s="213"/>
      <c r="K30" s="213"/>
      <c r="L30" s="213">
        <v>1</v>
      </c>
      <c r="M30" s="307" t="s">
        <v>1462</v>
      </c>
      <c r="N30" s="213"/>
      <c r="O30" s="215" t="s">
        <v>1034</v>
      </c>
      <c r="P30" s="215" t="s">
        <v>1142</v>
      </c>
      <c r="Q30" s="214" t="s">
        <v>1271</v>
      </c>
      <c r="R30" s="298" t="str">
        <f>IF(Q30="G",ZTE!$A$6,IF(Q30="L",ZTE!$A$3,IF(JBU!Q30="C",ZTE!$A$2,IF(JBU!Q30="U",ZTE!$A$4,IF(JBU!Q30="I",ZTE!$A$5,"")))))</f>
        <v/>
      </c>
    </row>
    <row r="31" spans="1:18" ht="45">
      <c r="A31" s="212" t="s">
        <v>1268</v>
      </c>
      <c r="B31" s="212" t="s">
        <v>1199</v>
      </c>
      <c r="C31" s="208" t="s">
        <v>93</v>
      </c>
      <c r="D31" s="208" t="s">
        <v>93</v>
      </c>
      <c r="E31" s="210" t="s">
        <v>942</v>
      </c>
      <c r="F31" s="210" t="s">
        <v>105</v>
      </c>
      <c r="G31" s="208" t="s">
        <v>1190</v>
      </c>
      <c r="H31" s="209">
        <v>1</v>
      </c>
      <c r="I31" s="207" t="s">
        <v>1354</v>
      </c>
      <c r="J31" s="213"/>
      <c r="K31" s="213"/>
      <c r="L31" s="213">
        <v>1</v>
      </c>
      <c r="M31" s="307" t="s">
        <v>1462</v>
      </c>
      <c r="N31" s="213"/>
      <c r="O31" s="215" t="s">
        <v>1034</v>
      </c>
      <c r="P31" s="215" t="s">
        <v>1098</v>
      </c>
      <c r="Q31" s="214" t="s">
        <v>1271</v>
      </c>
      <c r="R31" s="298" t="str">
        <f>IF(Q31="G",ZTE!$A$6,IF(Q31="L",ZTE!$A$3,IF(JBU!Q31="C",ZTE!$A$2,IF(JBU!Q31="U",ZTE!$A$4,IF(JBU!Q31="I",ZTE!$A$5,"")))))</f>
        <v/>
      </c>
    </row>
    <row r="32" spans="1:18" ht="45">
      <c r="A32" s="212" t="s">
        <v>1268</v>
      </c>
      <c r="B32" s="212" t="s">
        <v>1199</v>
      </c>
      <c r="C32" s="208" t="s">
        <v>93</v>
      </c>
      <c r="D32" s="210" t="s">
        <v>999</v>
      </c>
      <c r="E32" s="210" t="s">
        <v>1002</v>
      </c>
      <c r="F32" s="210" t="s">
        <v>106</v>
      </c>
      <c r="G32" s="208" t="s">
        <v>685</v>
      </c>
      <c r="H32" s="209">
        <v>1</v>
      </c>
      <c r="I32" s="207" t="s">
        <v>1354</v>
      </c>
      <c r="J32" s="213">
        <v>1</v>
      </c>
      <c r="K32" s="213"/>
      <c r="L32" s="213"/>
      <c r="M32" s="307" t="s">
        <v>1462</v>
      </c>
      <c r="N32" s="213"/>
      <c r="O32" s="215"/>
      <c r="P32" s="215"/>
      <c r="Q32" s="214"/>
      <c r="R32" s="298" t="str">
        <f>IF(Q32="G",ZTE!$A$6,IF(Q32="L",ZTE!$A$3,IF(JBU!Q32="C",ZTE!$A$2,IF(JBU!Q32="U",ZTE!$A$4,IF(JBU!Q32="I",ZTE!$A$5,"")))))</f>
        <v/>
      </c>
    </row>
    <row r="33" spans="1:18" ht="60">
      <c r="A33" s="212" t="s">
        <v>1268</v>
      </c>
      <c r="B33" s="212" t="s">
        <v>1199</v>
      </c>
      <c r="C33" s="208" t="s">
        <v>93</v>
      </c>
      <c r="D33" s="208" t="s">
        <v>93</v>
      </c>
      <c r="E33" s="210" t="s">
        <v>823</v>
      </c>
      <c r="F33" s="210" t="s">
        <v>107</v>
      </c>
      <c r="G33" s="208" t="s">
        <v>686</v>
      </c>
      <c r="H33" s="209">
        <v>1</v>
      </c>
      <c r="I33" s="207" t="s">
        <v>1354</v>
      </c>
      <c r="J33" s="213"/>
      <c r="K33" s="213"/>
      <c r="L33" s="213">
        <v>1</v>
      </c>
      <c r="M33" s="307" t="s">
        <v>1158</v>
      </c>
      <c r="N33" s="213"/>
      <c r="O33" s="215"/>
      <c r="P33" s="215"/>
      <c r="Q33" s="214" t="s">
        <v>1271</v>
      </c>
      <c r="R33" s="298" t="str">
        <f>IF(Q33="G",ZTE!$A$6,IF(Q33="L",ZTE!$A$3,IF(JBU!Q33="C",ZTE!$A$2,IF(JBU!Q33="U",ZTE!$A$4,IF(JBU!Q33="I",ZTE!$A$5,"")))))</f>
        <v>Unclear: We do not understand your proposal, please detail your proposal. Especially confirm that you are compliant with our requested criteria.</v>
      </c>
    </row>
    <row r="34" spans="1:18" ht="75">
      <c r="A34" s="212" t="s">
        <v>1268</v>
      </c>
      <c r="B34" s="212" t="s">
        <v>1199</v>
      </c>
      <c r="C34" s="208" t="s">
        <v>93</v>
      </c>
      <c r="D34" s="208" t="s">
        <v>1003</v>
      </c>
      <c r="E34" s="210" t="s">
        <v>773</v>
      </c>
      <c r="F34" s="210" t="s">
        <v>108</v>
      </c>
      <c r="G34" s="208" t="s">
        <v>687</v>
      </c>
      <c r="H34" s="209">
        <v>1</v>
      </c>
      <c r="I34" s="207" t="s">
        <v>1355</v>
      </c>
      <c r="J34" s="213"/>
      <c r="K34" s="213"/>
      <c r="L34" s="213">
        <v>1</v>
      </c>
      <c r="M34" s="307" t="s">
        <v>1157</v>
      </c>
      <c r="N34" s="213" t="s">
        <v>1356</v>
      </c>
      <c r="O34" s="215" t="s">
        <v>688</v>
      </c>
      <c r="P34" s="215"/>
      <c r="Q34" s="214" t="s">
        <v>1226</v>
      </c>
      <c r="R34" s="298" t="str">
        <f>IF(Q34="G",ZTE!$A$6,IF(Q34="L",ZTE!$A$3,IF(JBU!Q34="C",ZTE!$A$2,IF(JBU!Q34="U",ZTE!$A$4,IF(JBU!Q34="I",ZTE!$A$5,"")))))</f>
        <v>Location: We can not find the requested criteria in your documents. Please confirm that your bid is compliant with this criteria and show us the reference in your submitted documents.</v>
      </c>
    </row>
    <row r="35" spans="1:18" ht="45">
      <c r="A35" s="212" t="s">
        <v>1268</v>
      </c>
      <c r="B35" s="212" t="s">
        <v>1199</v>
      </c>
      <c r="C35" s="208" t="s">
        <v>109</v>
      </c>
      <c r="D35" s="208" t="s">
        <v>109</v>
      </c>
      <c r="E35" s="210" t="s">
        <v>1009</v>
      </c>
      <c r="F35" s="210" t="s">
        <v>110</v>
      </c>
      <c r="G35" s="208" t="s">
        <v>689</v>
      </c>
      <c r="H35" s="209">
        <v>1</v>
      </c>
      <c r="I35" s="207" t="s">
        <v>1357</v>
      </c>
      <c r="J35" s="213"/>
      <c r="K35" s="213"/>
      <c r="L35" s="213">
        <v>1</v>
      </c>
      <c r="M35" s="307" t="s">
        <v>1462</v>
      </c>
      <c r="N35" s="213"/>
      <c r="O35" s="215"/>
      <c r="P35" s="215" t="s">
        <v>1099</v>
      </c>
      <c r="Q35" s="214" t="s">
        <v>1271</v>
      </c>
      <c r="R35" s="298" t="str">
        <f>IF(Q35="G",ZTE!$A$6,IF(Q35="L",ZTE!$A$3,IF(JBU!Q35="C",ZTE!$A$2,IF(JBU!Q35="U",ZTE!$A$4,IF(JBU!Q35="I",ZTE!$A$5,"")))))</f>
        <v/>
      </c>
    </row>
    <row r="36" spans="1:18" ht="90">
      <c r="A36" s="212" t="s">
        <v>1268</v>
      </c>
      <c r="B36" s="212" t="s">
        <v>1199</v>
      </c>
      <c r="C36" s="208" t="s">
        <v>109</v>
      </c>
      <c r="D36" s="208" t="s">
        <v>109</v>
      </c>
      <c r="E36" s="210" t="s">
        <v>821</v>
      </c>
      <c r="F36" s="210" t="s">
        <v>111</v>
      </c>
      <c r="G36" s="208" t="s">
        <v>424</v>
      </c>
      <c r="H36" s="209">
        <v>1</v>
      </c>
      <c r="I36" s="207"/>
      <c r="J36" s="213"/>
      <c r="K36" s="213"/>
      <c r="L36" s="213">
        <v>1</v>
      </c>
      <c r="M36" s="307" t="s">
        <v>1462</v>
      </c>
      <c r="N36" s="213"/>
      <c r="O36" s="215" t="s">
        <v>1048</v>
      </c>
      <c r="P36" s="215" t="s">
        <v>1100</v>
      </c>
      <c r="Q36" s="214" t="s">
        <v>1271</v>
      </c>
      <c r="R36" s="298" t="str">
        <f>IF(Q36="G",ZTE!$A$6,IF(Q36="L",ZTE!$A$3,IF(JBU!Q36="C",ZTE!$A$2,IF(JBU!Q36="U",ZTE!$A$4,IF(JBU!Q36="I",ZTE!$A$5,"")))))</f>
        <v/>
      </c>
    </row>
    <row r="37" spans="1:18" ht="60">
      <c r="A37" s="212" t="s">
        <v>1268</v>
      </c>
      <c r="B37" s="212" t="s">
        <v>1199</v>
      </c>
      <c r="C37" s="208" t="s">
        <v>109</v>
      </c>
      <c r="D37" s="208" t="s">
        <v>109</v>
      </c>
      <c r="E37" s="210" t="s">
        <v>821</v>
      </c>
      <c r="F37" s="210" t="s">
        <v>111</v>
      </c>
      <c r="G37" s="208" t="s">
        <v>425</v>
      </c>
      <c r="H37" s="209">
        <v>1</v>
      </c>
      <c r="I37" s="207"/>
      <c r="J37" s="213"/>
      <c r="K37" s="213"/>
      <c r="L37" s="213">
        <v>1</v>
      </c>
      <c r="M37" s="307" t="s">
        <v>1158</v>
      </c>
      <c r="N37" s="213"/>
      <c r="O37" s="215"/>
      <c r="P37" s="215"/>
      <c r="Q37" s="214" t="s">
        <v>1271</v>
      </c>
      <c r="R37" s="298" t="str">
        <f>IF(Q37="G",ZTE!$A$6,IF(Q37="L",ZTE!$A$3,IF(JBU!Q37="C",ZTE!$A$2,IF(JBU!Q37="U",ZTE!$A$4,IF(JBU!Q37="I",ZTE!$A$5,"")))))</f>
        <v>Unclear: We do not understand your proposal, please detail your proposal. Especially confirm that you are compliant with our requested criteria.</v>
      </c>
    </row>
    <row r="38" spans="1:18" ht="45">
      <c r="A38" s="212" t="s">
        <v>1268</v>
      </c>
      <c r="B38" s="212" t="s">
        <v>1199</v>
      </c>
      <c r="C38" s="208" t="s">
        <v>109</v>
      </c>
      <c r="D38" s="208" t="s">
        <v>109</v>
      </c>
      <c r="E38" s="210" t="s">
        <v>821</v>
      </c>
      <c r="F38" s="210" t="s">
        <v>111</v>
      </c>
      <c r="G38" s="208" t="s">
        <v>426</v>
      </c>
      <c r="H38" s="209">
        <v>1</v>
      </c>
      <c r="I38" s="207"/>
      <c r="J38" s="213"/>
      <c r="K38" s="213"/>
      <c r="L38" s="213">
        <v>1</v>
      </c>
      <c r="M38" s="307" t="s">
        <v>1462</v>
      </c>
      <c r="N38" s="213"/>
      <c r="O38" s="215" t="s">
        <v>1048</v>
      </c>
      <c r="P38" s="215" t="s">
        <v>1100</v>
      </c>
      <c r="Q38" s="214" t="s">
        <v>1271</v>
      </c>
      <c r="R38" s="298" t="str">
        <f>IF(Q38="G",ZTE!$A$6,IF(Q38="L",ZTE!$A$3,IF(JBU!Q38="C",ZTE!$A$2,IF(JBU!Q38="U",ZTE!$A$4,IF(JBU!Q38="I",ZTE!$A$5,"")))))</f>
        <v/>
      </c>
    </row>
    <row r="39" spans="1:18" ht="75">
      <c r="A39" s="212" t="s">
        <v>1268</v>
      </c>
      <c r="B39" s="212" t="s">
        <v>1199</v>
      </c>
      <c r="C39" s="208" t="s">
        <v>109</v>
      </c>
      <c r="D39" s="208" t="s">
        <v>109</v>
      </c>
      <c r="E39" s="210" t="s">
        <v>821</v>
      </c>
      <c r="F39" s="210" t="s">
        <v>111</v>
      </c>
      <c r="G39" s="208" t="s">
        <v>941</v>
      </c>
      <c r="H39" s="209">
        <v>1</v>
      </c>
      <c r="I39" s="207"/>
      <c r="J39" s="213"/>
      <c r="K39" s="213"/>
      <c r="L39" s="213">
        <v>1</v>
      </c>
      <c r="M39" s="307" t="s">
        <v>1157</v>
      </c>
      <c r="N39" s="213"/>
      <c r="O39" s="215" t="s">
        <v>1051</v>
      </c>
      <c r="P39" s="215" t="s">
        <v>1101</v>
      </c>
      <c r="Q39" s="214" t="s">
        <v>1226</v>
      </c>
      <c r="R39" s="298" t="str">
        <f>IF(Q39="G",ZTE!$A$6,IF(Q39="L",ZTE!$A$3,IF(JBU!Q39="C",ZTE!$A$2,IF(JBU!Q39="U",ZTE!$A$4,IF(JBU!Q39="I",ZTE!$A$5,"")))))</f>
        <v>Location: We can not find the requested criteria in your documents. Please confirm that your bid is compliant with this criteria and show us the reference in your submitted documents.</v>
      </c>
    </row>
    <row r="40" spans="1:18" ht="75">
      <c r="A40" s="212" t="s">
        <v>1268</v>
      </c>
      <c r="B40" s="212" t="s">
        <v>1199</v>
      </c>
      <c r="C40" s="208" t="s">
        <v>109</v>
      </c>
      <c r="D40" s="208" t="s">
        <v>109</v>
      </c>
      <c r="E40" s="210" t="s">
        <v>821</v>
      </c>
      <c r="F40" s="210" t="s">
        <v>111</v>
      </c>
      <c r="G40" s="208" t="s">
        <v>427</v>
      </c>
      <c r="H40" s="209">
        <v>1</v>
      </c>
      <c r="I40" s="207"/>
      <c r="J40" s="213"/>
      <c r="K40" s="213"/>
      <c r="L40" s="213">
        <v>1</v>
      </c>
      <c r="M40" s="307" t="s">
        <v>1157</v>
      </c>
      <c r="N40" s="213"/>
      <c r="O40" s="215" t="s">
        <v>1034</v>
      </c>
      <c r="P40" s="215" t="s">
        <v>1102</v>
      </c>
      <c r="Q40" s="214" t="s">
        <v>1226</v>
      </c>
      <c r="R40" s="298" t="str">
        <f>IF(Q40="G",ZTE!$A$6,IF(Q40="L",ZTE!$A$3,IF(JBU!Q40="C",ZTE!$A$2,IF(JBU!Q40="U",ZTE!$A$4,IF(JBU!Q40="I",ZTE!$A$5,"")))))</f>
        <v>Location: We can not find the requested criteria in your documents. Please confirm that your bid is compliant with this criteria and show us the reference in your submitted documents.</v>
      </c>
    </row>
    <row r="41" spans="1:18" ht="75">
      <c r="A41" s="212" t="s">
        <v>1268</v>
      </c>
      <c r="B41" s="212" t="s">
        <v>1199</v>
      </c>
      <c r="C41" s="208" t="s">
        <v>109</v>
      </c>
      <c r="D41" s="208" t="s">
        <v>109</v>
      </c>
      <c r="E41" s="210" t="s">
        <v>821</v>
      </c>
      <c r="F41" s="210" t="s">
        <v>111</v>
      </c>
      <c r="G41" s="208" t="s">
        <v>428</v>
      </c>
      <c r="H41" s="209">
        <v>1</v>
      </c>
      <c r="I41" s="207"/>
      <c r="J41" s="213"/>
      <c r="K41" s="213"/>
      <c r="L41" s="213">
        <v>1</v>
      </c>
      <c r="M41" s="307" t="s">
        <v>1157</v>
      </c>
      <c r="N41" s="213"/>
      <c r="O41" s="215"/>
      <c r="P41" s="215"/>
      <c r="Q41" s="214" t="s">
        <v>1226</v>
      </c>
      <c r="R41" s="298" t="str">
        <f>IF(Q41="G",ZTE!$A$6,IF(Q41="L",ZTE!$A$3,IF(JBU!Q41="C",ZTE!$A$2,IF(JBU!Q41="U",ZTE!$A$4,IF(JBU!Q41="I",ZTE!$A$5,"")))))</f>
        <v>Location: We can not find the requested criteria in your documents. Please confirm that your bid is compliant with this criteria and show us the reference in your submitted documents.</v>
      </c>
    </row>
    <row r="42" spans="1:18" ht="120">
      <c r="A42" s="212" t="s">
        <v>1268</v>
      </c>
      <c r="B42" s="212" t="s">
        <v>1199</v>
      </c>
      <c r="C42" s="208" t="s">
        <v>109</v>
      </c>
      <c r="D42" s="208" t="s">
        <v>109</v>
      </c>
      <c r="E42" s="210" t="s">
        <v>821</v>
      </c>
      <c r="F42" s="210" t="s">
        <v>111</v>
      </c>
      <c r="G42" s="208" t="s">
        <v>692</v>
      </c>
      <c r="H42" s="211">
        <v>1</v>
      </c>
      <c r="I42" s="207"/>
      <c r="J42" s="213"/>
      <c r="K42" s="213"/>
      <c r="L42" s="213">
        <v>1</v>
      </c>
      <c r="M42" s="307" t="s">
        <v>1157</v>
      </c>
      <c r="N42" s="213"/>
      <c r="O42" s="215" t="s">
        <v>1052</v>
      </c>
      <c r="P42" s="215" t="s">
        <v>1105</v>
      </c>
      <c r="Q42" s="214" t="s">
        <v>1226</v>
      </c>
      <c r="R42" s="298" t="str">
        <f>IF(Q42="G",ZTE!$A$6,IF(Q42="L",ZTE!$A$3,IF(JBU!Q42="C",ZTE!$A$2,IF(JBU!Q42="U",ZTE!$A$4,IF(JBU!Q42="I",ZTE!$A$5,"")))))</f>
        <v>Location: We can not find the requested criteria in your documents. Please confirm that your bid is compliant with this criteria and show us the reference in your submitted documents.</v>
      </c>
    </row>
    <row r="43" spans="1:18" ht="45">
      <c r="A43" s="212" t="s">
        <v>1268</v>
      </c>
      <c r="B43" s="212" t="s">
        <v>1199</v>
      </c>
      <c r="C43" s="208" t="s">
        <v>109</v>
      </c>
      <c r="D43" s="208" t="s">
        <v>109</v>
      </c>
      <c r="E43" s="210" t="s">
        <v>821</v>
      </c>
      <c r="F43" s="210" t="s">
        <v>111</v>
      </c>
      <c r="G43" s="208" t="s">
        <v>432</v>
      </c>
      <c r="H43" s="209">
        <v>1</v>
      </c>
      <c r="I43" s="207"/>
      <c r="J43" s="213">
        <v>1</v>
      </c>
      <c r="K43" s="213"/>
      <c r="L43" s="213"/>
      <c r="M43" s="306" t="s">
        <v>1462</v>
      </c>
      <c r="N43" s="213"/>
      <c r="O43" s="215"/>
      <c r="P43" s="215" t="s">
        <v>1109</v>
      </c>
      <c r="Q43" s="214"/>
      <c r="R43" s="298" t="str">
        <f>IF(Q43="G",ZTE!$A$6,IF(Q43="L",ZTE!$A$3,IF(JBU!Q43="C",ZTE!$A$2,IF(JBU!Q43="U",ZTE!$A$4,IF(JBU!Q43="I",ZTE!$A$5,"")))))</f>
        <v/>
      </c>
    </row>
    <row r="44" spans="1:18" ht="45">
      <c r="A44" s="212" t="s">
        <v>1268</v>
      </c>
      <c r="B44" s="212" t="s">
        <v>1199</v>
      </c>
      <c r="C44" s="208" t="s">
        <v>109</v>
      </c>
      <c r="D44" s="208" t="s">
        <v>109</v>
      </c>
      <c r="E44" s="210" t="s">
        <v>704</v>
      </c>
      <c r="F44" s="210" t="s">
        <v>112</v>
      </c>
      <c r="G44" s="208" t="s">
        <v>114</v>
      </c>
      <c r="H44" s="209">
        <v>1</v>
      </c>
      <c r="I44" s="207"/>
      <c r="J44" s="213"/>
      <c r="K44" s="213"/>
      <c r="L44" s="213"/>
      <c r="M44" s="306" t="s">
        <v>1462</v>
      </c>
      <c r="N44" s="213"/>
      <c r="O44" s="215" t="s">
        <v>1047</v>
      </c>
      <c r="P44" s="215"/>
      <c r="Q44" s="214"/>
      <c r="R44" s="298" t="str">
        <f>IF(Q44="G",ZTE!$A$6,IF(Q44="L",ZTE!$A$3,IF(JBU!Q44="C",ZTE!$A$2,IF(JBU!Q44="U",ZTE!$A$4,IF(JBU!Q44="I",ZTE!$A$5,"")))))</f>
        <v/>
      </c>
    </row>
    <row r="45" spans="1:18" ht="45">
      <c r="A45" s="212" t="s">
        <v>1268</v>
      </c>
      <c r="B45" s="212" t="s">
        <v>1199</v>
      </c>
      <c r="C45" s="208" t="s">
        <v>121</v>
      </c>
      <c r="D45" s="208" t="s">
        <v>121</v>
      </c>
      <c r="E45" s="210" t="s">
        <v>704</v>
      </c>
      <c r="F45" s="210" t="s">
        <v>129</v>
      </c>
      <c r="G45" s="208" t="s">
        <v>130</v>
      </c>
      <c r="H45" s="209">
        <v>1</v>
      </c>
      <c r="I45" s="207"/>
      <c r="J45" s="213"/>
      <c r="K45" s="213"/>
      <c r="L45" s="213"/>
      <c r="M45" s="306" t="s">
        <v>1462</v>
      </c>
      <c r="N45" s="213"/>
      <c r="O45" s="215" t="s">
        <v>1047</v>
      </c>
      <c r="P45" s="215" t="s">
        <v>1134</v>
      </c>
      <c r="Q45" s="214"/>
      <c r="R45" s="298" t="str">
        <f>IF(Q45="G",ZTE!$A$6,IF(Q45="L",ZTE!$A$3,IF(JBU!Q45="C",ZTE!$A$2,IF(JBU!Q45="U",ZTE!$A$4,IF(JBU!Q45="I",ZTE!$A$5,"")))))</f>
        <v/>
      </c>
    </row>
    <row r="46" spans="1:18" ht="45">
      <c r="A46" s="212" t="s">
        <v>1268</v>
      </c>
      <c r="B46" s="212" t="s">
        <v>1199</v>
      </c>
      <c r="C46" s="208" t="s">
        <v>121</v>
      </c>
      <c r="D46" s="208" t="s">
        <v>121</v>
      </c>
      <c r="E46" s="210" t="s">
        <v>704</v>
      </c>
      <c r="F46" s="210" t="s">
        <v>129</v>
      </c>
      <c r="G46" s="208" t="s">
        <v>131</v>
      </c>
      <c r="H46" s="209">
        <v>1</v>
      </c>
      <c r="I46" s="207"/>
      <c r="J46" s="213"/>
      <c r="K46" s="213"/>
      <c r="L46" s="213"/>
      <c r="M46" s="306" t="s">
        <v>1462</v>
      </c>
      <c r="N46" s="213"/>
      <c r="O46" s="215" t="s">
        <v>1047</v>
      </c>
      <c r="P46" s="215" t="s">
        <v>1135</v>
      </c>
      <c r="Q46" s="214"/>
      <c r="R46" s="298" t="str">
        <f>IF(Q46="G",ZTE!$A$6,IF(Q46="L",ZTE!$A$3,IF(JBU!Q46="C",ZTE!$A$2,IF(JBU!Q46="U",ZTE!$A$4,IF(JBU!Q46="I",ZTE!$A$5,"")))))</f>
        <v/>
      </c>
    </row>
    <row r="47" spans="1:18" ht="60">
      <c r="A47" s="212" t="s">
        <v>1268</v>
      </c>
      <c r="B47" s="212" t="s">
        <v>1199</v>
      </c>
      <c r="C47" s="208" t="s">
        <v>824</v>
      </c>
      <c r="D47" s="208" t="s">
        <v>824</v>
      </c>
      <c r="E47" s="210" t="s">
        <v>821</v>
      </c>
      <c r="F47" s="210" t="s">
        <v>133</v>
      </c>
      <c r="G47" s="208" t="s">
        <v>434</v>
      </c>
      <c r="H47" s="209">
        <v>1</v>
      </c>
      <c r="I47" s="207"/>
      <c r="J47" s="213">
        <v>1</v>
      </c>
      <c r="K47" s="213"/>
      <c r="L47" s="213"/>
      <c r="M47" s="306" t="s">
        <v>1156</v>
      </c>
      <c r="N47" s="213"/>
      <c r="O47" s="215" t="s">
        <v>1057</v>
      </c>
      <c r="P47" s="215" t="s">
        <v>1119</v>
      </c>
      <c r="Q47" s="214"/>
      <c r="R47" s="298" t="str">
        <f>IF(Q47="G",ZTE!$A$6,IF(Q47="L",ZTE!$A$3,IF(JBU!Q47="C",ZTE!$A$2,IF(JBU!Q47="U",ZTE!$A$4,IF(JBU!Q47="I",ZTE!$A$5,"")))))</f>
        <v>Compliance: We assume that your proposal is in compliance with this criteria. Please confirm that your bid is compliant with this criteria.</v>
      </c>
    </row>
    <row r="48" spans="1:18" ht="45">
      <c r="A48" s="212" t="s">
        <v>1268</v>
      </c>
      <c r="B48" s="212" t="s">
        <v>1199</v>
      </c>
      <c r="C48" s="208" t="s">
        <v>824</v>
      </c>
      <c r="D48" s="208" t="s">
        <v>824</v>
      </c>
      <c r="E48" s="210" t="s">
        <v>821</v>
      </c>
      <c r="F48" s="210" t="s">
        <v>133</v>
      </c>
      <c r="G48" s="208" t="s">
        <v>1195</v>
      </c>
      <c r="H48" s="209">
        <v>1</v>
      </c>
      <c r="I48" s="207"/>
      <c r="J48" s="213">
        <v>1</v>
      </c>
      <c r="K48" s="213"/>
      <c r="L48" s="213"/>
      <c r="M48" s="306" t="s">
        <v>1462</v>
      </c>
      <c r="N48" s="213"/>
      <c r="O48" s="215" t="s">
        <v>1058</v>
      </c>
      <c r="P48" s="215" t="s">
        <v>1120</v>
      </c>
      <c r="Q48" s="214"/>
      <c r="R48" s="298" t="str">
        <f>IF(Q48="G",ZTE!$A$6,IF(Q48="L",ZTE!$A$3,IF(JBU!Q48="C",ZTE!$A$2,IF(JBU!Q48="U",ZTE!$A$4,IF(JBU!Q48="I",ZTE!$A$5,"")))))</f>
        <v/>
      </c>
    </row>
    <row r="49" spans="1:18" ht="75">
      <c r="A49" s="212" t="s">
        <v>1268</v>
      </c>
      <c r="B49" s="212" t="s">
        <v>1199</v>
      </c>
      <c r="C49" s="208" t="s">
        <v>824</v>
      </c>
      <c r="D49" s="208" t="s">
        <v>824</v>
      </c>
      <c r="E49" s="210" t="s">
        <v>821</v>
      </c>
      <c r="F49" s="210" t="s">
        <v>133</v>
      </c>
      <c r="G49" s="208" t="s">
        <v>435</v>
      </c>
      <c r="H49" s="209">
        <v>1</v>
      </c>
      <c r="I49" s="207"/>
      <c r="J49" s="213"/>
      <c r="K49" s="213"/>
      <c r="L49" s="213">
        <v>1</v>
      </c>
      <c r="M49" s="306" t="s">
        <v>1157</v>
      </c>
      <c r="N49" s="213" t="s">
        <v>1358</v>
      </c>
      <c r="O49" s="215"/>
      <c r="P49" s="215"/>
      <c r="Q49" s="214" t="s">
        <v>1226</v>
      </c>
      <c r="R49" s="298" t="str">
        <f>IF(Q49="G",ZTE!$A$6,IF(Q49="L",ZTE!$A$3,IF(JBU!Q49="C",ZTE!$A$2,IF(JBU!Q49="U",ZTE!$A$4,IF(JBU!Q49="I",ZTE!$A$5,"")))))</f>
        <v>Location: We can not find the requested criteria in your documents. Please confirm that your bid is compliant with this criteria and show us the reference in your submitted documents.</v>
      </c>
    </row>
    <row r="50" spans="1:18" ht="45">
      <c r="A50" s="212" t="s">
        <v>1268</v>
      </c>
      <c r="B50" s="212" t="s">
        <v>1199</v>
      </c>
      <c r="C50" s="208" t="s">
        <v>824</v>
      </c>
      <c r="D50" s="208" t="s">
        <v>824</v>
      </c>
      <c r="E50" s="210" t="s">
        <v>821</v>
      </c>
      <c r="F50" s="210" t="s">
        <v>133</v>
      </c>
      <c r="G50" s="208" t="s">
        <v>437</v>
      </c>
      <c r="H50" s="209">
        <v>1</v>
      </c>
      <c r="I50" s="207"/>
      <c r="J50" s="213">
        <v>1</v>
      </c>
      <c r="K50" s="213"/>
      <c r="L50" s="213"/>
      <c r="M50" s="306" t="s">
        <v>1462</v>
      </c>
      <c r="N50" s="213"/>
      <c r="O50" s="215"/>
      <c r="P50" s="215"/>
      <c r="Q50" s="214"/>
      <c r="R50" s="298" t="str">
        <f>IF(Q50="G",ZTE!$A$6,IF(Q50="L",ZTE!$A$3,IF(JBU!Q50="C",ZTE!$A$2,IF(JBU!Q50="U",ZTE!$A$4,IF(JBU!Q50="I",ZTE!$A$5,"")))))</f>
        <v/>
      </c>
    </row>
    <row r="51" spans="1:18" ht="45">
      <c r="A51" s="212" t="s">
        <v>1268</v>
      </c>
      <c r="B51" s="212" t="s">
        <v>1199</v>
      </c>
      <c r="C51" s="208" t="s">
        <v>824</v>
      </c>
      <c r="D51" s="208" t="s">
        <v>824</v>
      </c>
      <c r="E51" s="210" t="s">
        <v>821</v>
      </c>
      <c r="F51" s="210" t="s">
        <v>133</v>
      </c>
      <c r="G51" s="208" t="s">
        <v>451</v>
      </c>
      <c r="H51" s="209">
        <v>1</v>
      </c>
      <c r="I51" s="207"/>
      <c r="J51" s="213">
        <v>1</v>
      </c>
      <c r="K51" s="213"/>
      <c r="L51" s="213"/>
      <c r="M51" s="306" t="s">
        <v>1462</v>
      </c>
      <c r="N51" s="213"/>
      <c r="O51" s="215"/>
      <c r="P51" s="215"/>
      <c r="Q51" s="214"/>
      <c r="R51" s="298" t="str">
        <f>IF(Q51="G",ZTE!$A$6,IF(Q51="L",ZTE!$A$3,IF(JBU!Q51="C",ZTE!$A$2,IF(JBU!Q51="U",ZTE!$A$4,IF(JBU!Q51="I",ZTE!$A$5,"")))))</f>
        <v/>
      </c>
    </row>
    <row r="52" spans="1:18" ht="75">
      <c r="A52" s="212" t="s">
        <v>1268</v>
      </c>
      <c r="B52" s="212" t="s">
        <v>1199</v>
      </c>
      <c r="C52" s="208" t="s">
        <v>824</v>
      </c>
      <c r="D52" s="208" t="s">
        <v>824</v>
      </c>
      <c r="E52" s="210" t="s">
        <v>825</v>
      </c>
      <c r="F52" s="210" t="s">
        <v>134</v>
      </c>
      <c r="G52" s="208" t="s">
        <v>458</v>
      </c>
      <c r="H52" s="209">
        <v>1</v>
      </c>
      <c r="I52" s="207"/>
      <c r="J52" s="213"/>
      <c r="K52" s="213"/>
      <c r="L52" s="213">
        <v>1</v>
      </c>
      <c r="M52" s="306" t="s">
        <v>1157</v>
      </c>
      <c r="N52" s="213" t="s">
        <v>1358</v>
      </c>
      <c r="O52" s="215"/>
      <c r="P52" s="215"/>
      <c r="Q52" s="214" t="s">
        <v>1226</v>
      </c>
      <c r="R52" s="298" t="str">
        <f>IF(Q52="G",ZTE!$A$6,IF(Q52="L",ZTE!$A$3,IF(JBU!Q52="C",ZTE!$A$2,IF(JBU!Q52="U",ZTE!$A$4,IF(JBU!Q52="I",ZTE!$A$5,"")))))</f>
        <v>Location: We can not find the requested criteria in your documents. Please confirm that your bid is compliant with this criteria and show us the reference in your submitted documents.</v>
      </c>
    </row>
    <row r="53" spans="1:18" ht="75">
      <c r="A53" s="212" t="s">
        <v>1268</v>
      </c>
      <c r="B53" s="212" t="s">
        <v>1199</v>
      </c>
      <c r="C53" s="208" t="s">
        <v>824</v>
      </c>
      <c r="D53" s="208" t="s">
        <v>824</v>
      </c>
      <c r="E53" s="210" t="s">
        <v>825</v>
      </c>
      <c r="F53" s="210" t="s">
        <v>134</v>
      </c>
      <c r="G53" s="208" t="s">
        <v>461</v>
      </c>
      <c r="H53" s="209">
        <v>1</v>
      </c>
      <c r="I53" s="207"/>
      <c r="J53" s="213"/>
      <c r="K53" s="213"/>
      <c r="L53" s="213">
        <v>1</v>
      </c>
      <c r="M53" s="306" t="s">
        <v>1157</v>
      </c>
      <c r="N53" s="213"/>
      <c r="O53" s="215"/>
      <c r="P53" s="215"/>
      <c r="Q53" s="214" t="s">
        <v>1226</v>
      </c>
      <c r="R53" s="298" t="str">
        <f>IF(Q53="G",ZTE!$A$6,IF(Q53="L",ZTE!$A$3,IF(JBU!Q53="C",ZTE!$A$2,IF(JBU!Q53="U",ZTE!$A$4,IF(JBU!Q53="I",ZTE!$A$5,"")))))</f>
        <v>Location: We can not find the requested criteria in your documents. Please confirm that your bid is compliant with this criteria and show us the reference in your submitted documents.</v>
      </c>
    </row>
    <row r="54" spans="1:18" ht="30">
      <c r="A54" s="212" t="s">
        <v>1268</v>
      </c>
      <c r="B54" s="212" t="s">
        <v>1199</v>
      </c>
      <c r="C54" s="208" t="s">
        <v>824</v>
      </c>
      <c r="D54" s="208" t="s">
        <v>824</v>
      </c>
      <c r="E54" s="210" t="s">
        <v>825</v>
      </c>
      <c r="F54" s="210" t="s">
        <v>827</v>
      </c>
      <c r="G54" s="208" t="s">
        <v>462</v>
      </c>
      <c r="H54" s="209">
        <v>1</v>
      </c>
      <c r="I54" s="207"/>
      <c r="J54" s="213">
        <v>1</v>
      </c>
      <c r="K54" s="213"/>
      <c r="L54" s="213"/>
      <c r="M54" s="306" t="s">
        <v>1462</v>
      </c>
      <c r="N54" s="213"/>
      <c r="O54" s="215"/>
      <c r="P54" s="215"/>
      <c r="Q54" s="214"/>
      <c r="R54" s="298" t="str">
        <f>IF(Q54="G",ZTE!$A$6,IF(Q54="L",ZTE!$A$3,IF(JBU!Q54="C",ZTE!$A$2,IF(JBU!Q54="U",ZTE!$A$4,IF(JBU!Q54="I",ZTE!$A$5,"")))))</f>
        <v/>
      </c>
    </row>
    <row r="55" spans="1:18" ht="45">
      <c r="A55" s="212" t="s">
        <v>1268</v>
      </c>
      <c r="B55" s="212" t="s">
        <v>1199</v>
      </c>
      <c r="C55" s="208" t="s">
        <v>824</v>
      </c>
      <c r="D55" s="208" t="s">
        <v>824</v>
      </c>
      <c r="E55" s="208" t="s">
        <v>704</v>
      </c>
      <c r="F55" s="210" t="s">
        <v>135</v>
      </c>
      <c r="G55" s="208" t="s">
        <v>136</v>
      </c>
      <c r="H55" s="209">
        <v>1</v>
      </c>
      <c r="I55" s="207"/>
      <c r="J55" s="213"/>
      <c r="K55" s="213"/>
      <c r="L55" s="213"/>
      <c r="M55" s="306" t="s">
        <v>1462</v>
      </c>
      <c r="N55" s="213"/>
      <c r="O55" s="215" t="s">
        <v>1047</v>
      </c>
      <c r="P55" s="215" t="s">
        <v>1136</v>
      </c>
      <c r="Q55" s="214"/>
      <c r="R55" s="298" t="str">
        <f>IF(Q55="G",ZTE!$A$6,IF(Q55="L",ZTE!$A$3,IF(JBU!Q55="C",ZTE!$A$2,IF(JBU!Q55="U",ZTE!$A$4,IF(JBU!Q55="I",ZTE!$A$5,"")))))</f>
        <v/>
      </c>
    </row>
    <row r="56" spans="1:18" ht="45">
      <c r="A56" s="212" t="s">
        <v>1268</v>
      </c>
      <c r="B56" s="212" t="s">
        <v>1199</v>
      </c>
      <c r="C56" s="208" t="s">
        <v>824</v>
      </c>
      <c r="D56" s="208" t="s">
        <v>824</v>
      </c>
      <c r="E56" s="208" t="s">
        <v>704</v>
      </c>
      <c r="F56" s="210" t="s">
        <v>135</v>
      </c>
      <c r="G56" s="208" t="s">
        <v>137</v>
      </c>
      <c r="H56" s="209">
        <v>1</v>
      </c>
      <c r="I56" s="207"/>
      <c r="J56" s="213"/>
      <c r="K56" s="213"/>
      <c r="L56" s="213"/>
      <c r="M56" s="306" t="s">
        <v>1462</v>
      </c>
      <c r="N56" s="213"/>
      <c r="O56" s="215" t="s">
        <v>1047</v>
      </c>
      <c r="P56" s="215" t="s">
        <v>1137</v>
      </c>
      <c r="Q56" s="214"/>
      <c r="R56" s="298" t="str">
        <f>IF(Q56="G",ZTE!$A$6,IF(Q56="L",ZTE!$A$3,IF(JBU!Q56="C",ZTE!$A$2,IF(JBU!Q56="U",ZTE!$A$4,IF(JBU!Q56="I",ZTE!$A$5,"")))))</f>
        <v/>
      </c>
    </row>
    <row r="57" spans="1:18" ht="45">
      <c r="A57" s="212" t="s">
        <v>1268</v>
      </c>
      <c r="B57" s="212" t="s">
        <v>1199</v>
      </c>
      <c r="C57" s="208" t="s">
        <v>824</v>
      </c>
      <c r="D57" s="208" t="s">
        <v>824</v>
      </c>
      <c r="E57" s="208" t="s">
        <v>704</v>
      </c>
      <c r="F57" s="210" t="s">
        <v>135</v>
      </c>
      <c r="G57" s="208" t="s">
        <v>138</v>
      </c>
      <c r="H57" s="209">
        <v>1</v>
      </c>
      <c r="I57" s="207"/>
      <c r="J57" s="213"/>
      <c r="K57" s="213"/>
      <c r="L57" s="213"/>
      <c r="M57" s="306" t="s">
        <v>1462</v>
      </c>
      <c r="N57" s="213"/>
      <c r="O57" s="215" t="s">
        <v>1047</v>
      </c>
      <c r="P57" s="215" t="s">
        <v>1138</v>
      </c>
      <c r="Q57" s="214"/>
      <c r="R57" s="298" t="str">
        <f>IF(Q57="G",ZTE!$A$6,IF(Q57="L",ZTE!$A$3,IF(JBU!Q57="C",ZTE!$A$2,IF(JBU!Q57="U",ZTE!$A$4,IF(JBU!Q57="I",ZTE!$A$5,"")))))</f>
        <v/>
      </c>
    </row>
    <row r="58" spans="1:18" ht="75">
      <c r="A58" s="212" t="s">
        <v>1268</v>
      </c>
      <c r="B58" s="212" t="s">
        <v>1199</v>
      </c>
      <c r="C58" s="208" t="s">
        <v>42</v>
      </c>
      <c r="D58" s="208" t="s">
        <v>784</v>
      </c>
      <c r="E58" s="210" t="s">
        <v>994</v>
      </c>
      <c r="F58" s="210" t="s">
        <v>139</v>
      </c>
      <c r="G58" s="208" t="s">
        <v>826</v>
      </c>
      <c r="H58" s="209">
        <v>1</v>
      </c>
      <c r="I58" s="207"/>
      <c r="J58" s="213"/>
      <c r="K58" s="213"/>
      <c r="L58" s="213"/>
      <c r="M58" s="306" t="s">
        <v>1156</v>
      </c>
      <c r="N58" s="213" t="s">
        <v>1359</v>
      </c>
      <c r="O58" s="215"/>
      <c r="P58" s="215"/>
      <c r="Q58" s="214"/>
      <c r="R58" s="298" t="str">
        <f>IF(Q58="G",ZTE!$A$6,IF(Q58="L",ZTE!$A$3,IF(JBU!Q58="C",ZTE!$A$2,IF(JBU!Q58="U",ZTE!$A$4,IF(JBU!Q58="I",ZTE!$A$5,"")))))</f>
        <v>Compliance: We assume that your proposal is in compliance with this criteria. Please confirm that your bid is compliant with this criteria.</v>
      </c>
    </row>
    <row r="59" spans="1:18" ht="75">
      <c r="A59" s="212" t="s">
        <v>1268</v>
      </c>
      <c r="B59" s="212" t="s">
        <v>1199</v>
      </c>
      <c r="C59" s="208" t="s">
        <v>42</v>
      </c>
      <c r="D59" s="208" t="s">
        <v>42</v>
      </c>
      <c r="E59" s="208" t="s">
        <v>995</v>
      </c>
      <c r="F59" s="210" t="s">
        <v>140</v>
      </c>
      <c r="G59" s="208" t="s">
        <v>463</v>
      </c>
      <c r="H59" s="209">
        <v>1</v>
      </c>
      <c r="I59" s="207"/>
      <c r="J59" s="213"/>
      <c r="K59" s="213"/>
      <c r="L59" s="213">
        <v>1</v>
      </c>
      <c r="M59" s="306" t="s">
        <v>1157</v>
      </c>
      <c r="N59" s="213"/>
      <c r="O59" s="215"/>
      <c r="P59" s="215" t="s">
        <v>1123</v>
      </c>
      <c r="Q59" s="214" t="s">
        <v>1226</v>
      </c>
      <c r="R59" s="298" t="str">
        <f>IF(Q59="G",ZTE!$A$6,IF(Q59="L",ZTE!$A$3,IF(JBU!Q59="C",ZTE!$A$2,IF(JBU!Q59="U",ZTE!$A$4,IF(JBU!Q59="I",ZTE!$A$5,"")))))</f>
        <v>Location: We can not find the requested criteria in your documents. Please confirm that your bid is compliant with this criteria and show us the reference in your submitted documents.</v>
      </c>
    </row>
    <row r="60" spans="1:18" ht="75">
      <c r="A60" s="212" t="s">
        <v>1268</v>
      </c>
      <c r="B60" s="212" t="s">
        <v>1199</v>
      </c>
      <c r="C60" s="208" t="s">
        <v>42</v>
      </c>
      <c r="D60" s="208" t="s">
        <v>42</v>
      </c>
      <c r="E60" s="208" t="s">
        <v>995</v>
      </c>
      <c r="F60" s="210" t="s">
        <v>140</v>
      </c>
      <c r="G60" s="208" t="s">
        <v>451</v>
      </c>
      <c r="H60" s="209">
        <v>1</v>
      </c>
      <c r="I60" s="207"/>
      <c r="J60" s="213"/>
      <c r="K60" s="213"/>
      <c r="L60" s="213">
        <v>1</v>
      </c>
      <c r="M60" s="306" t="s">
        <v>1157</v>
      </c>
      <c r="N60" s="213"/>
      <c r="O60" s="215"/>
      <c r="P60" s="215" t="s">
        <v>1124</v>
      </c>
      <c r="Q60" s="214" t="s">
        <v>1226</v>
      </c>
      <c r="R60" s="298" t="str">
        <f>IF(Q60="G",ZTE!$A$6,IF(Q60="L",ZTE!$A$3,IF(JBU!Q60="C",ZTE!$A$2,IF(JBU!Q60="U",ZTE!$A$4,IF(JBU!Q60="I",ZTE!$A$5,"")))))</f>
        <v>Location: We can not find the requested criteria in your documents. Please confirm that your bid is compliant with this criteria and show us the reference in your submitted documents.</v>
      </c>
    </row>
    <row r="61" spans="1:18" ht="60">
      <c r="A61" s="212" t="s">
        <v>1268</v>
      </c>
      <c r="B61" s="212" t="s">
        <v>1199</v>
      </c>
      <c r="C61" s="208" t="s">
        <v>42</v>
      </c>
      <c r="D61" s="208" t="s">
        <v>42</v>
      </c>
      <c r="E61" s="208" t="s">
        <v>995</v>
      </c>
      <c r="F61" s="210" t="s">
        <v>140</v>
      </c>
      <c r="G61" s="208" t="s">
        <v>467</v>
      </c>
      <c r="H61" s="209">
        <v>1</v>
      </c>
      <c r="I61" s="207"/>
      <c r="J61" s="213"/>
      <c r="K61" s="213"/>
      <c r="L61" s="213">
        <v>1</v>
      </c>
      <c r="M61" s="306" t="s">
        <v>1462</v>
      </c>
      <c r="N61" s="213"/>
      <c r="O61" s="215"/>
      <c r="P61" s="215"/>
      <c r="Q61" s="214" t="s">
        <v>1271</v>
      </c>
      <c r="R61" s="298" t="str">
        <f>IF(Q61="G",ZTE!$A$6,IF(Q61="L",ZTE!$A$3,IF(JBU!Q61="C",ZTE!$A$2,IF(JBU!Q61="U",ZTE!$A$4,IF(JBU!Q61="I",ZTE!$A$5,"")))))</f>
        <v/>
      </c>
    </row>
    <row r="62" spans="1:18" ht="60">
      <c r="A62" s="212" t="s">
        <v>1268</v>
      </c>
      <c r="B62" s="212" t="s">
        <v>1199</v>
      </c>
      <c r="C62" s="208" t="s">
        <v>42</v>
      </c>
      <c r="D62" s="208" t="s">
        <v>42</v>
      </c>
      <c r="E62" s="208" t="s">
        <v>995</v>
      </c>
      <c r="F62" s="210" t="s">
        <v>140</v>
      </c>
      <c r="G62" s="208" t="s">
        <v>468</v>
      </c>
      <c r="H62" s="209">
        <v>1</v>
      </c>
      <c r="I62" s="207"/>
      <c r="J62" s="213"/>
      <c r="K62" s="213"/>
      <c r="L62" s="213"/>
      <c r="M62" s="306" t="s">
        <v>1462</v>
      </c>
      <c r="N62" s="213"/>
      <c r="O62" s="215"/>
      <c r="P62" s="215"/>
      <c r="Q62" s="214"/>
      <c r="R62" s="298" t="str">
        <f>IF(Q62="G",ZTE!$A$6,IF(Q62="L",ZTE!$A$3,IF(JBU!Q62="C",ZTE!$A$2,IF(JBU!Q62="U",ZTE!$A$4,IF(JBU!Q62="I",ZTE!$A$5,"")))))</f>
        <v/>
      </c>
    </row>
    <row r="63" spans="1:18" ht="75">
      <c r="A63" s="212" t="s">
        <v>1268</v>
      </c>
      <c r="B63" s="212" t="s">
        <v>1199</v>
      </c>
      <c r="C63" s="208" t="s">
        <v>42</v>
      </c>
      <c r="D63" s="208" t="s">
        <v>42</v>
      </c>
      <c r="E63" s="208" t="s">
        <v>995</v>
      </c>
      <c r="F63" s="210" t="s">
        <v>140</v>
      </c>
      <c r="G63" s="208" t="s">
        <v>473</v>
      </c>
      <c r="H63" s="209">
        <v>1</v>
      </c>
      <c r="I63" s="207"/>
      <c r="J63" s="213"/>
      <c r="K63" s="213"/>
      <c r="L63" s="213">
        <v>1</v>
      </c>
      <c r="M63" s="306" t="s">
        <v>1157</v>
      </c>
      <c r="N63" s="213"/>
      <c r="O63" s="215" t="s">
        <v>1061</v>
      </c>
      <c r="P63" s="215" t="s">
        <v>1127</v>
      </c>
      <c r="Q63" s="214" t="s">
        <v>1226</v>
      </c>
      <c r="R63" s="298" t="str">
        <f>IF(Q63="G",ZTE!$A$6,IF(Q63="L",ZTE!$A$3,IF(JBU!Q63="C",ZTE!$A$2,IF(JBU!Q63="U",ZTE!$A$4,IF(JBU!Q63="I",ZTE!$A$5,"")))))</f>
        <v>Location: We can not find the requested criteria in your documents. Please confirm that your bid is compliant with this criteria and show us the reference in your submitted documents.</v>
      </c>
    </row>
    <row r="64" spans="1:18" ht="75">
      <c r="A64" s="212" t="s">
        <v>1268</v>
      </c>
      <c r="B64" s="212" t="s">
        <v>1199</v>
      </c>
      <c r="C64" s="208" t="s">
        <v>42</v>
      </c>
      <c r="D64" s="210" t="s">
        <v>781</v>
      </c>
      <c r="E64" s="210" t="s">
        <v>1004</v>
      </c>
      <c r="F64" s="210" t="s">
        <v>140</v>
      </c>
      <c r="G64" s="208" t="s">
        <v>706</v>
      </c>
      <c r="H64" s="209">
        <v>1</v>
      </c>
      <c r="I64" s="207"/>
      <c r="J64" s="213"/>
      <c r="K64" s="213"/>
      <c r="L64" s="213">
        <v>1</v>
      </c>
      <c r="M64" s="306" t="s">
        <v>1157</v>
      </c>
      <c r="N64" s="213" t="s">
        <v>1359</v>
      </c>
      <c r="O64" s="215"/>
      <c r="P64" s="215"/>
      <c r="Q64" s="214" t="s">
        <v>1226</v>
      </c>
      <c r="R64" s="298" t="str">
        <f>IF(Q64="G",ZTE!$A$6,IF(Q64="L",ZTE!$A$3,IF(JBU!Q64="C",ZTE!$A$2,IF(JBU!Q64="U",ZTE!$A$4,IF(JBU!Q64="I",ZTE!$A$5,"")))))</f>
        <v>Location: We can not find the requested criteria in your documents. Please confirm that your bid is compliant with this criteria and show us the reference in your submitted documents.</v>
      </c>
    </row>
    <row r="65" spans="1:18" ht="75">
      <c r="A65" s="212" t="s">
        <v>1268</v>
      </c>
      <c r="B65" s="212" t="s">
        <v>1199</v>
      </c>
      <c r="C65" s="208" t="s">
        <v>42</v>
      </c>
      <c r="D65" s="208" t="s">
        <v>42</v>
      </c>
      <c r="E65" s="210" t="s">
        <v>829</v>
      </c>
      <c r="F65" s="210" t="s">
        <v>141</v>
      </c>
      <c r="G65" s="208" t="s">
        <v>475</v>
      </c>
      <c r="H65" s="209">
        <v>1</v>
      </c>
      <c r="I65" s="207"/>
      <c r="J65" s="213"/>
      <c r="K65" s="213"/>
      <c r="L65" s="213">
        <v>1</v>
      </c>
      <c r="M65" s="306" t="s">
        <v>1157</v>
      </c>
      <c r="N65" s="213"/>
      <c r="O65" s="215"/>
      <c r="P65" s="215"/>
      <c r="Q65" s="214" t="s">
        <v>1226</v>
      </c>
      <c r="R65" s="298" t="str">
        <f>IF(Q65="G",ZTE!$A$6,IF(Q65="L",ZTE!$A$3,IF(JBU!Q65="C",ZTE!$A$2,IF(JBU!Q65="U",ZTE!$A$4,IF(JBU!Q65="I",ZTE!$A$5,"")))))</f>
        <v>Location: We can not find the requested criteria in your documents. Please confirm that your bid is compliant with this criteria and show us the reference in your submitted documents.</v>
      </c>
    </row>
    <row r="66" spans="1:18" ht="75">
      <c r="A66" s="212" t="s">
        <v>1268</v>
      </c>
      <c r="B66" s="212" t="s">
        <v>1199</v>
      </c>
      <c r="C66" s="208" t="s">
        <v>42</v>
      </c>
      <c r="D66" s="208" t="s">
        <v>42</v>
      </c>
      <c r="E66" s="210" t="s">
        <v>829</v>
      </c>
      <c r="F66" s="210" t="s">
        <v>141</v>
      </c>
      <c r="G66" s="208" t="s">
        <v>476</v>
      </c>
      <c r="H66" s="209">
        <v>1</v>
      </c>
      <c r="I66" s="207"/>
      <c r="J66" s="213"/>
      <c r="K66" s="213"/>
      <c r="L66" s="213">
        <v>1</v>
      </c>
      <c r="M66" s="306" t="s">
        <v>1157</v>
      </c>
      <c r="N66" s="213"/>
      <c r="O66" s="215"/>
      <c r="P66" s="215"/>
      <c r="Q66" s="214" t="s">
        <v>1226</v>
      </c>
      <c r="R66" s="298" t="str">
        <f>IF(Q66="G",ZTE!$A$6,IF(Q66="L",ZTE!$A$3,IF(JBU!Q66="C",ZTE!$A$2,IF(JBU!Q66="U",ZTE!$A$4,IF(JBU!Q66="I",ZTE!$A$5,"")))))</f>
        <v>Location: We can not find the requested criteria in your documents. Please confirm that your bid is compliant with this criteria and show us the reference in your submitted documents.</v>
      </c>
    </row>
    <row r="67" spans="1:18" ht="75">
      <c r="A67" s="212" t="s">
        <v>1268</v>
      </c>
      <c r="B67" s="212" t="s">
        <v>1199</v>
      </c>
      <c r="C67" s="208" t="s">
        <v>42</v>
      </c>
      <c r="D67" s="208" t="s">
        <v>42</v>
      </c>
      <c r="E67" s="210" t="s">
        <v>829</v>
      </c>
      <c r="F67" s="210" t="s">
        <v>141</v>
      </c>
      <c r="G67" s="208" t="s">
        <v>477</v>
      </c>
      <c r="H67" s="209">
        <v>1</v>
      </c>
      <c r="I67" s="207"/>
      <c r="J67" s="213"/>
      <c r="K67" s="213"/>
      <c r="L67" s="213">
        <v>1</v>
      </c>
      <c r="M67" s="306" t="s">
        <v>1157</v>
      </c>
      <c r="N67" s="213"/>
      <c r="O67" s="215"/>
      <c r="P67" s="215"/>
      <c r="Q67" s="214" t="s">
        <v>1226</v>
      </c>
      <c r="R67" s="298" t="str">
        <f>IF(Q67="G",ZTE!$A$6,IF(Q67="L",ZTE!$A$3,IF(JBU!Q67="C",ZTE!$A$2,IF(JBU!Q67="U",ZTE!$A$4,IF(JBU!Q67="I",ZTE!$A$5,"")))))</f>
        <v>Location: We can not find the requested criteria in your documents. Please confirm that your bid is compliant with this criteria and show us the reference in your submitted documents.</v>
      </c>
    </row>
    <row r="68" spans="1:18" ht="60">
      <c r="A68" s="212" t="s">
        <v>1268</v>
      </c>
      <c r="B68" s="212" t="s">
        <v>1199</v>
      </c>
      <c r="C68" s="208" t="s">
        <v>42</v>
      </c>
      <c r="D68" s="208" t="s">
        <v>42</v>
      </c>
      <c r="E68" s="210" t="s">
        <v>829</v>
      </c>
      <c r="F68" s="210" t="s">
        <v>141</v>
      </c>
      <c r="G68" s="208" t="s">
        <v>478</v>
      </c>
      <c r="H68" s="209">
        <v>1</v>
      </c>
      <c r="I68" s="207"/>
      <c r="J68" s="213">
        <v>1</v>
      </c>
      <c r="K68" s="213"/>
      <c r="L68" s="213"/>
      <c r="M68" s="306" t="s">
        <v>1156</v>
      </c>
      <c r="N68" s="213"/>
      <c r="O68" s="215" t="s">
        <v>1063</v>
      </c>
      <c r="P68" s="215"/>
      <c r="Q68" s="214"/>
      <c r="R68" s="298" t="str">
        <f>IF(Q68="G",ZTE!$A$6,IF(Q68="L",ZTE!$A$3,IF(JBU!Q68="C",ZTE!$A$2,IF(JBU!Q68="U",ZTE!$A$4,IF(JBU!Q68="I",ZTE!$A$5,"")))))</f>
        <v>Compliance: We assume that your proposal is in compliance with this criteria. Please confirm that your bid is compliant with this criteria.</v>
      </c>
    </row>
    <row r="69" spans="1:18" ht="75">
      <c r="A69" s="212" t="s">
        <v>1268</v>
      </c>
      <c r="B69" s="212" t="s">
        <v>1199</v>
      </c>
      <c r="C69" s="208" t="s">
        <v>42</v>
      </c>
      <c r="D69" s="208" t="s">
        <v>42</v>
      </c>
      <c r="E69" s="210" t="s">
        <v>829</v>
      </c>
      <c r="F69" s="210" t="s">
        <v>141</v>
      </c>
      <c r="G69" s="208" t="s">
        <v>479</v>
      </c>
      <c r="H69" s="209">
        <v>1</v>
      </c>
      <c r="I69" s="207"/>
      <c r="J69" s="213"/>
      <c r="K69" s="213"/>
      <c r="L69" s="213">
        <v>1</v>
      </c>
      <c r="M69" s="306" t="s">
        <v>1157</v>
      </c>
      <c r="N69" s="213"/>
      <c r="O69" s="215" t="s">
        <v>1063</v>
      </c>
      <c r="P69" s="215"/>
      <c r="Q69" s="214" t="s">
        <v>1226</v>
      </c>
      <c r="R69" s="298" t="str">
        <f>IF(Q69="G",ZTE!$A$6,IF(Q69="L",ZTE!$A$3,IF(JBU!Q69="C",ZTE!$A$2,IF(JBU!Q69="U",ZTE!$A$4,IF(JBU!Q69="I",ZTE!$A$5,"")))))</f>
        <v>Location: We can not find the requested criteria in your documents. Please confirm that your bid is compliant with this criteria and show us the reference in your submitted documents.</v>
      </c>
    </row>
    <row r="70" spans="1:18" ht="75">
      <c r="A70" s="212" t="s">
        <v>1268</v>
      </c>
      <c r="B70" s="212" t="s">
        <v>1199</v>
      </c>
      <c r="C70" s="208" t="s">
        <v>42</v>
      </c>
      <c r="D70" s="208" t="s">
        <v>42</v>
      </c>
      <c r="E70" s="210" t="s">
        <v>829</v>
      </c>
      <c r="F70" s="210" t="s">
        <v>141</v>
      </c>
      <c r="G70" s="208" t="s">
        <v>480</v>
      </c>
      <c r="H70" s="209">
        <v>1</v>
      </c>
      <c r="I70" s="207"/>
      <c r="J70" s="213"/>
      <c r="K70" s="213"/>
      <c r="L70" s="213">
        <v>1</v>
      </c>
      <c r="M70" s="306" t="s">
        <v>1157</v>
      </c>
      <c r="N70" s="213"/>
      <c r="O70" s="215" t="s">
        <v>1063</v>
      </c>
      <c r="P70" s="215"/>
      <c r="Q70" s="214" t="s">
        <v>1226</v>
      </c>
      <c r="R70" s="298" t="str">
        <f>IF(Q70="G",ZTE!$A$6,IF(Q70="L",ZTE!$A$3,IF(JBU!Q70="C",ZTE!$A$2,IF(JBU!Q70="U",ZTE!$A$4,IF(JBU!Q70="I",ZTE!$A$5,"")))))</f>
        <v>Location: We can not find the requested criteria in your documents. Please confirm that your bid is compliant with this criteria and show us the reference in your submitted documents.</v>
      </c>
    </row>
    <row r="71" spans="1:18" ht="75">
      <c r="A71" s="212" t="s">
        <v>1268</v>
      </c>
      <c r="B71" s="212" t="s">
        <v>1199</v>
      </c>
      <c r="C71" s="208" t="s">
        <v>42</v>
      </c>
      <c r="D71" s="208" t="s">
        <v>42</v>
      </c>
      <c r="E71" s="210" t="s">
        <v>829</v>
      </c>
      <c r="F71" s="210" t="s">
        <v>141</v>
      </c>
      <c r="G71" s="208" t="s">
        <v>481</v>
      </c>
      <c r="H71" s="209">
        <v>1</v>
      </c>
      <c r="I71" s="207"/>
      <c r="J71" s="213"/>
      <c r="K71" s="213"/>
      <c r="L71" s="213">
        <v>1</v>
      </c>
      <c r="M71" s="306" t="s">
        <v>1157</v>
      </c>
      <c r="N71" s="213"/>
      <c r="O71" s="215" t="s">
        <v>1063</v>
      </c>
      <c r="P71" s="215"/>
      <c r="Q71" s="214" t="s">
        <v>1226</v>
      </c>
      <c r="R71" s="298" t="str">
        <f>IF(Q71="G",ZTE!$A$6,IF(Q71="L",ZTE!$A$3,IF(JBU!Q71="C",ZTE!$A$2,IF(JBU!Q71="U",ZTE!$A$4,IF(JBU!Q71="I",ZTE!$A$5,"")))))</f>
        <v>Location: We can not find the requested criteria in your documents. Please confirm that your bid is compliant with this criteria and show us the reference in your submitted documents.</v>
      </c>
    </row>
    <row r="72" spans="1:18" ht="75">
      <c r="A72" s="212" t="s">
        <v>1268</v>
      </c>
      <c r="B72" s="212" t="s">
        <v>1199</v>
      </c>
      <c r="C72" s="208" t="s">
        <v>42</v>
      </c>
      <c r="D72" s="208" t="s">
        <v>42</v>
      </c>
      <c r="E72" s="210" t="s">
        <v>829</v>
      </c>
      <c r="F72" s="210" t="s">
        <v>141</v>
      </c>
      <c r="G72" s="208" t="s">
        <v>482</v>
      </c>
      <c r="H72" s="209">
        <v>1</v>
      </c>
      <c r="I72" s="207"/>
      <c r="J72" s="213"/>
      <c r="K72" s="213"/>
      <c r="L72" s="213">
        <v>1</v>
      </c>
      <c r="M72" s="306" t="s">
        <v>1157</v>
      </c>
      <c r="N72" s="213"/>
      <c r="O72" s="215" t="s">
        <v>1063</v>
      </c>
      <c r="P72" s="215"/>
      <c r="Q72" s="214" t="s">
        <v>1226</v>
      </c>
      <c r="R72" s="298" t="str">
        <f>IF(Q72="G",ZTE!$A$6,IF(Q72="L",ZTE!$A$3,IF(JBU!Q72="C",ZTE!$A$2,IF(JBU!Q72="U",ZTE!$A$4,IF(JBU!Q72="I",ZTE!$A$5,"")))))</f>
        <v>Location: We can not find the requested criteria in your documents. Please confirm that your bid is compliant with this criteria and show us the reference in your submitted documents.</v>
      </c>
    </row>
    <row r="73" spans="1:18" ht="75">
      <c r="A73" s="212" t="s">
        <v>1268</v>
      </c>
      <c r="B73" s="212" t="s">
        <v>1199</v>
      </c>
      <c r="C73" s="208" t="s">
        <v>42</v>
      </c>
      <c r="D73" s="208" t="s">
        <v>42</v>
      </c>
      <c r="E73" s="210" t="s">
        <v>829</v>
      </c>
      <c r="F73" s="210" t="s">
        <v>141</v>
      </c>
      <c r="G73" s="208" t="s">
        <v>483</v>
      </c>
      <c r="H73" s="209">
        <v>1</v>
      </c>
      <c r="I73" s="207"/>
      <c r="J73" s="213"/>
      <c r="K73" s="213"/>
      <c r="L73" s="213">
        <v>1</v>
      </c>
      <c r="M73" s="306" t="s">
        <v>1157</v>
      </c>
      <c r="N73" s="213"/>
      <c r="O73" s="215"/>
      <c r="P73" s="215"/>
      <c r="Q73" s="214" t="s">
        <v>1226</v>
      </c>
      <c r="R73" s="298" t="str">
        <f>IF(Q73="G",ZTE!$A$6,IF(Q73="L",ZTE!$A$3,IF(JBU!Q73="C",ZTE!$A$2,IF(JBU!Q73="U",ZTE!$A$4,IF(JBU!Q73="I",ZTE!$A$5,"")))))</f>
        <v>Location: We can not find the requested criteria in your documents. Please confirm that your bid is compliant with this criteria and show us the reference in your submitted documents.</v>
      </c>
    </row>
    <row r="74" spans="1:18" ht="75">
      <c r="A74" s="212" t="s">
        <v>1268</v>
      </c>
      <c r="B74" s="212" t="s">
        <v>1199</v>
      </c>
      <c r="C74" s="208" t="s">
        <v>42</v>
      </c>
      <c r="D74" s="208" t="s">
        <v>42</v>
      </c>
      <c r="E74" s="210" t="s">
        <v>829</v>
      </c>
      <c r="F74" s="210" t="s">
        <v>141</v>
      </c>
      <c r="G74" s="208" t="s">
        <v>484</v>
      </c>
      <c r="H74" s="209">
        <v>1</v>
      </c>
      <c r="I74" s="207"/>
      <c r="J74" s="213"/>
      <c r="K74" s="213"/>
      <c r="L74" s="213">
        <v>1</v>
      </c>
      <c r="M74" s="306" t="s">
        <v>1157</v>
      </c>
      <c r="N74" s="213"/>
      <c r="O74" s="215"/>
      <c r="P74" s="215"/>
      <c r="Q74" s="214" t="s">
        <v>1226</v>
      </c>
      <c r="R74" s="298" t="str">
        <f>IF(Q74="G",ZTE!$A$6,IF(Q74="L",ZTE!$A$3,IF(JBU!Q74="C",ZTE!$A$2,IF(JBU!Q74="U",ZTE!$A$4,IF(JBU!Q74="I",ZTE!$A$5,"")))))</f>
        <v>Location: We can not find the requested criteria in your documents. Please confirm that your bid is compliant with this criteria and show us the reference in your submitted documents.</v>
      </c>
    </row>
    <row r="75" spans="1:18" ht="75">
      <c r="A75" s="212" t="s">
        <v>1268</v>
      </c>
      <c r="B75" s="212" t="s">
        <v>1199</v>
      </c>
      <c r="C75" s="208" t="s">
        <v>42</v>
      </c>
      <c r="D75" s="208" t="s">
        <v>42</v>
      </c>
      <c r="E75" s="210" t="s">
        <v>829</v>
      </c>
      <c r="F75" s="210" t="s">
        <v>141</v>
      </c>
      <c r="G75" s="208" t="s">
        <v>485</v>
      </c>
      <c r="H75" s="209">
        <v>1</v>
      </c>
      <c r="I75" s="207"/>
      <c r="J75" s="213"/>
      <c r="K75" s="213"/>
      <c r="L75" s="213">
        <v>1</v>
      </c>
      <c r="M75" s="306" t="s">
        <v>1157</v>
      </c>
      <c r="N75" s="213"/>
      <c r="O75" s="215" t="s">
        <v>1063</v>
      </c>
      <c r="P75" s="215"/>
      <c r="Q75" s="214" t="s">
        <v>1226</v>
      </c>
      <c r="R75" s="298" t="str">
        <f>IF(Q75="G",ZTE!$A$6,IF(Q75="L",ZTE!$A$3,IF(JBU!Q75="C",ZTE!$A$2,IF(JBU!Q75="U",ZTE!$A$4,IF(JBU!Q75="I",ZTE!$A$5,"")))))</f>
        <v>Location: We can not find the requested criteria in your documents. Please confirm that your bid is compliant with this criteria and show us the reference in your submitted documents.</v>
      </c>
    </row>
    <row r="76" spans="1:18" ht="75">
      <c r="A76" s="212" t="s">
        <v>1268</v>
      </c>
      <c r="B76" s="212" t="s">
        <v>1199</v>
      </c>
      <c r="C76" s="208" t="s">
        <v>42</v>
      </c>
      <c r="D76" s="208" t="s">
        <v>996</v>
      </c>
      <c r="E76" s="210" t="s">
        <v>829</v>
      </c>
      <c r="F76" s="210" t="s">
        <v>141</v>
      </c>
      <c r="G76" s="208" t="s">
        <v>486</v>
      </c>
      <c r="H76" s="209">
        <v>1</v>
      </c>
      <c r="I76" s="207"/>
      <c r="J76" s="213"/>
      <c r="K76" s="213"/>
      <c r="L76" s="213">
        <v>1</v>
      </c>
      <c r="M76" s="306" t="s">
        <v>1157</v>
      </c>
      <c r="N76" s="213"/>
      <c r="O76" s="215"/>
      <c r="P76" s="215"/>
      <c r="Q76" s="214" t="s">
        <v>1226</v>
      </c>
      <c r="R76" s="298" t="str">
        <f>IF(Q76="G",ZTE!$A$6,IF(Q76="L",ZTE!$A$3,IF(JBU!Q76="C",ZTE!$A$2,IF(JBU!Q76="U",ZTE!$A$4,IF(JBU!Q76="I",ZTE!$A$5,"")))))</f>
        <v>Location: We can not find the requested criteria in your documents. Please confirm that your bid is compliant with this criteria and show us the reference in your submitted documents.</v>
      </c>
    </row>
    <row r="77" spans="1:18" ht="60">
      <c r="A77" s="212" t="s">
        <v>1268</v>
      </c>
      <c r="B77" s="212" t="s">
        <v>1199</v>
      </c>
      <c r="C77" s="208" t="s">
        <v>42</v>
      </c>
      <c r="D77" s="208" t="s">
        <v>42</v>
      </c>
      <c r="E77" s="210" t="s">
        <v>1009</v>
      </c>
      <c r="F77" s="210" t="s">
        <v>144</v>
      </c>
      <c r="G77" s="208" t="s">
        <v>709</v>
      </c>
      <c r="H77" s="209">
        <v>1</v>
      </c>
      <c r="I77" s="207"/>
      <c r="J77" s="213">
        <v>1</v>
      </c>
      <c r="K77" s="213"/>
      <c r="L77" s="213"/>
      <c r="M77" s="306" t="s">
        <v>1156</v>
      </c>
      <c r="N77" s="213"/>
      <c r="O77" s="215" t="s">
        <v>710</v>
      </c>
      <c r="P77" s="215"/>
      <c r="Q77" s="214"/>
      <c r="R77" s="298" t="str">
        <f>IF(Q77="G",ZTE!$A$6,IF(Q77="L",ZTE!$A$3,IF(JBU!Q77="C",ZTE!$A$2,IF(JBU!Q77="U",ZTE!$A$4,IF(JBU!Q77="I",ZTE!$A$5,"")))))</f>
        <v>Compliance: We assume that your proposal is in compliance with this criteria. Please confirm that your bid is compliant with this criteria.</v>
      </c>
    </row>
    <row r="78" spans="1:18" ht="75">
      <c r="A78" s="212" t="s">
        <v>1268</v>
      </c>
      <c r="B78" s="212" t="s">
        <v>1199</v>
      </c>
      <c r="C78" s="208" t="s">
        <v>42</v>
      </c>
      <c r="D78" s="208" t="s">
        <v>42</v>
      </c>
      <c r="E78" s="210" t="s">
        <v>821</v>
      </c>
      <c r="F78" s="210" t="s">
        <v>145</v>
      </c>
      <c r="G78" s="208" t="s">
        <v>490</v>
      </c>
      <c r="H78" s="209">
        <v>1</v>
      </c>
      <c r="I78" s="207"/>
      <c r="J78" s="213"/>
      <c r="K78" s="213"/>
      <c r="L78" s="217">
        <v>1</v>
      </c>
      <c r="M78" s="306" t="s">
        <v>1157</v>
      </c>
      <c r="N78" s="213"/>
      <c r="O78" s="215"/>
      <c r="P78" s="215"/>
      <c r="Q78" s="214" t="s">
        <v>1226</v>
      </c>
      <c r="R78" s="298" t="str">
        <f>IF(Q78="G",ZTE!$A$6,IF(Q78="L",ZTE!$A$3,IF(JBU!Q78="C",ZTE!$A$2,IF(JBU!Q78="U",ZTE!$A$4,IF(JBU!Q78="I",ZTE!$A$5,"")))))</f>
        <v>Location: We can not find the requested criteria in your documents. Please confirm that your bid is compliant with this criteria and show us the reference in your submitted documents.</v>
      </c>
    </row>
    <row r="79" spans="1:18" ht="75">
      <c r="A79" s="212" t="s">
        <v>1268</v>
      </c>
      <c r="B79" s="212" t="s">
        <v>1199</v>
      </c>
      <c r="C79" s="208" t="s">
        <v>42</v>
      </c>
      <c r="D79" s="208" t="s">
        <v>42</v>
      </c>
      <c r="E79" s="210" t="s">
        <v>821</v>
      </c>
      <c r="F79" s="210" t="s">
        <v>145</v>
      </c>
      <c r="G79" s="208" t="s">
        <v>492</v>
      </c>
      <c r="H79" s="209">
        <v>1</v>
      </c>
      <c r="I79" s="207"/>
      <c r="J79" s="213"/>
      <c r="K79" s="213"/>
      <c r="L79" s="213">
        <v>1</v>
      </c>
      <c r="M79" s="306" t="s">
        <v>1157</v>
      </c>
      <c r="N79" s="213"/>
      <c r="O79" s="215"/>
      <c r="P79" s="215"/>
      <c r="Q79" s="214" t="s">
        <v>1226</v>
      </c>
      <c r="R79" s="298" t="str">
        <f>IF(Q79="G",ZTE!$A$6,IF(Q79="L",ZTE!$A$3,IF(JBU!Q79="C",ZTE!$A$2,IF(JBU!Q79="U",ZTE!$A$4,IF(JBU!Q79="I",ZTE!$A$5,"")))))</f>
        <v>Location: We can not find the requested criteria in your documents. Please confirm that your bid is compliant with this criteria and show us the reference in your submitted documents.</v>
      </c>
    </row>
    <row r="80" spans="1:18" ht="45">
      <c r="A80" s="212" t="s">
        <v>1268</v>
      </c>
      <c r="B80" s="212" t="s">
        <v>1199</v>
      </c>
      <c r="C80" s="208" t="s">
        <v>42</v>
      </c>
      <c r="D80" s="208" t="s">
        <v>42</v>
      </c>
      <c r="E80" s="210" t="s">
        <v>821</v>
      </c>
      <c r="F80" s="210" t="s">
        <v>145</v>
      </c>
      <c r="G80" s="208" t="s">
        <v>494</v>
      </c>
      <c r="H80" s="209">
        <v>1</v>
      </c>
      <c r="I80" s="207"/>
      <c r="J80" s="213">
        <v>1</v>
      </c>
      <c r="K80" s="213"/>
      <c r="L80" s="213"/>
      <c r="M80" s="306" t="s">
        <v>1462</v>
      </c>
      <c r="N80" s="213" t="s">
        <v>1360</v>
      </c>
      <c r="O80" s="215"/>
      <c r="P80" s="215"/>
      <c r="Q80" s="214"/>
      <c r="R80" s="298" t="str">
        <f>IF(Q80="G",ZTE!$A$6,IF(Q80="L",ZTE!$A$3,IF(JBU!Q80="C",ZTE!$A$2,IF(JBU!Q80="U",ZTE!$A$4,IF(JBU!Q80="I",ZTE!$A$5,"")))))</f>
        <v/>
      </c>
    </row>
    <row r="81" spans="1:18" ht="45">
      <c r="A81" s="212" t="s">
        <v>1268</v>
      </c>
      <c r="B81" s="212" t="s">
        <v>1199</v>
      </c>
      <c r="C81" s="208" t="s">
        <v>42</v>
      </c>
      <c r="D81" s="208" t="s">
        <v>42</v>
      </c>
      <c r="E81" s="210" t="s">
        <v>821</v>
      </c>
      <c r="F81" s="210" t="s">
        <v>145</v>
      </c>
      <c r="G81" s="208" t="s">
        <v>495</v>
      </c>
      <c r="H81" s="209">
        <v>1</v>
      </c>
      <c r="I81" s="207"/>
      <c r="J81" s="213">
        <v>1</v>
      </c>
      <c r="K81" s="213"/>
      <c r="L81" s="213"/>
      <c r="M81" s="306" t="s">
        <v>1462</v>
      </c>
      <c r="N81" s="213"/>
      <c r="O81" s="215"/>
      <c r="P81" s="215"/>
      <c r="Q81" s="214"/>
      <c r="R81" s="298" t="str">
        <f>IF(Q81="G",ZTE!$A$6,IF(Q81="L",ZTE!$A$3,IF(JBU!Q81="C",ZTE!$A$2,IF(JBU!Q81="U",ZTE!$A$4,IF(JBU!Q81="I",ZTE!$A$5,"")))))</f>
        <v/>
      </c>
    </row>
    <row r="82" spans="1:18" ht="45">
      <c r="A82" s="212" t="s">
        <v>1268</v>
      </c>
      <c r="B82" s="212" t="s">
        <v>1199</v>
      </c>
      <c r="C82" s="208" t="s">
        <v>42</v>
      </c>
      <c r="D82" s="208" t="s">
        <v>42</v>
      </c>
      <c r="E82" s="210" t="s">
        <v>821</v>
      </c>
      <c r="F82" s="210" t="s">
        <v>145</v>
      </c>
      <c r="G82" s="208" t="s">
        <v>498</v>
      </c>
      <c r="H82" s="209">
        <v>1</v>
      </c>
      <c r="I82" s="207"/>
      <c r="J82" s="213">
        <v>1</v>
      </c>
      <c r="K82" s="213"/>
      <c r="L82" s="213"/>
      <c r="M82" s="306" t="s">
        <v>1462</v>
      </c>
      <c r="N82" s="213"/>
      <c r="O82" s="215"/>
      <c r="P82" s="215"/>
      <c r="Q82" s="214"/>
      <c r="R82" s="298" t="str">
        <f>IF(Q82="G",ZTE!$A$6,IF(Q82="L",ZTE!$A$3,IF(JBU!Q82="C",ZTE!$A$2,IF(JBU!Q82="U",ZTE!$A$4,IF(JBU!Q82="I",ZTE!$A$5,"")))))</f>
        <v/>
      </c>
    </row>
    <row r="83" spans="1:18" ht="45">
      <c r="A83" s="212" t="s">
        <v>1268</v>
      </c>
      <c r="B83" s="212" t="s">
        <v>1199</v>
      </c>
      <c r="C83" s="208" t="s">
        <v>42</v>
      </c>
      <c r="D83" s="208" t="s">
        <v>42</v>
      </c>
      <c r="E83" s="210" t="s">
        <v>821</v>
      </c>
      <c r="F83" s="210" t="s">
        <v>145</v>
      </c>
      <c r="G83" s="208" t="s">
        <v>499</v>
      </c>
      <c r="H83" s="209">
        <v>1</v>
      </c>
      <c r="I83" s="207"/>
      <c r="J83" s="213">
        <v>1</v>
      </c>
      <c r="K83" s="213"/>
      <c r="L83" s="213"/>
      <c r="M83" s="306" t="s">
        <v>1462</v>
      </c>
      <c r="N83" s="213"/>
      <c r="O83" s="215"/>
      <c r="P83" s="215"/>
      <c r="Q83" s="214"/>
      <c r="R83" s="298" t="str">
        <f>IF(Q83="G",ZTE!$A$6,IF(Q83="L",ZTE!$A$3,IF(JBU!Q83="C",ZTE!$A$2,IF(JBU!Q83="U",ZTE!$A$4,IF(JBU!Q83="I",ZTE!$A$5,"")))))</f>
        <v/>
      </c>
    </row>
    <row r="84" spans="1:18" ht="45">
      <c r="A84" s="212" t="s">
        <v>1268</v>
      </c>
      <c r="B84" s="212" t="s">
        <v>1199</v>
      </c>
      <c r="C84" s="208" t="s">
        <v>42</v>
      </c>
      <c r="D84" s="208" t="s">
        <v>42</v>
      </c>
      <c r="E84" s="210" t="s">
        <v>821</v>
      </c>
      <c r="F84" s="210" t="s">
        <v>145</v>
      </c>
      <c r="G84" s="208" t="s">
        <v>500</v>
      </c>
      <c r="H84" s="209">
        <v>1</v>
      </c>
      <c r="I84" s="207"/>
      <c r="J84" s="213">
        <v>1</v>
      </c>
      <c r="K84" s="213"/>
      <c r="L84" s="213"/>
      <c r="M84" s="306" t="s">
        <v>1462</v>
      </c>
      <c r="N84" s="213"/>
      <c r="O84" s="215"/>
      <c r="P84" s="215"/>
      <c r="Q84" s="214"/>
      <c r="R84" s="298" t="str">
        <f>IF(Q84="G",ZTE!$A$6,IF(Q84="L",ZTE!$A$3,IF(JBU!Q84="C",ZTE!$A$2,IF(JBU!Q84="U",ZTE!$A$4,IF(JBU!Q84="I",ZTE!$A$5,"")))))</f>
        <v/>
      </c>
    </row>
    <row r="85" spans="1:18" ht="45">
      <c r="A85" s="212" t="s">
        <v>1268</v>
      </c>
      <c r="B85" s="212" t="s">
        <v>1199</v>
      </c>
      <c r="C85" s="208" t="s">
        <v>42</v>
      </c>
      <c r="D85" s="208" t="s">
        <v>42</v>
      </c>
      <c r="E85" s="210" t="s">
        <v>821</v>
      </c>
      <c r="F85" s="210" t="s">
        <v>145</v>
      </c>
      <c r="G85" s="208" t="s">
        <v>501</v>
      </c>
      <c r="H85" s="209">
        <v>1</v>
      </c>
      <c r="I85" s="207"/>
      <c r="J85" s="213">
        <v>1</v>
      </c>
      <c r="K85" s="213"/>
      <c r="L85" s="213"/>
      <c r="M85" s="306" t="s">
        <v>1462</v>
      </c>
      <c r="N85" s="213"/>
      <c r="O85" s="215"/>
      <c r="P85" s="215"/>
      <c r="Q85" s="214"/>
      <c r="R85" s="298" t="str">
        <f>IF(Q85="G",ZTE!$A$6,IF(Q85="L",ZTE!$A$3,IF(JBU!Q85="C",ZTE!$A$2,IF(JBU!Q85="U",ZTE!$A$4,IF(JBU!Q85="I",ZTE!$A$5,"")))))</f>
        <v/>
      </c>
    </row>
    <row r="86" spans="1:18" ht="45">
      <c r="A86" s="212" t="s">
        <v>1268</v>
      </c>
      <c r="B86" s="212" t="s">
        <v>1199</v>
      </c>
      <c r="C86" s="208" t="s">
        <v>42</v>
      </c>
      <c r="D86" s="208" t="s">
        <v>42</v>
      </c>
      <c r="E86" s="210" t="s">
        <v>821</v>
      </c>
      <c r="F86" s="210" t="s">
        <v>145</v>
      </c>
      <c r="G86" s="208" t="s">
        <v>503</v>
      </c>
      <c r="H86" s="209">
        <v>1</v>
      </c>
      <c r="I86" s="207"/>
      <c r="J86" s="213">
        <v>1</v>
      </c>
      <c r="K86" s="213"/>
      <c r="L86" s="213"/>
      <c r="M86" s="306" t="s">
        <v>1462</v>
      </c>
      <c r="N86" s="213"/>
      <c r="O86" s="215"/>
      <c r="P86" s="215"/>
      <c r="Q86" s="214"/>
      <c r="R86" s="298" t="str">
        <f>IF(Q86="G",ZTE!$A$6,IF(Q86="L",ZTE!$A$3,IF(JBU!Q86="C",ZTE!$A$2,IF(JBU!Q86="U",ZTE!$A$4,IF(JBU!Q86="I",ZTE!$A$5,"")))))</f>
        <v/>
      </c>
    </row>
    <row r="87" spans="1:18" ht="45">
      <c r="A87" s="212" t="s">
        <v>1268</v>
      </c>
      <c r="B87" s="212" t="s">
        <v>1199</v>
      </c>
      <c r="C87" s="208" t="s">
        <v>42</v>
      </c>
      <c r="D87" s="208" t="s">
        <v>42</v>
      </c>
      <c r="E87" s="210" t="s">
        <v>821</v>
      </c>
      <c r="F87" s="210" t="s">
        <v>145</v>
      </c>
      <c r="G87" s="208" t="s">
        <v>208</v>
      </c>
      <c r="H87" s="209">
        <v>1</v>
      </c>
      <c r="I87" s="207"/>
      <c r="J87" s="213">
        <v>1</v>
      </c>
      <c r="K87" s="213"/>
      <c r="L87" s="213"/>
      <c r="M87" s="306" t="s">
        <v>1462</v>
      </c>
      <c r="N87" s="213"/>
      <c r="O87" s="215" t="s">
        <v>1064</v>
      </c>
      <c r="P87" s="215" t="s">
        <v>1129</v>
      </c>
      <c r="Q87" s="214"/>
      <c r="R87" s="298" t="str">
        <f>IF(Q87="G",ZTE!$A$6,IF(Q87="L",ZTE!$A$3,IF(JBU!Q87="C",ZTE!$A$2,IF(JBU!Q87="U",ZTE!$A$4,IF(JBU!Q87="I",ZTE!$A$5,"")))))</f>
        <v/>
      </c>
    </row>
    <row r="88" spans="1:18" ht="45">
      <c r="A88" s="212" t="s">
        <v>1268</v>
      </c>
      <c r="B88" s="212" t="s">
        <v>1199</v>
      </c>
      <c r="C88" s="208" t="s">
        <v>42</v>
      </c>
      <c r="D88" s="208" t="s">
        <v>42</v>
      </c>
      <c r="E88" s="210" t="s">
        <v>821</v>
      </c>
      <c r="F88" s="210" t="s">
        <v>145</v>
      </c>
      <c r="G88" s="208" t="s">
        <v>510</v>
      </c>
      <c r="H88" s="209">
        <v>1</v>
      </c>
      <c r="I88" s="207"/>
      <c r="J88" s="213">
        <v>1</v>
      </c>
      <c r="K88" s="213"/>
      <c r="L88" s="213"/>
      <c r="M88" s="306" t="s">
        <v>1462</v>
      </c>
      <c r="N88" s="213"/>
      <c r="O88" s="215"/>
      <c r="P88" s="215"/>
      <c r="Q88" s="214"/>
      <c r="R88" s="298" t="str">
        <f>IF(Q88="G",ZTE!$A$6,IF(Q88="L",ZTE!$A$3,IF(JBU!Q88="C",ZTE!$A$2,IF(JBU!Q88="U",ZTE!$A$4,IF(JBU!Q88="I",ZTE!$A$5,"")))))</f>
        <v/>
      </c>
    </row>
    <row r="89" spans="1:18" ht="60">
      <c r="A89" s="212" t="s">
        <v>1268</v>
      </c>
      <c r="B89" s="212" t="s">
        <v>1199</v>
      </c>
      <c r="C89" s="208" t="s">
        <v>42</v>
      </c>
      <c r="D89" s="208" t="s">
        <v>42</v>
      </c>
      <c r="E89" s="210" t="s">
        <v>821</v>
      </c>
      <c r="F89" s="210" t="s">
        <v>145</v>
      </c>
      <c r="G89" s="208" t="s">
        <v>511</v>
      </c>
      <c r="H89" s="209">
        <v>1</v>
      </c>
      <c r="I89" s="207"/>
      <c r="J89" s="213"/>
      <c r="K89" s="213"/>
      <c r="L89" s="213"/>
      <c r="M89" s="306" t="s">
        <v>1156</v>
      </c>
      <c r="N89" s="213"/>
      <c r="O89" s="215"/>
      <c r="P89" s="215"/>
      <c r="Q89" s="214"/>
      <c r="R89" s="298" t="str">
        <f>IF(Q89="G",ZTE!$A$6,IF(Q89="L",ZTE!$A$3,IF(JBU!Q89="C",ZTE!$A$2,IF(JBU!Q89="U",ZTE!$A$4,IF(JBU!Q89="I",ZTE!$A$5,"")))))</f>
        <v>Compliance: We assume that your proposal is in compliance with this criteria. Please confirm that your bid is compliant with this criteria.</v>
      </c>
    </row>
    <row r="90" spans="1:18" ht="60">
      <c r="A90" s="212" t="s">
        <v>1268</v>
      </c>
      <c r="B90" s="212" t="s">
        <v>1199</v>
      </c>
      <c r="C90" s="208" t="s">
        <v>42</v>
      </c>
      <c r="D90" s="208" t="s">
        <v>42</v>
      </c>
      <c r="E90" s="210" t="s">
        <v>821</v>
      </c>
      <c r="F90" s="210" t="s">
        <v>145</v>
      </c>
      <c r="G90" s="208" t="s">
        <v>515</v>
      </c>
      <c r="H90" s="209">
        <v>1</v>
      </c>
      <c r="I90" s="207"/>
      <c r="J90" s="213">
        <v>1</v>
      </c>
      <c r="K90" s="213"/>
      <c r="L90" s="213"/>
      <c r="M90" s="306" t="s">
        <v>1158</v>
      </c>
      <c r="N90" s="213" t="s">
        <v>1361</v>
      </c>
      <c r="O90" s="215"/>
      <c r="P90" s="215"/>
      <c r="Q90" s="214"/>
      <c r="R90" s="298" t="str">
        <f>IF(Q90="G",ZTE!$A$6,IF(Q90="L",ZTE!$A$3,IF(JBU!Q90="C",ZTE!$A$2,IF(JBU!Q90="U",ZTE!$A$4,IF(JBU!Q90="I",ZTE!$A$5,"")))))</f>
        <v>Unclear: We do not understand your proposal, please detail your proposal. Especially confirm that you are compliant with our requested criteria.</v>
      </c>
    </row>
    <row r="91" spans="1:18" ht="60">
      <c r="A91" s="212" t="s">
        <v>1268</v>
      </c>
      <c r="B91" s="212" t="s">
        <v>1199</v>
      </c>
      <c r="C91" s="208" t="s">
        <v>42</v>
      </c>
      <c r="D91" s="208" t="s">
        <v>42</v>
      </c>
      <c r="E91" s="210" t="s">
        <v>704</v>
      </c>
      <c r="F91" s="210" t="s">
        <v>146</v>
      </c>
      <c r="G91" s="208" t="s">
        <v>516</v>
      </c>
      <c r="H91" s="209">
        <v>1</v>
      </c>
      <c r="I91" s="207"/>
      <c r="J91" s="213">
        <v>1</v>
      </c>
      <c r="K91" s="213"/>
      <c r="L91" s="213"/>
      <c r="M91" s="306" t="s">
        <v>1156</v>
      </c>
      <c r="N91" s="213"/>
      <c r="O91" s="215" t="s">
        <v>1047</v>
      </c>
      <c r="P91" s="215" t="s">
        <v>1139</v>
      </c>
      <c r="Q91" s="214"/>
      <c r="R91" s="298" t="str">
        <f>IF(Q91="G",ZTE!$A$6,IF(Q91="L",ZTE!$A$3,IF(JBU!Q91="C",ZTE!$A$2,IF(JBU!Q91="U",ZTE!$A$4,IF(JBU!Q91="I",ZTE!$A$5,"")))))</f>
        <v>Compliance: We assume that your proposal is in compliance with this criteria. Please confirm that your bid is compliant with this criteria.</v>
      </c>
    </row>
    <row r="92" spans="1:18" ht="60">
      <c r="A92" s="212" t="s">
        <v>1268</v>
      </c>
      <c r="B92" s="212" t="s">
        <v>1199</v>
      </c>
      <c r="C92" s="208" t="s">
        <v>42</v>
      </c>
      <c r="D92" s="208" t="s">
        <v>42</v>
      </c>
      <c r="E92" s="210" t="s">
        <v>704</v>
      </c>
      <c r="F92" s="210" t="s">
        <v>146</v>
      </c>
      <c r="G92" s="208" t="s">
        <v>531</v>
      </c>
      <c r="H92" s="209">
        <v>1</v>
      </c>
      <c r="I92" s="207"/>
      <c r="J92" s="213">
        <v>1</v>
      </c>
      <c r="K92" s="213"/>
      <c r="L92" s="213"/>
      <c r="M92" s="306" t="s">
        <v>1156</v>
      </c>
      <c r="N92" s="213"/>
      <c r="O92" s="215"/>
      <c r="P92" s="215"/>
      <c r="Q92" s="214"/>
      <c r="R92" s="298" t="str">
        <f>IF(Q92="G",ZTE!$A$6,IF(Q92="L",ZTE!$A$3,IF(JBU!Q92="C",ZTE!$A$2,IF(JBU!Q92="U",ZTE!$A$4,IF(JBU!Q92="I",ZTE!$A$5,"")))))</f>
        <v>Compliance: We assume that your proposal is in compliance with this criteria. Please confirm that your bid is compliant with this criteria.</v>
      </c>
    </row>
    <row r="93" spans="1:18" ht="75">
      <c r="A93" s="212" t="s">
        <v>1268</v>
      </c>
      <c r="B93" s="212" t="s">
        <v>1199</v>
      </c>
      <c r="C93" s="208" t="s">
        <v>42</v>
      </c>
      <c r="D93" s="208" t="s">
        <v>42</v>
      </c>
      <c r="E93" s="210" t="s">
        <v>997</v>
      </c>
      <c r="F93" s="210" t="s">
        <v>147</v>
      </c>
      <c r="G93" s="208" t="s">
        <v>712</v>
      </c>
      <c r="H93" s="209">
        <v>1</v>
      </c>
      <c r="I93" s="207"/>
      <c r="J93" s="213"/>
      <c r="K93" s="213"/>
      <c r="L93" s="213">
        <v>1</v>
      </c>
      <c r="M93" s="306" t="s">
        <v>1157</v>
      </c>
      <c r="N93" s="213"/>
      <c r="O93" s="215"/>
      <c r="P93" s="215"/>
      <c r="Q93" s="214" t="s">
        <v>1226</v>
      </c>
      <c r="R93" s="298" t="str">
        <f>IF(Q93="G",ZTE!$A$6,IF(Q93="L",ZTE!$A$3,IF(JBU!Q93="C",ZTE!$A$2,IF(JBU!Q93="U",ZTE!$A$4,IF(JBU!Q93="I",ZTE!$A$5,"")))))</f>
        <v>Location: We can not find the requested criteria in your documents. Please confirm that your bid is compliant with this criteria and show us the reference in your submitted documents.</v>
      </c>
    </row>
    <row r="94" spans="1:18" ht="30">
      <c r="A94" s="212" t="s">
        <v>1268</v>
      </c>
      <c r="B94" s="212" t="s">
        <v>1199</v>
      </c>
      <c r="C94" s="208" t="s">
        <v>42</v>
      </c>
      <c r="D94" s="208" t="s">
        <v>1003</v>
      </c>
      <c r="E94" s="210" t="s">
        <v>773</v>
      </c>
      <c r="F94" s="210" t="s">
        <v>148</v>
      </c>
      <c r="G94" s="208" t="s">
        <v>713</v>
      </c>
      <c r="H94" s="209">
        <v>1</v>
      </c>
      <c r="I94" s="207"/>
      <c r="J94" s="213">
        <v>1</v>
      </c>
      <c r="K94" s="213"/>
      <c r="L94" s="213"/>
      <c r="M94" s="306" t="s">
        <v>1462</v>
      </c>
      <c r="N94" s="213"/>
      <c r="O94" s="215"/>
      <c r="P94" s="215"/>
      <c r="Q94" s="214"/>
      <c r="R94" s="298" t="str">
        <f>IF(Q94="G",ZTE!$A$6,IF(Q94="L",ZTE!$A$3,IF(JBU!Q94="C",ZTE!$A$2,IF(JBU!Q94="U",ZTE!$A$4,IF(JBU!Q94="I",ZTE!$A$5,"")))))</f>
        <v/>
      </c>
    </row>
    <row r="95" spans="1:18" ht="75">
      <c r="A95" s="212" t="s">
        <v>1268</v>
      </c>
      <c r="B95" s="212" t="s">
        <v>1199</v>
      </c>
      <c r="C95" s="208" t="s">
        <v>42</v>
      </c>
      <c r="D95" s="208" t="s">
        <v>42</v>
      </c>
      <c r="E95" s="210" t="s">
        <v>1002</v>
      </c>
      <c r="F95" s="210" t="s">
        <v>149</v>
      </c>
      <c r="G95" s="208" t="s">
        <v>558</v>
      </c>
      <c r="H95" s="209">
        <v>1</v>
      </c>
      <c r="I95" s="207"/>
      <c r="J95" s="213"/>
      <c r="K95" s="213"/>
      <c r="L95" s="213">
        <v>1</v>
      </c>
      <c r="M95" s="306" t="s">
        <v>1157</v>
      </c>
      <c r="N95" s="213" t="s">
        <v>1362</v>
      </c>
      <c r="O95" s="215" t="s">
        <v>1063</v>
      </c>
      <c r="P95" s="215"/>
      <c r="Q95" s="214" t="s">
        <v>1226</v>
      </c>
      <c r="R95" s="298" t="str">
        <f>IF(Q95="G",ZTE!$A$6,IF(Q95="L",ZTE!$A$3,IF(JBU!Q95="C",ZTE!$A$2,IF(JBU!Q95="U",ZTE!$A$4,IF(JBU!Q95="I",ZTE!$A$5,"")))))</f>
        <v>Location: We can not find the requested criteria in your documents. Please confirm that your bid is compliant with this criteria and show us the reference in your submitted documents.</v>
      </c>
    </row>
    <row r="96" spans="1:18" ht="75">
      <c r="A96" s="212" t="s">
        <v>1268</v>
      </c>
      <c r="B96" s="212" t="s">
        <v>1199</v>
      </c>
      <c r="C96" s="208" t="s">
        <v>42</v>
      </c>
      <c r="D96" s="208" t="s">
        <v>42</v>
      </c>
      <c r="E96" s="210" t="s">
        <v>1002</v>
      </c>
      <c r="F96" s="210" t="s">
        <v>149</v>
      </c>
      <c r="G96" s="208" t="s">
        <v>557</v>
      </c>
      <c r="H96" s="209">
        <v>1</v>
      </c>
      <c r="I96" s="207"/>
      <c r="J96" s="213"/>
      <c r="K96" s="213"/>
      <c r="L96" s="213">
        <v>1</v>
      </c>
      <c r="M96" s="306" t="s">
        <v>1157</v>
      </c>
      <c r="N96" s="213" t="s">
        <v>1362</v>
      </c>
      <c r="O96" s="215" t="s">
        <v>1063</v>
      </c>
      <c r="P96" s="215"/>
      <c r="Q96" s="214" t="s">
        <v>1226</v>
      </c>
      <c r="R96" s="298" t="str">
        <f>IF(Q96="G",ZTE!$A$6,IF(Q96="L",ZTE!$A$3,IF(JBU!Q96="C",ZTE!$A$2,IF(JBU!Q96="U",ZTE!$A$4,IF(JBU!Q96="I",ZTE!$A$5,"")))))</f>
        <v>Location: We can not find the requested criteria in your documents. Please confirm that your bid is compliant with this criteria and show us the reference in your submitted documents.</v>
      </c>
    </row>
    <row r="97" spans="1:18" ht="75">
      <c r="A97" s="212" t="s">
        <v>1268</v>
      </c>
      <c r="B97" s="212" t="s">
        <v>1199</v>
      </c>
      <c r="C97" s="208" t="s">
        <v>42</v>
      </c>
      <c r="D97" s="208" t="s">
        <v>42</v>
      </c>
      <c r="E97" s="210" t="s">
        <v>1002</v>
      </c>
      <c r="F97" s="210" t="s">
        <v>149</v>
      </c>
      <c r="G97" s="208" t="s">
        <v>556</v>
      </c>
      <c r="H97" s="209">
        <v>1</v>
      </c>
      <c r="I97" s="207"/>
      <c r="J97" s="213"/>
      <c r="K97" s="213"/>
      <c r="L97" s="213">
        <v>1</v>
      </c>
      <c r="M97" s="306" t="s">
        <v>1157</v>
      </c>
      <c r="N97" s="213" t="s">
        <v>1362</v>
      </c>
      <c r="O97" s="215" t="s">
        <v>1063</v>
      </c>
      <c r="P97" s="215"/>
      <c r="Q97" s="214" t="s">
        <v>1226</v>
      </c>
      <c r="R97" s="298" t="str">
        <f>IF(Q97="G",ZTE!$A$6,IF(Q97="L",ZTE!$A$3,IF(JBU!Q97="C",ZTE!$A$2,IF(JBU!Q97="U",ZTE!$A$4,IF(JBU!Q97="I",ZTE!$A$5,"")))))</f>
        <v>Location: We can not find the requested criteria in your documents. Please confirm that your bid is compliant with this criteria and show us the reference in your submitted documents.</v>
      </c>
    </row>
    <row r="98" spans="1:18" ht="60">
      <c r="A98" s="212" t="s">
        <v>1268</v>
      </c>
      <c r="B98" s="212" t="s">
        <v>1199</v>
      </c>
      <c r="C98" s="208" t="s">
        <v>42</v>
      </c>
      <c r="D98" s="208" t="s">
        <v>42</v>
      </c>
      <c r="E98" s="210" t="s">
        <v>1002</v>
      </c>
      <c r="F98" s="210" t="s">
        <v>149</v>
      </c>
      <c r="G98" s="208" t="s">
        <v>555</v>
      </c>
      <c r="H98" s="209">
        <v>1</v>
      </c>
      <c r="I98" s="207"/>
      <c r="J98" s="213"/>
      <c r="K98" s="213"/>
      <c r="L98" s="213">
        <v>1</v>
      </c>
      <c r="M98" s="306" t="s">
        <v>1156</v>
      </c>
      <c r="N98" s="213" t="s">
        <v>1362</v>
      </c>
      <c r="O98" s="215" t="s">
        <v>1062</v>
      </c>
      <c r="P98" s="215"/>
      <c r="Q98" s="214" t="s">
        <v>1271</v>
      </c>
      <c r="R98" s="298" t="str">
        <f>IF(Q98="G",ZTE!$A$6,IF(Q98="L",ZTE!$A$3,IF(JBU!Q98="C",ZTE!$A$2,IF(JBU!Q98="U",ZTE!$A$4,IF(JBU!Q98="I",ZTE!$A$5,"")))))</f>
        <v>Compliance: We assume that your proposal is in compliance with this criteria. Please confirm that your bid is compliant with this criteria.</v>
      </c>
    </row>
    <row r="99" spans="1:18" ht="60">
      <c r="A99" s="212" t="s">
        <v>1268</v>
      </c>
      <c r="B99" s="212" t="s">
        <v>1199</v>
      </c>
      <c r="C99" s="208" t="s">
        <v>42</v>
      </c>
      <c r="D99" s="208" t="s">
        <v>42</v>
      </c>
      <c r="E99" s="210" t="s">
        <v>1002</v>
      </c>
      <c r="F99" s="210" t="s">
        <v>149</v>
      </c>
      <c r="G99" s="208" t="s">
        <v>837</v>
      </c>
      <c r="H99" s="209">
        <v>1</v>
      </c>
      <c r="I99" s="207"/>
      <c r="J99" s="212"/>
      <c r="K99" s="212"/>
      <c r="L99" s="212">
        <v>1</v>
      </c>
      <c r="M99" s="307" t="s">
        <v>1156</v>
      </c>
      <c r="N99" s="212"/>
      <c r="O99" s="215" t="s">
        <v>1062</v>
      </c>
      <c r="P99" s="215" t="s">
        <v>1154</v>
      </c>
      <c r="Q99" s="214" t="s">
        <v>1271</v>
      </c>
      <c r="R99" s="298" t="str">
        <f>IF(Q99="G",ZTE!$A$6,IF(Q99="L",ZTE!$A$3,IF(JBU!Q99="C",ZTE!$A$2,IF(JBU!Q99="U",ZTE!$A$4,IF(JBU!Q99="I",ZTE!$A$5,"")))))</f>
        <v>Compliance: We assume that your proposal is in compliance with this criteria. Please confirm that your bid is compliant with this criteria.</v>
      </c>
    </row>
    <row r="100" spans="1:18" ht="60">
      <c r="A100" s="212" t="s">
        <v>1268</v>
      </c>
      <c r="B100" s="212" t="s">
        <v>1199</v>
      </c>
      <c r="C100" s="208" t="s">
        <v>42</v>
      </c>
      <c r="D100" s="208" t="s">
        <v>1018</v>
      </c>
      <c r="E100" s="210" t="s">
        <v>1002</v>
      </c>
      <c r="F100" s="210" t="s">
        <v>150</v>
      </c>
      <c r="G100" s="208" t="s">
        <v>715</v>
      </c>
      <c r="H100" s="211">
        <v>1</v>
      </c>
      <c r="I100" s="207"/>
      <c r="J100" s="213"/>
      <c r="K100" s="213"/>
      <c r="L100" s="213">
        <v>1</v>
      </c>
      <c r="M100" s="306" t="s">
        <v>1156</v>
      </c>
      <c r="N100" s="213"/>
      <c r="O100" s="215"/>
      <c r="P100" s="215"/>
      <c r="Q100" s="214" t="s">
        <v>1271</v>
      </c>
      <c r="R100" s="298" t="str">
        <f>IF(Q100="G",ZTE!$A$6,IF(Q100="L",ZTE!$A$3,IF(JBU!Q100="C",ZTE!$A$2,IF(JBU!Q100="U",ZTE!$A$4,IF(JBU!Q100="I",ZTE!$A$5,"")))))</f>
        <v>Compliance: We assume that your proposal is in compliance with this criteria. Please confirm that your bid is compliant with this criteria.</v>
      </c>
    </row>
    <row r="101" spans="1:18" ht="75">
      <c r="A101" s="223" t="s">
        <v>1257</v>
      </c>
      <c r="B101" s="223" t="s">
        <v>1199</v>
      </c>
      <c r="C101" s="219" t="s">
        <v>93</v>
      </c>
      <c r="D101" s="219" t="s">
        <v>93</v>
      </c>
      <c r="E101" s="221" t="s">
        <v>821</v>
      </c>
      <c r="F101" s="221" t="s">
        <v>95</v>
      </c>
      <c r="G101" s="219" t="s">
        <v>399</v>
      </c>
      <c r="H101" s="220">
        <v>1</v>
      </c>
      <c r="I101" s="218"/>
      <c r="J101" s="224"/>
      <c r="K101" s="224"/>
      <c r="L101" s="224">
        <v>1</v>
      </c>
      <c r="M101" s="306" t="s">
        <v>1157</v>
      </c>
      <c r="N101" s="224"/>
      <c r="O101" s="226"/>
      <c r="P101" s="226"/>
      <c r="Q101" s="225" t="s">
        <v>1226</v>
      </c>
      <c r="R101" s="298" t="str">
        <f>IF(Q101="G",ZTE!$A$6,IF(Q101="L",ZTE!$A$3,IF(JBU!Q101="C",ZTE!$A$2,IF(JBU!Q101="U",ZTE!$A$4,IF(JBU!Q101="I",ZTE!$A$5,"")))))</f>
        <v>Location: We can not find the requested criteria in your documents. Please confirm that your bid is compliant with this criteria and show us the reference in your submitted documents.</v>
      </c>
    </row>
    <row r="102" spans="1:18" ht="60">
      <c r="A102" s="223" t="s">
        <v>1257</v>
      </c>
      <c r="B102" s="223" t="s">
        <v>1199</v>
      </c>
      <c r="C102" s="219" t="s">
        <v>93</v>
      </c>
      <c r="D102" s="219" t="s">
        <v>93</v>
      </c>
      <c r="E102" s="221" t="s">
        <v>821</v>
      </c>
      <c r="F102" s="221" t="s">
        <v>95</v>
      </c>
      <c r="G102" s="219" t="s">
        <v>400</v>
      </c>
      <c r="H102" s="220">
        <v>1</v>
      </c>
      <c r="I102" s="224" t="s">
        <v>1363</v>
      </c>
      <c r="J102" s="224">
        <v>1</v>
      </c>
      <c r="K102" s="224"/>
      <c r="L102" s="224"/>
      <c r="M102" s="306" t="s">
        <v>1156</v>
      </c>
      <c r="N102" s="224"/>
      <c r="O102" s="226"/>
      <c r="P102" s="226"/>
      <c r="Q102" s="225"/>
      <c r="R102" s="298" t="str">
        <f>IF(Q102="G",ZTE!$A$6,IF(Q102="L",ZTE!$A$3,IF(JBU!Q102="C",ZTE!$A$2,IF(JBU!Q102="U",ZTE!$A$4,IF(JBU!Q102="I",ZTE!$A$5,"")))))</f>
        <v>Compliance: We assume that your proposal is in compliance with this criteria. Please confirm that your bid is compliant with this criteria.</v>
      </c>
    </row>
    <row r="103" spans="1:18" ht="60">
      <c r="A103" s="223" t="s">
        <v>1257</v>
      </c>
      <c r="B103" s="223" t="s">
        <v>1199</v>
      </c>
      <c r="C103" s="219" t="s">
        <v>93</v>
      </c>
      <c r="D103" s="219" t="s">
        <v>93</v>
      </c>
      <c r="E103" s="221" t="s">
        <v>821</v>
      </c>
      <c r="F103" s="221" t="s">
        <v>95</v>
      </c>
      <c r="G103" s="219" t="s">
        <v>401</v>
      </c>
      <c r="H103" s="220">
        <v>1</v>
      </c>
      <c r="I103" s="224" t="s">
        <v>1363</v>
      </c>
      <c r="J103" s="224">
        <v>1</v>
      </c>
      <c r="K103" s="224"/>
      <c r="L103" s="224"/>
      <c r="M103" s="306" t="s">
        <v>1156</v>
      </c>
      <c r="N103" s="224"/>
      <c r="O103" s="226"/>
      <c r="P103" s="226"/>
      <c r="Q103" s="225"/>
      <c r="R103" s="298" t="str">
        <f>IF(Q103="G",ZTE!$A$6,IF(Q103="L",ZTE!$A$3,IF(JBU!Q103="C",ZTE!$A$2,IF(JBU!Q103="U",ZTE!$A$4,IF(JBU!Q103="I",ZTE!$A$5,"")))))</f>
        <v>Compliance: We assume that your proposal is in compliance with this criteria. Please confirm that your bid is compliant with this criteria.</v>
      </c>
    </row>
    <row r="104" spans="1:18" ht="60">
      <c r="A104" s="223" t="s">
        <v>1257</v>
      </c>
      <c r="B104" s="223" t="s">
        <v>1199</v>
      </c>
      <c r="C104" s="219" t="s">
        <v>93</v>
      </c>
      <c r="D104" s="219" t="s">
        <v>93</v>
      </c>
      <c r="E104" s="221" t="s">
        <v>821</v>
      </c>
      <c r="F104" s="221" t="s">
        <v>95</v>
      </c>
      <c r="G104" s="219" t="s">
        <v>402</v>
      </c>
      <c r="H104" s="220">
        <v>1</v>
      </c>
      <c r="I104" s="224" t="s">
        <v>1363</v>
      </c>
      <c r="J104" s="224">
        <v>1</v>
      </c>
      <c r="K104" s="224"/>
      <c r="L104" s="224"/>
      <c r="M104" s="306" t="s">
        <v>1156</v>
      </c>
      <c r="N104" s="224"/>
      <c r="O104" s="226"/>
      <c r="P104" s="226"/>
      <c r="Q104" s="225"/>
      <c r="R104" s="298" t="str">
        <f>IF(Q104="G",ZTE!$A$6,IF(Q104="L",ZTE!$A$3,IF(JBU!Q104="C",ZTE!$A$2,IF(JBU!Q104="U",ZTE!$A$4,IF(JBU!Q104="I",ZTE!$A$5,"")))))</f>
        <v>Compliance: We assume that your proposal is in compliance with this criteria. Please confirm that your bid is compliant with this criteria.</v>
      </c>
    </row>
    <row r="105" spans="1:18" ht="60">
      <c r="A105" s="223" t="s">
        <v>1257</v>
      </c>
      <c r="B105" s="223" t="s">
        <v>1199</v>
      </c>
      <c r="C105" s="219" t="s">
        <v>93</v>
      </c>
      <c r="D105" s="219" t="s">
        <v>93</v>
      </c>
      <c r="E105" s="221" t="s">
        <v>821</v>
      </c>
      <c r="F105" s="221" t="s">
        <v>95</v>
      </c>
      <c r="G105" s="219" t="s">
        <v>1183</v>
      </c>
      <c r="H105" s="220">
        <v>1</v>
      </c>
      <c r="I105" s="224" t="s">
        <v>1363</v>
      </c>
      <c r="J105" s="224">
        <v>1</v>
      </c>
      <c r="K105" s="224"/>
      <c r="L105" s="224"/>
      <c r="M105" s="306" t="s">
        <v>1156</v>
      </c>
      <c r="N105" s="224"/>
      <c r="O105" s="226"/>
      <c r="P105" s="226"/>
      <c r="Q105" s="225"/>
      <c r="R105" s="298" t="str">
        <f>IF(Q105="G",ZTE!$A$6,IF(Q105="L",ZTE!$A$3,IF(JBU!Q105="C",ZTE!$A$2,IF(JBU!Q105="U",ZTE!$A$4,IF(JBU!Q105="I",ZTE!$A$5,"")))))</f>
        <v>Compliance: We assume that your proposal is in compliance with this criteria. Please confirm that your bid is compliant with this criteria.</v>
      </c>
    </row>
    <row r="106" spans="1:18" ht="60">
      <c r="A106" s="223" t="s">
        <v>1257</v>
      </c>
      <c r="B106" s="223" t="s">
        <v>1199</v>
      </c>
      <c r="C106" s="219" t="s">
        <v>93</v>
      </c>
      <c r="D106" s="219" t="s">
        <v>93</v>
      </c>
      <c r="E106" s="221" t="s">
        <v>821</v>
      </c>
      <c r="F106" s="221" t="s">
        <v>95</v>
      </c>
      <c r="G106" s="219" t="s">
        <v>1184</v>
      </c>
      <c r="H106" s="220">
        <v>1</v>
      </c>
      <c r="I106" s="224" t="s">
        <v>1363</v>
      </c>
      <c r="J106" s="224">
        <v>1</v>
      </c>
      <c r="K106" s="224"/>
      <c r="L106" s="224"/>
      <c r="M106" s="306" t="s">
        <v>1156</v>
      </c>
      <c r="N106" s="224"/>
      <c r="O106" s="226"/>
      <c r="P106" s="226"/>
      <c r="Q106" s="225"/>
      <c r="R106" s="298" t="str">
        <f>IF(Q106="G",ZTE!$A$6,IF(Q106="L",ZTE!$A$3,IF(JBU!Q106="C",ZTE!$A$2,IF(JBU!Q106="U",ZTE!$A$4,IF(JBU!Q106="I",ZTE!$A$5,"")))))</f>
        <v>Compliance: We assume that your proposal is in compliance with this criteria. Please confirm that your bid is compliant with this criteria.</v>
      </c>
    </row>
    <row r="107" spans="1:18" ht="60">
      <c r="A107" s="223" t="s">
        <v>1257</v>
      </c>
      <c r="B107" s="223" t="s">
        <v>1199</v>
      </c>
      <c r="C107" s="219" t="s">
        <v>93</v>
      </c>
      <c r="D107" s="219" t="s">
        <v>93</v>
      </c>
      <c r="E107" s="221" t="s">
        <v>821</v>
      </c>
      <c r="F107" s="221" t="s">
        <v>95</v>
      </c>
      <c r="G107" s="219" t="s">
        <v>1186</v>
      </c>
      <c r="H107" s="220">
        <v>1</v>
      </c>
      <c r="I107" s="224" t="s">
        <v>1363</v>
      </c>
      <c r="J107" s="224">
        <v>1</v>
      </c>
      <c r="K107" s="224"/>
      <c r="L107" s="224"/>
      <c r="M107" s="306" t="s">
        <v>1156</v>
      </c>
      <c r="N107" s="224"/>
      <c r="O107" s="226"/>
      <c r="P107" s="226" t="s">
        <v>1090</v>
      </c>
      <c r="Q107" s="225"/>
      <c r="R107" s="298" t="str">
        <f>IF(Q107="G",ZTE!$A$6,IF(Q107="L",ZTE!$A$3,IF(JBU!Q107="C",ZTE!$A$2,IF(JBU!Q107="U",ZTE!$A$4,IF(JBU!Q107="I",ZTE!$A$5,"")))))</f>
        <v>Compliance: We assume that your proposal is in compliance with this criteria. Please confirm that your bid is compliant with this criteria.</v>
      </c>
    </row>
    <row r="108" spans="1:18" ht="60">
      <c r="A108" s="223" t="s">
        <v>1257</v>
      </c>
      <c r="B108" s="223" t="s">
        <v>1199</v>
      </c>
      <c r="C108" s="219" t="s">
        <v>93</v>
      </c>
      <c r="D108" s="219" t="s">
        <v>93</v>
      </c>
      <c r="E108" s="221" t="s">
        <v>821</v>
      </c>
      <c r="F108" s="221" t="s">
        <v>95</v>
      </c>
      <c r="G108" s="219" t="s">
        <v>408</v>
      </c>
      <c r="H108" s="220">
        <v>1</v>
      </c>
      <c r="I108" s="224" t="s">
        <v>1363</v>
      </c>
      <c r="J108" s="224">
        <v>1</v>
      </c>
      <c r="K108" s="224"/>
      <c r="L108" s="224"/>
      <c r="M108" s="306" t="s">
        <v>1156</v>
      </c>
      <c r="N108" s="224"/>
      <c r="O108" s="226"/>
      <c r="P108" s="226"/>
      <c r="Q108" s="225"/>
      <c r="R108" s="298" t="str">
        <f>IF(Q108="G",ZTE!$A$6,IF(Q108="L",ZTE!$A$3,IF(JBU!Q108="C",ZTE!$A$2,IF(JBU!Q108="U",ZTE!$A$4,IF(JBU!Q108="I",ZTE!$A$5,"")))))</f>
        <v>Compliance: We assume that your proposal is in compliance with this criteria. Please confirm that your bid is compliant with this criteria.</v>
      </c>
    </row>
    <row r="109" spans="1:18" ht="60">
      <c r="A109" s="223" t="s">
        <v>1257</v>
      </c>
      <c r="B109" s="223" t="s">
        <v>1199</v>
      </c>
      <c r="C109" s="219" t="s">
        <v>93</v>
      </c>
      <c r="D109" s="219" t="s">
        <v>93</v>
      </c>
      <c r="E109" s="221" t="s">
        <v>821</v>
      </c>
      <c r="F109" s="221" t="s">
        <v>95</v>
      </c>
      <c r="G109" s="219" t="s">
        <v>409</v>
      </c>
      <c r="H109" s="220">
        <v>1</v>
      </c>
      <c r="I109" s="224" t="s">
        <v>1363</v>
      </c>
      <c r="J109" s="224">
        <v>1</v>
      </c>
      <c r="K109" s="224"/>
      <c r="L109" s="224"/>
      <c r="M109" s="306" t="s">
        <v>1156</v>
      </c>
      <c r="N109" s="224"/>
      <c r="O109" s="226"/>
      <c r="P109" s="226"/>
      <c r="Q109" s="225"/>
      <c r="R109" s="298" t="str">
        <f>IF(Q109="G",ZTE!$A$6,IF(Q109="L",ZTE!$A$3,IF(JBU!Q109="C",ZTE!$A$2,IF(JBU!Q109="U",ZTE!$A$4,IF(JBU!Q109="I",ZTE!$A$5,"")))))</f>
        <v>Compliance: We assume that your proposal is in compliance with this criteria. Please confirm that your bid is compliant with this criteria.</v>
      </c>
    </row>
    <row r="110" spans="1:18" ht="60">
      <c r="A110" s="223" t="s">
        <v>1257</v>
      </c>
      <c r="B110" s="223" t="s">
        <v>1199</v>
      </c>
      <c r="C110" s="219" t="s">
        <v>93</v>
      </c>
      <c r="D110" s="219" t="s">
        <v>93</v>
      </c>
      <c r="E110" s="221" t="s">
        <v>821</v>
      </c>
      <c r="F110" s="221" t="s">
        <v>95</v>
      </c>
      <c r="G110" s="219" t="s">
        <v>410</v>
      </c>
      <c r="H110" s="220">
        <v>1</v>
      </c>
      <c r="I110" s="224" t="s">
        <v>1363</v>
      </c>
      <c r="J110" s="224">
        <v>1</v>
      </c>
      <c r="K110" s="224"/>
      <c r="L110" s="224"/>
      <c r="M110" s="306" t="s">
        <v>1156</v>
      </c>
      <c r="N110" s="224"/>
      <c r="O110" s="226"/>
      <c r="P110" s="226"/>
      <c r="Q110" s="225"/>
      <c r="R110" s="298" t="str">
        <f>IF(Q110="G",ZTE!$A$6,IF(Q110="L",ZTE!$A$3,IF(JBU!Q110="C",ZTE!$A$2,IF(JBU!Q110="U",ZTE!$A$4,IF(JBU!Q110="I",ZTE!$A$5,"")))))</f>
        <v>Compliance: We assume that your proposal is in compliance with this criteria. Please confirm that your bid is compliant with this criteria.</v>
      </c>
    </row>
    <row r="111" spans="1:18" ht="60">
      <c r="A111" s="223" t="s">
        <v>1257</v>
      </c>
      <c r="B111" s="223" t="s">
        <v>1199</v>
      </c>
      <c r="C111" s="219" t="s">
        <v>93</v>
      </c>
      <c r="D111" s="219" t="s">
        <v>93</v>
      </c>
      <c r="E111" s="221" t="s">
        <v>821</v>
      </c>
      <c r="F111" s="221" t="s">
        <v>95</v>
      </c>
      <c r="G111" s="219" t="s">
        <v>411</v>
      </c>
      <c r="H111" s="220">
        <v>1</v>
      </c>
      <c r="I111" s="224" t="s">
        <v>1363</v>
      </c>
      <c r="J111" s="224">
        <v>1</v>
      </c>
      <c r="K111" s="224"/>
      <c r="L111" s="224"/>
      <c r="M111" s="306" t="s">
        <v>1156</v>
      </c>
      <c r="N111" s="224"/>
      <c r="O111" s="226"/>
      <c r="P111" s="226"/>
      <c r="Q111" s="225"/>
      <c r="R111" s="298" t="str">
        <f>IF(Q111="G",ZTE!$A$6,IF(Q111="L",ZTE!$A$3,IF(JBU!Q111="C",ZTE!$A$2,IF(JBU!Q111="U",ZTE!$A$4,IF(JBU!Q111="I",ZTE!$A$5,"")))))</f>
        <v>Compliance: We assume that your proposal is in compliance with this criteria. Please confirm that your bid is compliant with this criteria.</v>
      </c>
    </row>
    <row r="112" spans="1:18" ht="45">
      <c r="A112" s="223" t="s">
        <v>1257</v>
      </c>
      <c r="B112" s="223" t="s">
        <v>1199</v>
      </c>
      <c r="C112" s="219" t="s">
        <v>93</v>
      </c>
      <c r="D112" s="219" t="s">
        <v>93</v>
      </c>
      <c r="E112" s="221" t="s">
        <v>821</v>
      </c>
      <c r="F112" s="221" t="s">
        <v>95</v>
      </c>
      <c r="G112" s="219" t="s">
        <v>412</v>
      </c>
      <c r="H112" s="220">
        <v>1</v>
      </c>
      <c r="I112" s="224" t="s">
        <v>1363</v>
      </c>
      <c r="J112" s="224">
        <v>1</v>
      </c>
      <c r="K112" s="224"/>
      <c r="L112" s="224"/>
      <c r="M112" s="306" t="s">
        <v>1462</v>
      </c>
      <c r="N112" s="224"/>
      <c r="O112" s="226"/>
      <c r="P112" s="226" t="s">
        <v>1091</v>
      </c>
      <c r="Q112" s="225"/>
      <c r="R112" s="298" t="str">
        <f>IF(Q112="G",ZTE!$A$6,IF(Q112="L",ZTE!$A$3,IF(JBU!Q112="C",ZTE!$A$2,IF(JBU!Q112="U",ZTE!$A$4,IF(JBU!Q112="I",ZTE!$A$5,"")))))</f>
        <v/>
      </c>
    </row>
    <row r="113" spans="1:18" ht="60">
      <c r="A113" s="223" t="s">
        <v>1257</v>
      </c>
      <c r="B113" s="223" t="s">
        <v>1199</v>
      </c>
      <c r="C113" s="219" t="s">
        <v>93</v>
      </c>
      <c r="D113" s="219" t="s">
        <v>93</v>
      </c>
      <c r="E113" s="221" t="s">
        <v>821</v>
      </c>
      <c r="F113" s="221" t="s">
        <v>95</v>
      </c>
      <c r="G113" s="219" t="s">
        <v>1013</v>
      </c>
      <c r="H113" s="220">
        <v>1</v>
      </c>
      <c r="I113" s="224" t="s">
        <v>1363</v>
      </c>
      <c r="J113" s="224">
        <v>1</v>
      </c>
      <c r="K113" s="224"/>
      <c r="L113" s="224"/>
      <c r="M113" s="306" t="s">
        <v>1156</v>
      </c>
      <c r="N113" s="224"/>
      <c r="O113" s="226" t="s">
        <v>1045</v>
      </c>
      <c r="P113" s="226" t="s">
        <v>1092</v>
      </c>
      <c r="Q113" s="225"/>
      <c r="R113" s="298" t="str">
        <f>IF(Q113="G",ZTE!$A$6,IF(Q113="L",ZTE!$A$3,IF(JBU!Q113="C",ZTE!$A$2,IF(JBU!Q113="U",ZTE!$A$4,IF(JBU!Q113="I",ZTE!$A$5,"")))))</f>
        <v>Compliance: We assume that your proposal is in compliance with this criteria. Please confirm that your bid is compliant with this criteria.</v>
      </c>
    </row>
    <row r="114" spans="1:18" ht="60">
      <c r="A114" s="223" t="s">
        <v>1257</v>
      </c>
      <c r="B114" s="223" t="s">
        <v>1199</v>
      </c>
      <c r="C114" s="219" t="s">
        <v>93</v>
      </c>
      <c r="D114" s="219" t="s">
        <v>93</v>
      </c>
      <c r="E114" s="221" t="s">
        <v>821</v>
      </c>
      <c r="F114" s="221" t="s">
        <v>95</v>
      </c>
      <c r="G114" s="219" t="s">
        <v>635</v>
      </c>
      <c r="H114" s="220">
        <v>1</v>
      </c>
      <c r="I114" s="224" t="s">
        <v>1363</v>
      </c>
      <c r="J114" s="224">
        <v>1</v>
      </c>
      <c r="K114" s="224"/>
      <c r="L114" s="224"/>
      <c r="M114" s="306" t="s">
        <v>1156</v>
      </c>
      <c r="N114" s="224"/>
      <c r="O114" s="226"/>
      <c r="P114" s="226" t="s">
        <v>1093</v>
      </c>
      <c r="Q114" s="225"/>
      <c r="R114" s="298" t="str">
        <f>IF(Q114="G",ZTE!$A$6,IF(Q114="L",ZTE!$A$3,IF(JBU!Q114="C",ZTE!$A$2,IF(JBU!Q114="U",ZTE!$A$4,IF(JBU!Q114="I",ZTE!$A$5,"")))))</f>
        <v>Compliance: We assume that your proposal is in compliance with this criteria. Please confirm that your bid is compliant with this criteria.</v>
      </c>
    </row>
    <row r="115" spans="1:18" ht="75">
      <c r="A115" s="223" t="s">
        <v>1257</v>
      </c>
      <c r="B115" s="223" t="s">
        <v>1199</v>
      </c>
      <c r="C115" s="219" t="s">
        <v>93</v>
      </c>
      <c r="D115" s="219" t="s">
        <v>93</v>
      </c>
      <c r="E115" s="221" t="s">
        <v>821</v>
      </c>
      <c r="F115" s="221" t="s">
        <v>95</v>
      </c>
      <c r="G115" s="219" t="s">
        <v>418</v>
      </c>
      <c r="H115" s="220">
        <v>1</v>
      </c>
      <c r="I115" s="218"/>
      <c r="J115" s="224"/>
      <c r="K115" s="224"/>
      <c r="L115" s="224">
        <v>1</v>
      </c>
      <c r="M115" s="306" t="s">
        <v>1157</v>
      </c>
      <c r="N115" s="224" t="s">
        <v>1364</v>
      </c>
      <c r="O115" s="226"/>
      <c r="P115" s="226"/>
      <c r="Q115" s="225" t="s">
        <v>1226</v>
      </c>
      <c r="R115" s="298" t="str">
        <f>IF(Q115="G",ZTE!$A$6,IF(Q115="L",ZTE!$A$3,IF(JBU!Q115="C",ZTE!$A$2,IF(JBU!Q115="U",ZTE!$A$4,IF(JBU!Q115="I",ZTE!$A$5,"")))))</f>
        <v>Location: We can not find the requested criteria in your documents. Please confirm that your bid is compliant with this criteria and show us the reference in your submitted documents.</v>
      </c>
    </row>
    <row r="116" spans="1:18" ht="75">
      <c r="A116" s="223" t="s">
        <v>1257</v>
      </c>
      <c r="B116" s="223" t="s">
        <v>1199</v>
      </c>
      <c r="C116" s="219" t="s">
        <v>93</v>
      </c>
      <c r="D116" s="219" t="s">
        <v>93</v>
      </c>
      <c r="E116" s="221" t="s">
        <v>821</v>
      </c>
      <c r="F116" s="221" t="s">
        <v>95</v>
      </c>
      <c r="G116" s="219" t="s">
        <v>1188</v>
      </c>
      <c r="H116" s="220">
        <v>1</v>
      </c>
      <c r="I116" s="218"/>
      <c r="J116" s="224"/>
      <c r="K116" s="224"/>
      <c r="L116" s="224">
        <v>1</v>
      </c>
      <c r="M116" s="306" t="s">
        <v>1157</v>
      </c>
      <c r="N116" s="224"/>
      <c r="O116" s="226"/>
      <c r="P116" s="226" t="s">
        <v>1096</v>
      </c>
      <c r="Q116" s="225" t="s">
        <v>1226</v>
      </c>
      <c r="R116" s="298" t="str">
        <f>IF(Q116="G",ZTE!$A$6,IF(Q116="L",ZTE!$A$3,IF(JBU!Q116="C",ZTE!$A$2,IF(JBU!Q116="U",ZTE!$A$4,IF(JBU!Q116="I",ZTE!$A$5,"")))))</f>
        <v>Location: We can not find the requested criteria in your documents. Please confirm that your bid is compliant with this criteria and show us the reference in your submitted documents.</v>
      </c>
    </row>
    <row r="117" spans="1:18" ht="45">
      <c r="A117" s="223" t="s">
        <v>1257</v>
      </c>
      <c r="B117" s="223" t="s">
        <v>1199</v>
      </c>
      <c r="C117" s="219" t="s">
        <v>93</v>
      </c>
      <c r="D117" s="219" t="s">
        <v>93</v>
      </c>
      <c r="E117" s="221" t="s">
        <v>821</v>
      </c>
      <c r="F117" s="221" t="s">
        <v>95</v>
      </c>
      <c r="G117" s="219" t="s">
        <v>419</v>
      </c>
      <c r="H117" s="220">
        <v>1</v>
      </c>
      <c r="I117" s="224" t="s">
        <v>1363</v>
      </c>
      <c r="J117" s="224">
        <v>1</v>
      </c>
      <c r="K117" s="224"/>
      <c r="L117" s="224"/>
      <c r="M117" s="306" t="s">
        <v>1462</v>
      </c>
      <c r="N117" s="224"/>
      <c r="O117" s="226"/>
      <c r="P117" s="226"/>
      <c r="Q117" s="225"/>
      <c r="R117" s="298" t="str">
        <f>IF(Q117="G",ZTE!$A$6,IF(Q117="L",ZTE!$A$3,IF(JBU!Q117="C",ZTE!$A$2,IF(JBU!Q117="U",ZTE!$A$4,IF(JBU!Q117="I",ZTE!$A$5,"")))))</f>
        <v/>
      </c>
    </row>
    <row r="118" spans="1:18" ht="45">
      <c r="A118" s="223" t="s">
        <v>1257</v>
      </c>
      <c r="B118" s="223" t="s">
        <v>1199</v>
      </c>
      <c r="C118" s="219" t="s">
        <v>93</v>
      </c>
      <c r="D118" s="219" t="s">
        <v>93</v>
      </c>
      <c r="E118" s="221" t="s">
        <v>821</v>
      </c>
      <c r="F118" s="221" t="s">
        <v>95</v>
      </c>
      <c r="G118" s="219" t="s">
        <v>1189</v>
      </c>
      <c r="H118" s="220">
        <v>1</v>
      </c>
      <c r="I118" s="224"/>
      <c r="J118" s="224">
        <v>1</v>
      </c>
      <c r="K118" s="224"/>
      <c r="L118" s="224"/>
      <c r="M118" s="306" t="s">
        <v>1462</v>
      </c>
      <c r="N118" s="224"/>
      <c r="O118" s="226"/>
      <c r="P118" s="226"/>
      <c r="Q118" s="225"/>
      <c r="R118" s="298" t="str">
        <f>IF(Q118="G",ZTE!$A$6,IF(Q118="L",ZTE!$A$3,IF(JBU!Q118="C",ZTE!$A$2,IF(JBU!Q118="U",ZTE!$A$4,IF(JBU!Q118="I",ZTE!$A$5,"")))))</f>
        <v/>
      </c>
    </row>
    <row r="119" spans="1:18" ht="75">
      <c r="A119" s="223" t="s">
        <v>1257</v>
      </c>
      <c r="B119" s="223" t="s">
        <v>1199</v>
      </c>
      <c r="C119" s="219" t="s">
        <v>93</v>
      </c>
      <c r="D119" s="219" t="s">
        <v>93</v>
      </c>
      <c r="E119" s="221" t="s">
        <v>821</v>
      </c>
      <c r="F119" s="221" t="s">
        <v>95</v>
      </c>
      <c r="G119" s="219" t="s">
        <v>420</v>
      </c>
      <c r="H119" s="220">
        <v>1</v>
      </c>
      <c r="I119" s="218"/>
      <c r="J119" s="224"/>
      <c r="K119" s="224"/>
      <c r="L119" s="224">
        <v>1</v>
      </c>
      <c r="M119" s="306" t="s">
        <v>1157</v>
      </c>
      <c r="N119" s="224"/>
      <c r="O119" s="226"/>
      <c r="P119" s="226"/>
      <c r="Q119" s="225" t="s">
        <v>1226</v>
      </c>
      <c r="R119" s="298" t="str">
        <f>IF(Q119="G",ZTE!$A$6,IF(Q119="L",ZTE!$A$3,IF(JBU!Q119="C",ZTE!$A$2,IF(JBU!Q119="U",ZTE!$A$4,IF(JBU!Q119="I",ZTE!$A$5,"")))))</f>
        <v>Location: We can not find the requested criteria in your documents. Please confirm that your bid is compliant with this criteria and show us the reference in your submitted documents.</v>
      </c>
    </row>
    <row r="120" spans="1:18" ht="75">
      <c r="A120" s="223" t="s">
        <v>1257</v>
      </c>
      <c r="B120" s="223" t="s">
        <v>1199</v>
      </c>
      <c r="C120" s="219" t="s">
        <v>93</v>
      </c>
      <c r="D120" s="219" t="s">
        <v>93</v>
      </c>
      <c r="E120" s="221" t="s">
        <v>822</v>
      </c>
      <c r="F120" s="221" t="s">
        <v>96</v>
      </c>
      <c r="G120" s="219" t="s">
        <v>97</v>
      </c>
      <c r="H120" s="220">
        <v>1</v>
      </c>
      <c r="I120" s="224" t="s">
        <v>1363</v>
      </c>
      <c r="J120" s="224"/>
      <c r="K120" s="224"/>
      <c r="L120" s="224">
        <v>1</v>
      </c>
      <c r="M120" s="306" t="s">
        <v>1157</v>
      </c>
      <c r="N120" s="224" t="s">
        <v>1365</v>
      </c>
      <c r="O120" s="228" t="s">
        <v>1047</v>
      </c>
      <c r="P120" s="228" t="s">
        <v>1131</v>
      </c>
      <c r="Q120" s="225" t="s">
        <v>1226</v>
      </c>
      <c r="R120" s="298" t="str">
        <f>IF(Q120="G",ZTE!$A$6,IF(Q120="L",ZTE!$A$3,IF(JBU!Q120="C",ZTE!$A$2,IF(JBU!Q120="U",ZTE!$A$4,IF(JBU!Q120="I",ZTE!$A$5,"")))))</f>
        <v>Location: We can not find the requested criteria in your documents. Please confirm that your bid is compliant with this criteria and show us the reference in your submitted documents.</v>
      </c>
    </row>
    <row r="121" spans="1:18" ht="75">
      <c r="A121" s="223" t="s">
        <v>1257</v>
      </c>
      <c r="B121" s="223" t="s">
        <v>1199</v>
      </c>
      <c r="C121" s="219" t="s">
        <v>93</v>
      </c>
      <c r="D121" s="219" t="s">
        <v>93</v>
      </c>
      <c r="E121" s="221" t="s">
        <v>822</v>
      </c>
      <c r="F121" s="221" t="s">
        <v>96</v>
      </c>
      <c r="G121" s="219" t="s">
        <v>98</v>
      </c>
      <c r="H121" s="222">
        <v>1</v>
      </c>
      <c r="I121" s="218"/>
      <c r="J121" s="224"/>
      <c r="K121" s="224"/>
      <c r="L121" s="224">
        <v>1</v>
      </c>
      <c r="M121" s="306" t="s">
        <v>1157</v>
      </c>
      <c r="N121" s="224"/>
      <c r="O121" s="226" t="s">
        <v>1047</v>
      </c>
      <c r="P121" s="226" t="s">
        <v>1097</v>
      </c>
      <c r="Q121" s="225" t="s">
        <v>1226</v>
      </c>
      <c r="R121" s="298" t="str">
        <f>IF(Q121="G",ZTE!$A$6,IF(Q121="L",ZTE!$A$3,IF(JBU!Q121="C",ZTE!$A$2,IF(JBU!Q121="U",ZTE!$A$4,IF(JBU!Q121="I",ZTE!$A$5,"")))))</f>
        <v>Location: We can not find the requested criteria in your documents. Please confirm that your bid is compliant with this criteria and show us the reference in your submitted documents.</v>
      </c>
    </row>
    <row r="122" spans="1:18" ht="75">
      <c r="A122" s="223" t="s">
        <v>1257</v>
      </c>
      <c r="B122" s="223" t="s">
        <v>1199</v>
      </c>
      <c r="C122" s="219" t="s">
        <v>93</v>
      </c>
      <c r="D122" s="219" t="s">
        <v>93</v>
      </c>
      <c r="E122" s="221" t="s">
        <v>822</v>
      </c>
      <c r="F122" s="221" t="s">
        <v>96</v>
      </c>
      <c r="G122" s="219" t="s">
        <v>99</v>
      </c>
      <c r="H122" s="220">
        <v>1</v>
      </c>
      <c r="I122" s="218"/>
      <c r="J122" s="224"/>
      <c r="K122" s="224"/>
      <c r="L122" s="224">
        <v>1</v>
      </c>
      <c r="M122" s="306" t="s">
        <v>1157</v>
      </c>
      <c r="N122" s="224"/>
      <c r="O122" s="226" t="s">
        <v>1047</v>
      </c>
      <c r="P122" s="226" t="s">
        <v>1131</v>
      </c>
      <c r="Q122" s="225" t="s">
        <v>1226</v>
      </c>
      <c r="R122" s="298" t="str">
        <f>IF(Q122="G",ZTE!$A$6,IF(Q122="L",ZTE!$A$3,IF(JBU!Q122="C",ZTE!$A$2,IF(JBU!Q122="U",ZTE!$A$4,IF(JBU!Q122="I",ZTE!$A$5,"")))))</f>
        <v>Location: We can not find the requested criteria in your documents. Please confirm that your bid is compliant with this criteria and show us the reference in your submitted documents.</v>
      </c>
    </row>
    <row r="123" spans="1:18" ht="75">
      <c r="A123" s="223" t="s">
        <v>1257</v>
      </c>
      <c r="B123" s="223" t="s">
        <v>1199</v>
      </c>
      <c r="C123" s="219" t="s">
        <v>93</v>
      </c>
      <c r="D123" s="219" t="s">
        <v>93</v>
      </c>
      <c r="E123" s="221" t="s">
        <v>822</v>
      </c>
      <c r="F123" s="221" t="s">
        <v>96</v>
      </c>
      <c r="G123" s="219" t="s">
        <v>100</v>
      </c>
      <c r="H123" s="220">
        <v>1</v>
      </c>
      <c r="I123" s="218"/>
      <c r="J123" s="224">
        <v>1</v>
      </c>
      <c r="K123" s="224"/>
      <c r="L123" s="224"/>
      <c r="M123" s="306" t="s">
        <v>1156</v>
      </c>
      <c r="N123" s="224"/>
      <c r="O123" s="226" t="s">
        <v>1047</v>
      </c>
      <c r="P123" s="226" t="s">
        <v>1131</v>
      </c>
      <c r="Q123" s="225"/>
      <c r="R123" s="298" t="str">
        <f>IF(Q123="G",ZTE!$A$6,IF(Q123="L",ZTE!$A$3,IF(JBU!Q123="C",ZTE!$A$2,IF(JBU!Q123="U",ZTE!$A$4,IF(JBU!Q123="I",ZTE!$A$5,"")))))</f>
        <v>Compliance: We assume that your proposal is in compliance with this criteria. Please confirm that your bid is compliant with this criteria.</v>
      </c>
    </row>
    <row r="124" spans="1:18" ht="75">
      <c r="A124" s="223" t="s">
        <v>1257</v>
      </c>
      <c r="B124" s="223" t="s">
        <v>1199</v>
      </c>
      <c r="C124" s="219" t="s">
        <v>93</v>
      </c>
      <c r="D124" s="219" t="s">
        <v>93</v>
      </c>
      <c r="E124" s="221" t="s">
        <v>822</v>
      </c>
      <c r="F124" s="221" t="s">
        <v>96</v>
      </c>
      <c r="G124" s="219" t="s">
        <v>101</v>
      </c>
      <c r="H124" s="220">
        <v>1</v>
      </c>
      <c r="I124" s="218"/>
      <c r="J124" s="224"/>
      <c r="K124" s="224"/>
      <c r="L124" s="224">
        <v>1</v>
      </c>
      <c r="M124" s="306" t="s">
        <v>1157</v>
      </c>
      <c r="N124" s="224"/>
      <c r="O124" s="226" t="s">
        <v>1047</v>
      </c>
      <c r="P124" s="227" t="s">
        <v>1132</v>
      </c>
      <c r="Q124" s="225" t="s">
        <v>1226</v>
      </c>
      <c r="R124" s="298" t="str">
        <f>IF(Q124="G",ZTE!$A$6,IF(Q124="L",ZTE!$A$3,IF(JBU!Q124="C",ZTE!$A$2,IF(JBU!Q124="U",ZTE!$A$4,IF(JBU!Q124="I",ZTE!$A$5,"")))))</f>
        <v>Location: We can not find the requested criteria in your documents. Please confirm that your bid is compliant with this criteria and show us the reference in your submitted documents.</v>
      </c>
    </row>
    <row r="125" spans="1:18" ht="75">
      <c r="A125" s="223" t="s">
        <v>1257</v>
      </c>
      <c r="B125" s="223" t="s">
        <v>1199</v>
      </c>
      <c r="C125" s="219" t="s">
        <v>93</v>
      </c>
      <c r="D125" s="219" t="s">
        <v>93</v>
      </c>
      <c r="E125" s="221" t="s">
        <v>822</v>
      </c>
      <c r="F125" s="221" t="s">
        <v>96</v>
      </c>
      <c r="G125" s="219" t="s">
        <v>102</v>
      </c>
      <c r="H125" s="220">
        <v>1</v>
      </c>
      <c r="I125" s="224" t="s">
        <v>1363</v>
      </c>
      <c r="J125" s="224">
        <v>1</v>
      </c>
      <c r="K125" s="224"/>
      <c r="L125" s="224"/>
      <c r="M125" s="306" t="s">
        <v>1156</v>
      </c>
      <c r="N125" s="224"/>
      <c r="O125" s="226" t="s">
        <v>1047</v>
      </c>
      <c r="P125" s="226" t="s">
        <v>1131</v>
      </c>
      <c r="Q125" s="225"/>
      <c r="R125" s="298" t="str">
        <f>IF(Q125="G",ZTE!$A$6,IF(Q125="L",ZTE!$A$3,IF(JBU!Q125="C",ZTE!$A$2,IF(JBU!Q125="U",ZTE!$A$4,IF(JBU!Q125="I",ZTE!$A$5,"")))))</f>
        <v>Compliance: We assume that your proposal is in compliance with this criteria. Please confirm that your bid is compliant with this criteria.</v>
      </c>
    </row>
    <row r="126" spans="1:18" ht="75">
      <c r="A126" s="223" t="s">
        <v>1257</v>
      </c>
      <c r="B126" s="223" t="s">
        <v>1199</v>
      </c>
      <c r="C126" s="219" t="s">
        <v>93</v>
      </c>
      <c r="D126" s="219" t="s">
        <v>93</v>
      </c>
      <c r="E126" s="221" t="s">
        <v>822</v>
      </c>
      <c r="F126" s="221" t="s">
        <v>96</v>
      </c>
      <c r="G126" s="219" t="s">
        <v>103</v>
      </c>
      <c r="H126" s="220">
        <v>1</v>
      </c>
      <c r="I126" s="218"/>
      <c r="J126" s="224"/>
      <c r="K126" s="224"/>
      <c r="L126" s="224">
        <v>1</v>
      </c>
      <c r="M126" s="306" t="s">
        <v>1157</v>
      </c>
      <c r="N126" s="224"/>
      <c r="O126" s="226" t="s">
        <v>1047</v>
      </c>
      <c r="P126" s="226" t="s">
        <v>1131</v>
      </c>
      <c r="Q126" s="225" t="s">
        <v>1226</v>
      </c>
      <c r="R126" s="298" t="str">
        <f>IF(Q126="G",ZTE!$A$6,IF(Q126="L",ZTE!$A$3,IF(JBU!Q126="C",ZTE!$A$2,IF(JBU!Q126="U",ZTE!$A$4,IF(JBU!Q126="I",ZTE!$A$5,"")))))</f>
        <v>Location: We can not find the requested criteria in your documents. Please confirm that your bid is compliant with this criteria and show us the reference in your submitted documents.</v>
      </c>
    </row>
    <row r="127" spans="1:18" ht="135">
      <c r="A127" s="223" t="s">
        <v>1257</v>
      </c>
      <c r="B127" s="223" t="s">
        <v>1199</v>
      </c>
      <c r="C127" s="219" t="s">
        <v>93</v>
      </c>
      <c r="D127" s="219" t="s">
        <v>93</v>
      </c>
      <c r="E127" s="221" t="s">
        <v>823</v>
      </c>
      <c r="F127" s="221" t="s">
        <v>104</v>
      </c>
      <c r="G127" s="219" t="s">
        <v>1016</v>
      </c>
      <c r="H127" s="220">
        <v>1</v>
      </c>
      <c r="I127" s="218"/>
      <c r="J127" s="224"/>
      <c r="K127" s="224"/>
      <c r="L127" s="224">
        <v>1</v>
      </c>
      <c r="M127" s="306" t="s">
        <v>1157</v>
      </c>
      <c r="N127" s="224"/>
      <c r="O127" s="226" t="s">
        <v>1034</v>
      </c>
      <c r="P127" s="226" t="s">
        <v>1142</v>
      </c>
      <c r="Q127" s="225" t="s">
        <v>1226</v>
      </c>
      <c r="R127" s="298" t="str">
        <f>IF(Q127="G",ZTE!$A$6,IF(Q127="L",ZTE!$A$3,IF(JBU!Q127="C",ZTE!$A$2,IF(JBU!Q127="U",ZTE!$A$4,IF(JBU!Q127="I",ZTE!$A$5,"")))))</f>
        <v>Location: We can not find the requested criteria in your documents. Please confirm that your bid is compliant with this criteria and show us the reference in your submitted documents.</v>
      </c>
    </row>
    <row r="128" spans="1:18" ht="75">
      <c r="A128" s="223" t="s">
        <v>1257</v>
      </c>
      <c r="B128" s="223" t="s">
        <v>1199</v>
      </c>
      <c r="C128" s="219" t="s">
        <v>93</v>
      </c>
      <c r="D128" s="219" t="s">
        <v>93</v>
      </c>
      <c r="E128" s="221" t="s">
        <v>823</v>
      </c>
      <c r="F128" s="221" t="s">
        <v>104</v>
      </c>
      <c r="G128" s="219" t="s">
        <v>683</v>
      </c>
      <c r="H128" s="220">
        <v>1</v>
      </c>
      <c r="I128" s="218"/>
      <c r="J128" s="224"/>
      <c r="K128" s="224"/>
      <c r="L128" s="224">
        <v>1</v>
      </c>
      <c r="M128" s="306" t="s">
        <v>1157</v>
      </c>
      <c r="N128" s="224"/>
      <c r="O128" s="226" t="s">
        <v>1034</v>
      </c>
      <c r="P128" s="226" t="s">
        <v>1142</v>
      </c>
      <c r="Q128" s="225" t="s">
        <v>1226</v>
      </c>
      <c r="R128" s="298" t="str">
        <f>IF(Q128="G",ZTE!$A$6,IF(Q128="L",ZTE!$A$3,IF(JBU!Q128="C",ZTE!$A$2,IF(JBU!Q128="U",ZTE!$A$4,IF(JBU!Q128="I",ZTE!$A$5,"")))))</f>
        <v>Location: We can not find the requested criteria in your documents. Please confirm that your bid is compliant with this criteria and show us the reference in your submitted documents.</v>
      </c>
    </row>
    <row r="129" spans="1:18" ht="75">
      <c r="A129" s="223" t="s">
        <v>1257</v>
      </c>
      <c r="B129" s="223" t="s">
        <v>1199</v>
      </c>
      <c r="C129" s="219" t="s">
        <v>93</v>
      </c>
      <c r="D129" s="219" t="s">
        <v>93</v>
      </c>
      <c r="E129" s="221" t="s">
        <v>823</v>
      </c>
      <c r="F129" s="221" t="s">
        <v>104</v>
      </c>
      <c r="G129" s="219" t="s">
        <v>684</v>
      </c>
      <c r="H129" s="220">
        <v>1</v>
      </c>
      <c r="I129" s="218"/>
      <c r="J129" s="224"/>
      <c r="K129" s="224"/>
      <c r="L129" s="224">
        <v>1</v>
      </c>
      <c r="M129" s="306" t="s">
        <v>1157</v>
      </c>
      <c r="N129" s="224"/>
      <c r="O129" s="226" t="s">
        <v>1034</v>
      </c>
      <c r="P129" s="226" t="s">
        <v>1142</v>
      </c>
      <c r="Q129" s="225" t="s">
        <v>1226</v>
      </c>
      <c r="R129" s="298" t="str">
        <f>IF(Q129="G",ZTE!$A$6,IF(Q129="L",ZTE!$A$3,IF(JBU!Q129="C",ZTE!$A$2,IF(JBU!Q129="U",ZTE!$A$4,IF(JBU!Q129="I",ZTE!$A$5,"")))))</f>
        <v>Location: We can not find the requested criteria in your documents. Please confirm that your bid is compliant with this criteria and show us the reference in your submitted documents.</v>
      </c>
    </row>
    <row r="130" spans="1:18" ht="45">
      <c r="A130" s="223" t="s">
        <v>1257</v>
      </c>
      <c r="B130" s="223" t="s">
        <v>1199</v>
      </c>
      <c r="C130" s="219" t="s">
        <v>93</v>
      </c>
      <c r="D130" s="219" t="s">
        <v>93</v>
      </c>
      <c r="E130" s="221" t="s">
        <v>942</v>
      </c>
      <c r="F130" s="221" t="s">
        <v>105</v>
      </c>
      <c r="G130" s="219" t="s">
        <v>1190</v>
      </c>
      <c r="H130" s="220">
        <v>1</v>
      </c>
      <c r="I130" s="218"/>
      <c r="J130" s="224"/>
      <c r="K130" s="224"/>
      <c r="L130" s="224">
        <v>1</v>
      </c>
      <c r="M130" s="306" t="s">
        <v>1462</v>
      </c>
      <c r="N130" s="224"/>
      <c r="O130" s="226" t="s">
        <v>1034</v>
      </c>
      <c r="P130" s="226" t="s">
        <v>1098</v>
      </c>
      <c r="Q130" s="225" t="s">
        <v>1271</v>
      </c>
      <c r="R130" s="298" t="str">
        <f>IF(Q130="G",ZTE!$A$6,IF(Q130="L",ZTE!$A$3,IF(JBU!Q130="C",ZTE!$A$2,IF(JBU!Q130="U",ZTE!$A$4,IF(JBU!Q130="I",ZTE!$A$5,"")))))</f>
        <v/>
      </c>
    </row>
    <row r="131" spans="1:18" ht="45">
      <c r="A131" s="223" t="s">
        <v>1257</v>
      </c>
      <c r="B131" s="223" t="s">
        <v>1199</v>
      </c>
      <c r="C131" s="219" t="s">
        <v>93</v>
      </c>
      <c r="D131" s="221" t="s">
        <v>999</v>
      </c>
      <c r="E131" s="221" t="s">
        <v>1002</v>
      </c>
      <c r="F131" s="221" t="s">
        <v>106</v>
      </c>
      <c r="G131" s="219" t="s">
        <v>685</v>
      </c>
      <c r="H131" s="220">
        <v>1</v>
      </c>
      <c r="I131" s="218"/>
      <c r="J131" s="224"/>
      <c r="K131" s="224"/>
      <c r="L131" s="224">
        <v>1</v>
      </c>
      <c r="M131" s="306" t="s">
        <v>1462</v>
      </c>
      <c r="N131" s="224"/>
      <c r="O131" s="226"/>
      <c r="P131" s="226"/>
      <c r="Q131" s="225" t="s">
        <v>1271</v>
      </c>
      <c r="R131" s="298" t="str">
        <f>IF(Q131="G",ZTE!$A$6,IF(Q131="L",ZTE!$A$3,IF(JBU!Q131="C",ZTE!$A$2,IF(JBU!Q131="U",ZTE!$A$4,IF(JBU!Q131="I",ZTE!$A$5,"")))))</f>
        <v/>
      </c>
    </row>
    <row r="132" spans="1:18" ht="45">
      <c r="A132" s="223" t="s">
        <v>1257</v>
      </c>
      <c r="B132" s="223" t="s">
        <v>1199</v>
      </c>
      <c r="C132" s="219" t="s">
        <v>93</v>
      </c>
      <c r="D132" s="219" t="s">
        <v>93</v>
      </c>
      <c r="E132" s="221" t="s">
        <v>823</v>
      </c>
      <c r="F132" s="221" t="s">
        <v>107</v>
      </c>
      <c r="G132" s="219" t="s">
        <v>686</v>
      </c>
      <c r="H132" s="220">
        <v>1</v>
      </c>
      <c r="I132" s="218"/>
      <c r="J132" s="224">
        <v>1</v>
      </c>
      <c r="K132" s="224"/>
      <c r="L132" s="224"/>
      <c r="M132" s="306" t="s">
        <v>1462</v>
      </c>
      <c r="N132" s="224" t="s">
        <v>1366</v>
      </c>
      <c r="O132" s="226"/>
      <c r="P132" s="226"/>
      <c r="Q132" s="225"/>
      <c r="R132" s="298" t="str">
        <f>IF(Q132="G",ZTE!$A$6,IF(Q132="L",ZTE!$A$3,IF(JBU!Q132="C",ZTE!$A$2,IF(JBU!Q132="U",ZTE!$A$4,IF(JBU!Q132="I",ZTE!$A$5,"")))))</f>
        <v/>
      </c>
    </row>
    <row r="133" spans="1:18" ht="75">
      <c r="A133" s="223" t="s">
        <v>1257</v>
      </c>
      <c r="B133" s="223" t="s">
        <v>1199</v>
      </c>
      <c r="C133" s="219" t="s">
        <v>93</v>
      </c>
      <c r="D133" s="219" t="s">
        <v>1003</v>
      </c>
      <c r="E133" s="221" t="s">
        <v>773</v>
      </c>
      <c r="F133" s="221" t="s">
        <v>108</v>
      </c>
      <c r="G133" s="219" t="s">
        <v>687</v>
      </c>
      <c r="H133" s="220">
        <v>1</v>
      </c>
      <c r="I133" s="218"/>
      <c r="J133" s="224"/>
      <c r="K133" s="224"/>
      <c r="L133" s="224">
        <v>1</v>
      </c>
      <c r="M133" s="306" t="s">
        <v>1157</v>
      </c>
      <c r="N133" s="224"/>
      <c r="O133" s="226" t="s">
        <v>688</v>
      </c>
      <c r="P133" s="226"/>
      <c r="Q133" s="225" t="s">
        <v>1226</v>
      </c>
      <c r="R133" s="298" t="str">
        <f>IF(Q133="G",ZTE!$A$6,IF(Q133="L",ZTE!$A$3,IF(JBU!Q133="C",ZTE!$A$2,IF(JBU!Q133="U",ZTE!$A$4,IF(JBU!Q133="I",ZTE!$A$5,"")))))</f>
        <v>Location: We can not find the requested criteria in your documents. Please confirm that your bid is compliant with this criteria and show us the reference in your submitted documents.</v>
      </c>
    </row>
    <row r="134" spans="1:18" ht="45">
      <c r="A134" s="223" t="s">
        <v>1257</v>
      </c>
      <c r="B134" s="223" t="s">
        <v>1199</v>
      </c>
      <c r="C134" s="219" t="s">
        <v>109</v>
      </c>
      <c r="D134" s="219" t="s">
        <v>109</v>
      </c>
      <c r="E134" s="221" t="s">
        <v>1009</v>
      </c>
      <c r="F134" s="221" t="s">
        <v>110</v>
      </c>
      <c r="G134" s="219" t="s">
        <v>689</v>
      </c>
      <c r="H134" s="220">
        <v>1</v>
      </c>
      <c r="I134" s="218"/>
      <c r="J134" s="224">
        <v>1</v>
      </c>
      <c r="K134" s="224"/>
      <c r="L134" s="224"/>
      <c r="M134" s="306" t="s">
        <v>1462</v>
      </c>
      <c r="N134" s="224"/>
      <c r="O134" s="226"/>
      <c r="P134" s="226" t="s">
        <v>1099</v>
      </c>
      <c r="Q134" s="225"/>
      <c r="R134" s="298" t="str">
        <f>IF(Q134="G",ZTE!$A$6,IF(Q134="L",ZTE!$A$3,IF(JBU!Q134="C",ZTE!$A$2,IF(JBU!Q134="U",ZTE!$A$4,IF(JBU!Q134="I",ZTE!$A$5,"")))))</f>
        <v/>
      </c>
    </row>
    <row r="135" spans="1:18" ht="90">
      <c r="A135" s="223" t="s">
        <v>1257</v>
      </c>
      <c r="B135" s="223" t="s">
        <v>1199</v>
      </c>
      <c r="C135" s="219" t="s">
        <v>109</v>
      </c>
      <c r="D135" s="219" t="s">
        <v>109</v>
      </c>
      <c r="E135" s="221" t="s">
        <v>821</v>
      </c>
      <c r="F135" s="221" t="s">
        <v>111</v>
      </c>
      <c r="G135" s="219" t="s">
        <v>424</v>
      </c>
      <c r="H135" s="220">
        <v>1</v>
      </c>
      <c r="I135" s="218"/>
      <c r="J135" s="224"/>
      <c r="K135" s="224"/>
      <c r="L135" s="224">
        <v>1</v>
      </c>
      <c r="M135" s="306" t="s">
        <v>1157</v>
      </c>
      <c r="N135" s="224"/>
      <c r="O135" s="226" t="s">
        <v>1048</v>
      </c>
      <c r="P135" s="226" t="s">
        <v>1100</v>
      </c>
      <c r="Q135" s="225" t="s">
        <v>1226</v>
      </c>
      <c r="R135" s="298" t="str">
        <f>IF(Q135="G",ZTE!$A$6,IF(Q135="L",ZTE!$A$3,IF(JBU!Q135="C",ZTE!$A$2,IF(JBU!Q135="U",ZTE!$A$4,IF(JBU!Q135="I",ZTE!$A$5,"")))))</f>
        <v>Location: We can not find the requested criteria in your documents. Please confirm that your bid is compliant with this criteria and show us the reference in your submitted documents.</v>
      </c>
    </row>
    <row r="136" spans="1:18" ht="45">
      <c r="A136" s="223" t="s">
        <v>1257</v>
      </c>
      <c r="B136" s="223" t="s">
        <v>1199</v>
      </c>
      <c r="C136" s="219" t="s">
        <v>109</v>
      </c>
      <c r="D136" s="219" t="s">
        <v>109</v>
      </c>
      <c r="E136" s="221" t="s">
        <v>821</v>
      </c>
      <c r="F136" s="221" t="s">
        <v>111</v>
      </c>
      <c r="G136" s="219" t="s">
        <v>425</v>
      </c>
      <c r="H136" s="220">
        <v>1</v>
      </c>
      <c r="I136" s="218"/>
      <c r="J136" s="224">
        <v>1</v>
      </c>
      <c r="K136" s="224"/>
      <c r="L136" s="224"/>
      <c r="M136" s="306" t="s">
        <v>1462</v>
      </c>
      <c r="N136" s="224" t="s">
        <v>1367</v>
      </c>
      <c r="O136" s="226"/>
      <c r="P136" s="226"/>
      <c r="Q136" s="225"/>
      <c r="R136" s="298" t="str">
        <f>IF(Q136="G",ZTE!$A$6,IF(Q136="L",ZTE!$A$3,IF(JBU!Q136="C",ZTE!$A$2,IF(JBU!Q136="U",ZTE!$A$4,IF(JBU!Q136="I",ZTE!$A$5,"")))))</f>
        <v/>
      </c>
    </row>
    <row r="137" spans="1:18" ht="75">
      <c r="A137" s="223" t="s">
        <v>1257</v>
      </c>
      <c r="B137" s="223" t="s">
        <v>1199</v>
      </c>
      <c r="C137" s="219" t="s">
        <v>109</v>
      </c>
      <c r="D137" s="219" t="s">
        <v>109</v>
      </c>
      <c r="E137" s="221" t="s">
        <v>821</v>
      </c>
      <c r="F137" s="221" t="s">
        <v>111</v>
      </c>
      <c r="G137" s="219" t="s">
        <v>426</v>
      </c>
      <c r="H137" s="220">
        <v>1</v>
      </c>
      <c r="I137" s="218"/>
      <c r="J137" s="224"/>
      <c r="K137" s="224"/>
      <c r="L137" s="224">
        <v>1</v>
      </c>
      <c r="M137" s="306" t="s">
        <v>1157</v>
      </c>
      <c r="N137" s="224"/>
      <c r="O137" s="226" t="s">
        <v>1048</v>
      </c>
      <c r="P137" s="226" t="s">
        <v>1100</v>
      </c>
      <c r="Q137" s="225" t="s">
        <v>1226</v>
      </c>
      <c r="R137" s="298" t="str">
        <f>IF(Q137="G",ZTE!$A$6,IF(Q137="L",ZTE!$A$3,IF(JBU!Q137="C",ZTE!$A$2,IF(JBU!Q137="U",ZTE!$A$4,IF(JBU!Q137="I",ZTE!$A$5,"")))))</f>
        <v>Location: We can not find the requested criteria in your documents. Please confirm that your bid is compliant with this criteria and show us the reference in your submitted documents.</v>
      </c>
    </row>
    <row r="138" spans="1:18" ht="75">
      <c r="A138" s="223" t="s">
        <v>1257</v>
      </c>
      <c r="B138" s="223" t="s">
        <v>1199</v>
      </c>
      <c r="C138" s="219" t="s">
        <v>109</v>
      </c>
      <c r="D138" s="219" t="s">
        <v>109</v>
      </c>
      <c r="E138" s="221" t="s">
        <v>821</v>
      </c>
      <c r="F138" s="221" t="s">
        <v>111</v>
      </c>
      <c r="G138" s="219" t="s">
        <v>941</v>
      </c>
      <c r="H138" s="220">
        <v>1</v>
      </c>
      <c r="I138" s="218"/>
      <c r="J138" s="224"/>
      <c r="K138" s="224"/>
      <c r="L138" s="224">
        <v>1</v>
      </c>
      <c r="M138" s="306" t="s">
        <v>1157</v>
      </c>
      <c r="N138" s="224"/>
      <c r="O138" s="226" t="s">
        <v>1051</v>
      </c>
      <c r="P138" s="226" t="s">
        <v>1101</v>
      </c>
      <c r="Q138" s="225" t="s">
        <v>1226</v>
      </c>
      <c r="R138" s="298" t="str">
        <f>IF(Q138="G",ZTE!$A$6,IF(Q138="L",ZTE!$A$3,IF(JBU!Q138="C",ZTE!$A$2,IF(JBU!Q138="U",ZTE!$A$4,IF(JBU!Q138="I",ZTE!$A$5,"")))))</f>
        <v>Location: We can not find the requested criteria in your documents. Please confirm that your bid is compliant with this criteria and show us the reference in your submitted documents.</v>
      </c>
    </row>
    <row r="139" spans="1:18" ht="45">
      <c r="A139" s="223" t="s">
        <v>1257</v>
      </c>
      <c r="B139" s="223" t="s">
        <v>1199</v>
      </c>
      <c r="C139" s="219" t="s">
        <v>109</v>
      </c>
      <c r="D139" s="219" t="s">
        <v>109</v>
      </c>
      <c r="E139" s="221" t="s">
        <v>821</v>
      </c>
      <c r="F139" s="221" t="s">
        <v>111</v>
      </c>
      <c r="G139" s="219" t="s">
        <v>427</v>
      </c>
      <c r="H139" s="220">
        <v>1</v>
      </c>
      <c r="I139" s="218"/>
      <c r="J139" s="224"/>
      <c r="K139" s="224"/>
      <c r="L139" s="224">
        <v>1</v>
      </c>
      <c r="M139" s="306" t="s">
        <v>1462</v>
      </c>
      <c r="N139" s="224"/>
      <c r="O139" s="226" t="s">
        <v>1034</v>
      </c>
      <c r="P139" s="226" t="s">
        <v>1102</v>
      </c>
      <c r="Q139" s="225" t="s">
        <v>1271</v>
      </c>
      <c r="R139" s="298" t="str">
        <f>IF(Q139="G",ZTE!$A$6,IF(Q139="L",ZTE!$A$3,IF(JBU!Q139="C",ZTE!$A$2,IF(JBU!Q139="U",ZTE!$A$4,IF(JBU!Q139="I",ZTE!$A$5,"")))))</f>
        <v/>
      </c>
    </row>
    <row r="140" spans="1:18" ht="45">
      <c r="A140" s="223" t="s">
        <v>1257</v>
      </c>
      <c r="B140" s="223" t="s">
        <v>1199</v>
      </c>
      <c r="C140" s="219" t="s">
        <v>109</v>
      </c>
      <c r="D140" s="219" t="s">
        <v>109</v>
      </c>
      <c r="E140" s="221" t="s">
        <v>821</v>
      </c>
      <c r="F140" s="221" t="s">
        <v>111</v>
      </c>
      <c r="G140" s="219" t="s">
        <v>428</v>
      </c>
      <c r="H140" s="220">
        <v>1</v>
      </c>
      <c r="I140" s="218"/>
      <c r="J140" s="224"/>
      <c r="K140" s="224"/>
      <c r="L140" s="224">
        <v>1</v>
      </c>
      <c r="M140" s="306" t="s">
        <v>1462</v>
      </c>
      <c r="N140" s="224"/>
      <c r="O140" s="226"/>
      <c r="P140" s="226"/>
      <c r="Q140" s="225" t="s">
        <v>1271</v>
      </c>
      <c r="R140" s="298" t="str">
        <f>IF(Q140="G",ZTE!$A$6,IF(Q140="L",ZTE!$A$3,IF(JBU!Q140="C",ZTE!$A$2,IF(JBU!Q140="U",ZTE!$A$4,IF(JBU!Q140="I",ZTE!$A$5,"")))))</f>
        <v/>
      </c>
    </row>
    <row r="141" spans="1:18" ht="120">
      <c r="A141" s="223" t="s">
        <v>1257</v>
      </c>
      <c r="B141" s="223" t="s">
        <v>1199</v>
      </c>
      <c r="C141" s="219" t="s">
        <v>109</v>
      </c>
      <c r="D141" s="219" t="s">
        <v>109</v>
      </c>
      <c r="E141" s="221" t="s">
        <v>821</v>
      </c>
      <c r="F141" s="221" t="s">
        <v>111</v>
      </c>
      <c r="G141" s="219" t="s">
        <v>692</v>
      </c>
      <c r="H141" s="222">
        <v>1</v>
      </c>
      <c r="I141" s="218"/>
      <c r="J141" s="224"/>
      <c r="K141" s="224"/>
      <c r="L141" s="224">
        <v>1</v>
      </c>
      <c r="M141" s="306" t="s">
        <v>1157</v>
      </c>
      <c r="N141" s="224"/>
      <c r="O141" s="226" t="s">
        <v>1052</v>
      </c>
      <c r="P141" s="226" t="s">
        <v>1105</v>
      </c>
      <c r="Q141" s="225" t="s">
        <v>1226</v>
      </c>
      <c r="R141" s="298" t="str">
        <f>IF(Q141="G",ZTE!$A$6,IF(Q141="L",ZTE!$A$3,IF(JBU!Q141="C",ZTE!$A$2,IF(JBU!Q141="U",ZTE!$A$4,IF(JBU!Q141="I",ZTE!$A$5,"")))))</f>
        <v>Location: We can not find the requested criteria in your documents. Please confirm that your bid is compliant with this criteria and show us the reference in your submitted documents.</v>
      </c>
    </row>
    <row r="142" spans="1:18" ht="75">
      <c r="A142" s="223" t="s">
        <v>1257</v>
      </c>
      <c r="B142" s="223" t="s">
        <v>1199</v>
      </c>
      <c r="C142" s="219" t="s">
        <v>109</v>
      </c>
      <c r="D142" s="219" t="s">
        <v>109</v>
      </c>
      <c r="E142" s="221" t="s">
        <v>821</v>
      </c>
      <c r="F142" s="221" t="s">
        <v>111</v>
      </c>
      <c r="G142" s="219" t="s">
        <v>432</v>
      </c>
      <c r="H142" s="220">
        <v>1</v>
      </c>
      <c r="I142" s="218"/>
      <c r="J142" s="224"/>
      <c r="K142" s="224"/>
      <c r="L142" s="224">
        <v>1</v>
      </c>
      <c r="M142" s="306" t="s">
        <v>1157</v>
      </c>
      <c r="N142" s="224"/>
      <c r="O142" s="226"/>
      <c r="P142" s="226" t="s">
        <v>1109</v>
      </c>
      <c r="Q142" s="225" t="s">
        <v>1226</v>
      </c>
      <c r="R142" s="298" t="str">
        <f>IF(Q142="G",ZTE!$A$6,IF(Q142="L",ZTE!$A$3,IF(JBU!Q142="C",ZTE!$A$2,IF(JBU!Q142="U",ZTE!$A$4,IF(JBU!Q142="I",ZTE!$A$5,"")))))</f>
        <v>Location: We can not find the requested criteria in your documents. Please confirm that your bid is compliant with this criteria and show us the reference in your submitted documents.</v>
      </c>
    </row>
    <row r="143" spans="1:18" ht="75">
      <c r="A143" s="223" t="s">
        <v>1257</v>
      </c>
      <c r="B143" s="223" t="s">
        <v>1199</v>
      </c>
      <c r="C143" s="219" t="s">
        <v>109</v>
      </c>
      <c r="D143" s="219" t="s">
        <v>109</v>
      </c>
      <c r="E143" s="221" t="s">
        <v>704</v>
      </c>
      <c r="F143" s="221" t="s">
        <v>112</v>
      </c>
      <c r="G143" s="219" t="s">
        <v>114</v>
      </c>
      <c r="H143" s="220">
        <v>1</v>
      </c>
      <c r="I143" s="218"/>
      <c r="J143" s="224"/>
      <c r="K143" s="224"/>
      <c r="L143" s="224">
        <v>1</v>
      </c>
      <c r="M143" s="306" t="s">
        <v>1157</v>
      </c>
      <c r="N143" s="224"/>
      <c r="O143" s="226" t="s">
        <v>1047</v>
      </c>
      <c r="P143" s="226"/>
      <c r="Q143" s="225" t="s">
        <v>1226</v>
      </c>
      <c r="R143" s="298" t="str">
        <f>IF(Q143="G",ZTE!$A$6,IF(Q143="L",ZTE!$A$3,IF(JBU!Q143="C",ZTE!$A$2,IF(JBU!Q143="U",ZTE!$A$4,IF(JBU!Q143="I",ZTE!$A$5,"")))))</f>
        <v>Location: We can not find the requested criteria in your documents. Please confirm that your bid is compliant with this criteria and show us the reference in your submitted documents.</v>
      </c>
    </row>
    <row r="144" spans="1:18" ht="75">
      <c r="A144" s="223" t="s">
        <v>1257</v>
      </c>
      <c r="B144" s="223" t="s">
        <v>1199</v>
      </c>
      <c r="C144" s="219" t="s">
        <v>121</v>
      </c>
      <c r="D144" s="219" t="s">
        <v>121</v>
      </c>
      <c r="E144" s="221" t="s">
        <v>704</v>
      </c>
      <c r="F144" s="221" t="s">
        <v>129</v>
      </c>
      <c r="G144" s="219" t="s">
        <v>130</v>
      </c>
      <c r="H144" s="220">
        <v>1</v>
      </c>
      <c r="I144" s="218"/>
      <c r="J144" s="224"/>
      <c r="K144" s="224"/>
      <c r="L144" s="224">
        <v>1</v>
      </c>
      <c r="M144" s="306" t="s">
        <v>1157</v>
      </c>
      <c r="N144" s="224"/>
      <c r="O144" s="226" t="s">
        <v>1047</v>
      </c>
      <c r="P144" s="226" t="s">
        <v>1134</v>
      </c>
      <c r="Q144" s="225" t="s">
        <v>1226</v>
      </c>
      <c r="R144" s="298" t="str">
        <f>IF(Q144="G",ZTE!$A$6,IF(Q144="L",ZTE!$A$3,IF(JBU!Q144="C",ZTE!$A$2,IF(JBU!Q144="U",ZTE!$A$4,IF(JBU!Q144="I",ZTE!$A$5,"")))))</f>
        <v>Location: We can not find the requested criteria in your documents. Please confirm that your bid is compliant with this criteria and show us the reference in your submitted documents.</v>
      </c>
    </row>
    <row r="145" spans="1:18" ht="75">
      <c r="A145" s="223" t="s">
        <v>1257</v>
      </c>
      <c r="B145" s="223" t="s">
        <v>1199</v>
      </c>
      <c r="C145" s="219" t="s">
        <v>121</v>
      </c>
      <c r="D145" s="219" t="s">
        <v>121</v>
      </c>
      <c r="E145" s="221" t="s">
        <v>704</v>
      </c>
      <c r="F145" s="221" t="s">
        <v>129</v>
      </c>
      <c r="G145" s="219" t="s">
        <v>131</v>
      </c>
      <c r="H145" s="220">
        <v>1</v>
      </c>
      <c r="I145" s="218"/>
      <c r="J145" s="224"/>
      <c r="K145" s="224"/>
      <c r="L145" s="224">
        <v>1</v>
      </c>
      <c r="M145" s="306" t="s">
        <v>1157</v>
      </c>
      <c r="N145" s="224"/>
      <c r="O145" s="226" t="s">
        <v>1047</v>
      </c>
      <c r="P145" s="226" t="s">
        <v>1135</v>
      </c>
      <c r="Q145" s="225" t="s">
        <v>1226</v>
      </c>
      <c r="R145" s="298" t="str">
        <f>IF(Q145="G",ZTE!$A$6,IF(Q145="L",ZTE!$A$3,IF(JBU!Q145="C",ZTE!$A$2,IF(JBU!Q145="U",ZTE!$A$4,IF(JBU!Q145="I",ZTE!$A$5,"")))))</f>
        <v>Location: We can not find the requested criteria in your documents. Please confirm that your bid is compliant with this criteria and show us the reference in your submitted documents.</v>
      </c>
    </row>
    <row r="146" spans="1:18" ht="195">
      <c r="A146" s="223" t="s">
        <v>1257</v>
      </c>
      <c r="B146" s="223" t="s">
        <v>1199</v>
      </c>
      <c r="C146" s="219" t="s">
        <v>824</v>
      </c>
      <c r="D146" s="219" t="s">
        <v>824</v>
      </c>
      <c r="E146" s="221" t="s">
        <v>821</v>
      </c>
      <c r="F146" s="221" t="s">
        <v>133</v>
      </c>
      <c r="G146" s="219" t="s">
        <v>434</v>
      </c>
      <c r="H146" s="220">
        <v>1</v>
      </c>
      <c r="I146" s="218" t="s">
        <v>1368</v>
      </c>
      <c r="J146" s="224">
        <v>1</v>
      </c>
      <c r="K146" s="224"/>
      <c r="L146" s="224"/>
      <c r="M146" s="306" t="s">
        <v>1462</v>
      </c>
      <c r="N146" s="224" t="s">
        <v>1369</v>
      </c>
      <c r="O146" s="226" t="s">
        <v>1057</v>
      </c>
      <c r="P146" s="226" t="s">
        <v>1119</v>
      </c>
      <c r="Q146" s="225"/>
      <c r="R146" s="298" t="str">
        <f>IF(Q146="G",ZTE!$A$6,IF(Q146="L",ZTE!$A$3,IF(JBU!Q146="C",ZTE!$A$2,IF(JBU!Q146="U",ZTE!$A$4,IF(JBU!Q146="I",ZTE!$A$5,"")))))</f>
        <v/>
      </c>
    </row>
    <row r="147" spans="1:18" ht="75">
      <c r="A147" s="223" t="s">
        <v>1257</v>
      </c>
      <c r="B147" s="223" t="s">
        <v>1199</v>
      </c>
      <c r="C147" s="219" t="s">
        <v>824</v>
      </c>
      <c r="D147" s="219" t="s">
        <v>824</v>
      </c>
      <c r="E147" s="221" t="s">
        <v>821</v>
      </c>
      <c r="F147" s="221" t="s">
        <v>133</v>
      </c>
      <c r="G147" s="219" t="s">
        <v>1195</v>
      </c>
      <c r="H147" s="220">
        <v>1</v>
      </c>
      <c r="I147" s="218"/>
      <c r="J147" s="224"/>
      <c r="K147" s="224"/>
      <c r="L147" s="224">
        <v>1</v>
      </c>
      <c r="M147" s="306" t="s">
        <v>1157</v>
      </c>
      <c r="N147" s="224" t="s">
        <v>1370</v>
      </c>
      <c r="O147" s="226" t="s">
        <v>1058</v>
      </c>
      <c r="P147" s="226" t="s">
        <v>1120</v>
      </c>
      <c r="Q147" s="225" t="s">
        <v>1226</v>
      </c>
      <c r="R147" s="298" t="str">
        <f>IF(Q147="G",ZTE!$A$6,IF(Q147="L",ZTE!$A$3,IF(JBU!Q147="C",ZTE!$A$2,IF(JBU!Q147="U",ZTE!$A$4,IF(JBU!Q147="I",ZTE!$A$5,"")))))</f>
        <v>Location: We can not find the requested criteria in your documents. Please confirm that your bid is compliant with this criteria and show us the reference in your submitted documents.</v>
      </c>
    </row>
    <row r="148" spans="1:18" ht="75">
      <c r="A148" s="223" t="s">
        <v>1257</v>
      </c>
      <c r="B148" s="223" t="s">
        <v>1199</v>
      </c>
      <c r="C148" s="219" t="s">
        <v>824</v>
      </c>
      <c r="D148" s="219" t="s">
        <v>824</v>
      </c>
      <c r="E148" s="221" t="s">
        <v>821</v>
      </c>
      <c r="F148" s="221" t="s">
        <v>133</v>
      </c>
      <c r="G148" s="219" t="s">
        <v>435</v>
      </c>
      <c r="H148" s="220">
        <v>1</v>
      </c>
      <c r="I148" s="218"/>
      <c r="J148" s="224"/>
      <c r="K148" s="224"/>
      <c r="L148" s="224">
        <v>1</v>
      </c>
      <c r="M148" s="306" t="s">
        <v>1157</v>
      </c>
      <c r="N148" s="224"/>
      <c r="O148" s="226"/>
      <c r="P148" s="226"/>
      <c r="Q148" s="225" t="s">
        <v>1226</v>
      </c>
      <c r="R148" s="298" t="str">
        <f>IF(Q148="G",ZTE!$A$6,IF(Q148="L",ZTE!$A$3,IF(JBU!Q148="C",ZTE!$A$2,IF(JBU!Q148="U",ZTE!$A$4,IF(JBU!Q148="I",ZTE!$A$5,"")))))</f>
        <v>Location: We can not find the requested criteria in your documents. Please confirm that your bid is compliant with this criteria and show us the reference in your submitted documents.</v>
      </c>
    </row>
    <row r="149" spans="1:18" ht="75">
      <c r="A149" s="223" t="s">
        <v>1257</v>
      </c>
      <c r="B149" s="223" t="s">
        <v>1199</v>
      </c>
      <c r="C149" s="219" t="s">
        <v>824</v>
      </c>
      <c r="D149" s="219" t="s">
        <v>824</v>
      </c>
      <c r="E149" s="221" t="s">
        <v>821</v>
      </c>
      <c r="F149" s="221" t="s">
        <v>133</v>
      </c>
      <c r="G149" s="219" t="s">
        <v>437</v>
      </c>
      <c r="H149" s="220">
        <v>1</v>
      </c>
      <c r="I149" s="218"/>
      <c r="J149" s="224"/>
      <c r="K149" s="224"/>
      <c r="L149" s="224">
        <v>1</v>
      </c>
      <c r="M149" s="306" t="s">
        <v>1157</v>
      </c>
      <c r="N149" s="224"/>
      <c r="O149" s="226"/>
      <c r="P149" s="226"/>
      <c r="Q149" s="225" t="s">
        <v>1226</v>
      </c>
      <c r="R149" s="298" t="str">
        <f>IF(Q149="G",ZTE!$A$6,IF(Q149="L",ZTE!$A$3,IF(JBU!Q149="C",ZTE!$A$2,IF(JBU!Q149="U",ZTE!$A$4,IF(JBU!Q149="I",ZTE!$A$5,"")))))</f>
        <v>Location: We can not find the requested criteria in your documents. Please confirm that your bid is compliant with this criteria and show us the reference in your submitted documents.</v>
      </c>
    </row>
    <row r="150" spans="1:18" ht="75">
      <c r="A150" s="223" t="s">
        <v>1257</v>
      </c>
      <c r="B150" s="223" t="s">
        <v>1199</v>
      </c>
      <c r="C150" s="219" t="s">
        <v>824</v>
      </c>
      <c r="D150" s="219" t="s">
        <v>824</v>
      </c>
      <c r="E150" s="221" t="s">
        <v>821</v>
      </c>
      <c r="F150" s="221" t="s">
        <v>133</v>
      </c>
      <c r="G150" s="219" t="s">
        <v>451</v>
      </c>
      <c r="H150" s="220">
        <v>1</v>
      </c>
      <c r="I150" s="218"/>
      <c r="J150" s="224"/>
      <c r="K150" s="224"/>
      <c r="L150" s="224">
        <v>1</v>
      </c>
      <c r="M150" s="306" t="s">
        <v>1157</v>
      </c>
      <c r="N150" s="224"/>
      <c r="O150" s="226"/>
      <c r="P150" s="226"/>
      <c r="Q150" s="225" t="s">
        <v>1226</v>
      </c>
      <c r="R150" s="298" t="str">
        <f>IF(Q150="G",ZTE!$A$6,IF(Q150="L",ZTE!$A$3,IF(JBU!Q150="C",ZTE!$A$2,IF(JBU!Q150="U",ZTE!$A$4,IF(JBU!Q150="I",ZTE!$A$5,"")))))</f>
        <v>Location: We can not find the requested criteria in your documents. Please confirm that your bid is compliant with this criteria and show us the reference in your submitted documents.</v>
      </c>
    </row>
    <row r="151" spans="1:18" ht="75">
      <c r="A151" s="223" t="s">
        <v>1257</v>
      </c>
      <c r="B151" s="223" t="s">
        <v>1199</v>
      </c>
      <c r="C151" s="219" t="s">
        <v>824</v>
      </c>
      <c r="D151" s="219" t="s">
        <v>824</v>
      </c>
      <c r="E151" s="221" t="s">
        <v>825</v>
      </c>
      <c r="F151" s="221" t="s">
        <v>134</v>
      </c>
      <c r="G151" s="219" t="s">
        <v>458</v>
      </c>
      <c r="H151" s="220">
        <v>1</v>
      </c>
      <c r="I151" s="218"/>
      <c r="J151" s="224"/>
      <c r="K151" s="224"/>
      <c r="L151" s="224">
        <v>1</v>
      </c>
      <c r="M151" s="306" t="s">
        <v>1157</v>
      </c>
      <c r="N151" s="224"/>
      <c r="O151" s="226"/>
      <c r="P151" s="226"/>
      <c r="Q151" s="225" t="s">
        <v>1226</v>
      </c>
      <c r="R151" s="298" t="str">
        <f>IF(Q151="G",ZTE!$A$6,IF(Q151="L",ZTE!$A$3,IF(JBU!Q151="C",ZTE!$A$2,IF(JBU!Q151="U",ZTE!$A$4,IF(JBU!Q151="I",ZTE!$A$5,"")))))</f>
        <v>Location: We can not find the requested criteria in your documents. Please confirm that your bid is compliant with this criteria and show us the reference in your submitted documents.</v>
      </c>
    </row>
    <row r="152" spans="1:18" ht="75">
      <c r="A152" s="223" t="s">
        <v>1257</v>
      </c>
      <c r="B152" s="223" t="s">
        <v>1199</v>
      </c>
      <c r="C152" s="219" t="s">
        <v>824</v>
      </c>
      <c r="D152" s="219" t="s">
        <v>824</v>
      </c>
      <c r="E152" s="221" t="s">
        <v>825</v>
      </c>
      <c r="F152" s="221" t="s">
        <v>134</v>
      </c>
      <c r="G152" s="219" t="s">
        <v>461</v>
      </c>
      <c r="H152" s="220">
        <v>1</v>
      </c>
      <c r="I152" s="218"/>
      <c r="J152" s="224"/>
      <c r="K152" s="224"/>
      <c r="L152" s="224">
        <v>1</v>
      </c>
      <c r="M152" s="306" t="s">
        <v>1157</v>
      </c>
      <c r="N152" s="224" t="s">
        <v>1371</v>
      </c>
      <c r="O152" s="226"/>
      <c r="P152" s="226"/>
      <c r="Q152" s="225" t="s">
        <v>1226</v>
      </c>
      <c r="R152" s="298" t="str">
        <f>IF(Q152="G",ZTE!$A$6,IF(Q152="L",ZTE!$A$3,IF(JBU!Q152="C",ZTE!$A$2,IF(JBU!Q152="U",ZTE!$A$4,IF(JBU!Q152="I",ZTE!$A$5,"")))))</f>
        <v>Location: We can not find the requested criteria in your documents. Please confirm that your bid is compliant with this criteria and show us the reference in your submitted documents.</v>
      </c>
    </row>
    <row r="153" spans="1:18" ht="75">
      <c r="A153" s="223" t="s">
        <v>1257</v>
      </c>
      <c r="B153" s="223" t="s">
        <v>1199</v>
      </c>
      <c r="C153" s="219" t="s">
        <v>824</v>
      </c>
      <c r="D153" s="219" t="s">
        <v>824</v>
      </c>
      <c r="E153" s="221" t="s">
        <v>825</v>
      </c>
      <c r="F153" s="221" t="s">
        <v>827</v>
      </c>
      <c r="G153" s="219" t="s">
        <v>462</v>
      </c>
      <c r="H153" s="220">
        <v>1</v>
      </c>
      <c r="I153" s="218"/>
      <c r="J153" s="224"/>
      <c r="K153" s="224"/>
      <c r="L153" s="224">
        <v>1</v>
      </c>
      <c r="M153" s="306" t="s">
        <v>1157</v>
      </c>
      <c r="N153" s="224"/>
      <c r="O153" s="226"/>
      <c r="P153" s="226"/>
      <c r="Q153" s="225" t="s">
        <v>1226</v>
      </c>
      <c r="R153" s="298" t="str">
        <f>IF(Q153="G",ZTE!$A$6,IF(Q153="L",ZTE!$A$3,IF(JBU!Q153="C",ZTE!$A$2,IF(JBU!Q153="U",ZTE!$A$4,IF(JBU!Q153="I",ZTE!$A$5,"")))))</f>
        <v>Location: We can not find the requested criteria in your documents. Please confirm that your bid is compliant with this criteria and show us the reference in your submitted documents.</v>
      </c>
    </row>
    <row r="154" spans="1:18" ht="75">
      <c r="A154" s="223" t="s">
        <v>1257</v>
      </c>
      <c r="B154" s="223" t="s">
        <v>1199</v>
      </c>
      <c r="C154" s="219" t="s">
        <v>824</v>
      </c>
      <c r="D154" s="219" t="s">
        <v>824</v>
      </c>
      <c r="E154" s="219" t="s">
        <v>704</v>
      </c>
      <c r="F154" s="221" t="s">
        <v>135</v>
      </c>
      <c r="G154" s="219" t="s">
        <v>136</v>
      </c>
      <c r="H154" s="220">
        <v>1</v>
      </c>
      <c r="I154" s="218"/>
      <c r="J154" s="224"/>
      <c r="K154" s="224"/>
      <c r="L154" s="224">
        <v>1</v>
      </c>
      <c r="M154" s="306" t="s">
        <v>1157</v>
      </c>
      <c r="N154" s="224"/>
      <c r="O154" s="226" t="s">
        <v>1047</v>
      </c>
      <c r="P154" s="226" t="s">
        <v>1136</v>
      </c>
      <c r="Q154" s="225" t="s">
        <v>1226</v>
      </c>
      <c r="R154" s="298" t="str">
        <f>IF(Q154="G",ZTE!$A$6,IF(Q154="L",ZTE!$A$3,IF(JBU!Q154="C",ZTE!$A$2,IF(JBU!Q154="U",ZTE!$A$4,IF(JBU!Q154="I",ZTE!$A$5,"")))))</f>
        <v>Location: We can not find the requested criteria in your documents. Please confirm that your bid is compliant with this criteria and show us the reference in your submitted documents.</v>
      </c>
    </row>
    <row r="155" spans="1:18" ht="75">
      <c r="A155" s="223" t="s">
        <v>1257</v>
      </c>
      <c r="B155" s="223" t="s">
        <v>1199</v>
      </c>
      <c r="C155" s="219" t="s">
        <v>824</v>
      </c>
      <c r="D155" s="219" t="s">
        <v>824</v>
      </c>
      <c r="E155" s="219" t="s">
        <v>704</v>
      </c>
      <c r="F155" s="221" t="s">
        <v>135</v>
      </c>
      <c r="G155" s="219" t="s">
        <v>137</v>
      </c>
      <c r="H155" s="220">
        <v>1</v>
      </c>
      <c r="I155" s="218"/>
      <c r="J155" s="224"/>
      <c r="K155" s="224"/>
      <c r="L155" s="224">
        <v>1</v>
      </c>
      <c r="M155" s="306" t="s">
        <v>1157</v>
      </c>
      <c r="N155" s="224"/>
      <c r="O155" s="226" t="s">
        <v>1047</v>
      </c>
      <c r="P155" s="226" t="s">
        <v>1137</v>
      </c>
      <c r="Q155" s="225" t="s">
        <v>1226</v>
      </c>
      <c r="R155" s="298" t="str">
        <f>IF(Q155="G",ZTE!$A$6,IF(Q155="L",ZTE!$A$3,IF(JBU!Q155="C",ZTE!$A$2,IF(JBU!Q155="U",ZTE!$A$4,IF(JBU!Q155="I",ZTE!$A$5,"")))))</f>
        <v>Location: We can not find the requested criteria in your documents. Please confirm that your bid is compliant with this criteria and show us the reference in your submitted documents.</v>
      </c>
    </row>
    <row r="156" spans="1:18" ht="75">
      <c r="A156" s="223" t="s">
        <v>1257</v>
      </c>
      <c r="B156" s="223" t="s">
        <v>1199</v>
      </c>
      <c r="C156" s="219" t="s">
        <v>824</v>
      </c>
      <c r="D156" s="219" t="s">
        <v>824</v>
      </c>
      <c r="E156" s="219" t="s">
        <v>704</v>
      </c>
      <c r="F156" s="221" t="s">
        <v>135</v>
      </c>
      <c r="G156" s="219" t="s">
        <v>138</v>
      </c>
      <c r="H156" s="220">
        <v>1</v>
      </c>
      <c r="I156" s="218"/>
      <c r="J156" s="224"/>
      <c r="K156" s="224"/>
      <c r="L156" s="224">
        <v>1</v>
      </c>
      <c r="M156" s="306" t="s">
        <v>1157</v>
      </c>
      <c r="N156" s="224"/>
      <c r="O156" s="226" t="s">
        <v>1047</v>
      </c>
      <c r="P156" s="226" t="s">
        <v>1138</v>
      </c>
      <c r="Q156" s="225" t="s">
        <v>1226</v>
      </c>
      <c r="R156" s="298" t="str">
        <f>IF(Q156="G",ZTE!$A$6,IF(Q156="L",ZTE!$A$3,IF(JBU!Q156="C",ZTE!$A$2,IF(JBU!Q156="U",ZTE!$A$4,IF(JBU!Q156="I",ZTE!$A$5,"")))))</f>
        <v>Location: We can not find the requested criteria in your documents. Please confirm that your bid is compliant with this criteria and show us the reference in your submitted documents.</v>
      </c>
    </row>
    <row r="157" spans="1:18" ht="75">
      <c r="A157" s="223" t="s">
        <v>1257</v>
      </c>
      <c r="B157" s="223" t="s">
        <v>1199</v>
      </c>
      <c r="C157" s="219" t="s">
        <v>42</v>
      </c>
      <c r="D157" s="219" t="s">
        <v>784</v>
      </c>
      <c r="E157" s="221" t="s">
        <v>994</v>
      </c>
      <c r="F157" s="221" t="s">
        <v>139</v>
      </c>
      <c r="G157" s="219" t="s">
        <v>826</v>
      </c>
      <c r="H157" s="220">
        <v>1</v>
      </c>
      <c r="I157" s="218"/>
      <c r="J157" s="224"/>
      <c r="K157" s="224"/>
      <c r="L157" s="224">
        <v>1</v>
      </c>
      <c r="M157" s="306" t="s">
        <v>1157</v>
      </c>
      <c r="N157" s="224"/>
      <c r="O157" s="226"/>
      <c r="P157" s="226"/>
      <c r="Q157" s="225" t="s">
        <v>1226</v>
      </c>
      <c r="R157" s="298" t="str">
        <f>IF(Q157="G",ZTE!$A$6,IF(Q157="L",ZTE!$A$3,IF(JBU!Q157="C",ZTE!$A$2,IF(JBU!Q157="U",ZTE!$A$4,IF(JBU!Q157="I",ZTE!$A$5,"")))))</f>
        <v>Location: We can not find the requested criteria in your documents. Please confirm that your bid is compliant with this criteria and show us the reference in your submitted documents.</v>
      </c>
    </row>
    <row r="158" spans="1:18" ht="75">
      <c r="A158" s="223" t="s">
        <v>1257</v>
      </c>
      <c r="B158" s="223" t="s">
        <v>1199</v>
      </c>
      <c r="C158" s="219" t="s">
        <v>42</v>
      </c>
      <c r="D158" s="219" t="s">
        <v>42</v>
      </c>
      <c r="E158" s="219" t="s">
        <v>995</v>
      </c>
      <c r="F158" s="221" t="s">
        <v>140</v>
      </c>
      <c r="G158" s="219" t="s">
        <v>463</v>
      </c>
      <c r="H158" s="220">
        <v>1</v>
      </c>
      <c r="I158" s="218"/>
      <c r="J158" s="224"/>
      <c r="K158" s="224"/>
      <c r="L158" s="224">
        <v>1</v>
      </c>
      <c r="M158" s="306" t="s">
        <v>1157</v>
      </c>
      <c r="N158" s="224"/>
      <c r="O158" s="226"/>
      <c r="P158" s="226" t="s">
        <v>1123</v>
      </c>
      <c r="Q158" s="225" t="s">
        <v>1226</v>
      </c>
      <c r="R158" s="298" t="str">
        <f>IF(Q158="G",ZTE!$A$6,IF(Q158="L",ZTE!$A$3,IF(JBU!Q158="C",ZTE!$A$2,IF(JBU!Q158="U",ZTE!$A$4,IF(JBU!Q158="I",ZTE!$A$5,"")))))</f>
        <v>Location: We can not find the requested criteria in your documents. Please confirm that your bid is compliant with this criteria and show us the reference in your submitted documents.</v>
      </c>
    </row>
    <row r="159" spans="1:18" ht="60">
      <c r="A159" s="223" t="s">
        <v>1257</v>
      </c>
      <c r="B159" s="223" t="s">
        <v>1199</v>
      </c>
      <c r="C159" s="219" t="s">
        <v>42</v>
      </c>
      <c r="D159" s="219" t="s">
        <v>42</v>
      </c>
      <c r="E159" s="219" t="s">
        <v>995</v>
      </c>
      <c r="F159" s="221" t="s">
        <v>140</v>
      </c>
      <c r="G159" s="219" t="s">
        <v>451</v>
      </c>
      <c r="H159" s="220">
        <v>1</v>
      </c>
      <c r="I159" s="224" t="s">
        <v>1372</v>
      </c>
      <c r="J159" s="224"/>
      <c r="K159" s="224"/>
      <c r="L159" s="224">
        <v>1</v>
      </c>
      <c r="M159" s="306" t="s">
        <v>1462</v>
      </c>
      <c r="N159" s="224"/>
      <c r="O159" s="226"/>
      <c r="P159" s="226" t="s">
        <v>1124</v>
      </c>
      <c r="Q159" s="225"/>
      <c r="R159" s="298" t="str">
        <f>IF(Q159="G",ZTE!$A$6,IF(Q159="L",ZTE!$A$3,IF(JBU!Q159="C",ZTE!$A$2,IF(JBU!Q159="U",ZTE!$A$4,IF(JBU!Q159="I",ZTE!$A$5,"")))))</f>
        <v/>
      </c>
    </row>
    <row r="160" spans="1:18" ht="75">
      <c r="A160" s="223" t="s">
        <v>1257</v>
      </c>
      <c r="B160" s="223" t="s">
        <v>1199</v>
      </c>
      <c r="C160" s="219" t="s">
        <v>42</v>
      </c>
      <c r="D160" s="219" t="s">
        <v>42</v>
      </c>
      <c r="E160" s="219" t="s">
        <v>995</v>
      </c>
      <c r="F160" s="221" t="s">
        <v>140</v>
      </c>
      <c r="G160" s="219" t="s">
        <v>467</v>
      </c>
      <c r="H160" s="230">
        <v>1</v>
      </c>
      <c r="I160" s="224"/>
      <c r="J160" s="224"/>
      <c r="K160" s="224"/>
      <c r="L160" s="224">
        <v>1</v>
      </c>
      <c r="M160" s="306" t="s">
        <v>1157</v>
      </c>
      <c r="N160" s="224"/>
      <c r="O160" s="226"/>
      <c r="P160" s="226"/>
      <c r="Q160" s="225" t="s">
        <v>1226</v>
      </c>
      <c r="R160" s="298" t="str">
        <f>IF(Q160="G",ZTE!$A$6,IF(Q160="L",ZTE!$A$3,IF(JBU!Q160="C",ZTE!$A$2,IF(JBU!Q160="U",ZTE!$A$4,IF(JBU!Q160="I",ZTE!$A$5,"")))))</f>
        <v>Location: We can not find the requested criteria in your documents. Please confirm that your bid is compliant with this criteria and show us the reference in your submitted documents.</v>
      </c>
    </row>
    <row r="161" spans="1:18" ht="75">
      <c r="A161" s="223" t="s">
        <v>1257</v>
      </c>
      <c r="B161" s="223" t="s">
        <v>1199</v>
      </c>
      <c r="C161" s="219" t="s">
        <v>42</v>
      </c>
      <c r="D161" s="219" t="s">
        <v>42</v>
      </c>
      <c r="E161" s="219" t="s">
        <v>995</v>
      </c>
      <c r="F161" s="221" t="s">
        <v>140</v>
      </c>
      <c r="G161" s="219" t="s">
        <v>468</v>
      </c>
      <c r="H161" s="220">
        <v>1</v>
      </c>
      <c r="I161" s="224" t="s">
        <v>1372</v>
      </c>
      <c r="J161" s="224"/>
      <c r="K161" s="224"/>
      <c r="L161" s="224">
        <v>1</v>
      </c>
      <c r="M161" s="306" t="s">
        <v>1157</v>
      </c>
      <c r="N161" s="224"/>
      <c r="O161" s="226"/>
      <c r="P161" s="226"/>
      <c r="Q161" s="225" t="s">
        <v>1226</v>
      </c>
      <c r="R161" s="298" t="str">
        <f>IF(Q161="G",ZTE!$A$6,IF(Q161="L",ZTE!$A$3,IF(JBU!Q161="C",ZTE!$A$2,IF(JBU!Q161="U",ZTE!$A$4,IF(JBU!Q161="I",ZTE!$A$5,"")))))</f>
        <v>Location: We can not find the requested criteria in your documents. Please confirm that your bid is compliant with this criteria and show us the reference in your submitted documents.</v>
      </c>
    </row>
    <row r="162" spans="1:18" ht="75">
      <c r="A162" s="223" t="s">
        <v>1257</v>
      </c>
      <c r="B162" s="223" t="s">
        <v>1199</v>
      </c>
      <c r="C162" s="219" t="s">
        <v>42</v>
      </c>
      <c r="D162" s="219" t="s">
        <v>42</v>
      </c>
      <c r="E162" s="219" t="s">
        <v>995</v>
      </c>
      <c r="F162" s="221" t="s">
        <v>140</v>
      </c>
      <c r="G162" s="219" t="s">
        <v>473</v>
      </c>
      <c r="H162" s="220">
        <v>1</v>
      </c>
      <c r="I162" s="224" t="s">
        <v>1372</v>
      </c>
      <c r="J162" s="224"/>
      <c r="K162" s="224"/>
      <c r="L162" s="224">
        <v>1</v>
      </c>
      <c r="M162" s="306" t="s">
        <v>1157</v>
      </c>
      <c r="N162" s="224" t="s">
        <v>1373</v>
      </c>
      <c r="O162" s="226" t="s">
        <v>1061</v>
      </c>
      <c r="P162" s="226" t="s">
        <v>1127</v>
      </c>
      <c r="Q162" s="225" t="s">
        <v>1226</v>
      </c>
      <c r="R162" s="298" t="str">
        <f>IF(Q162="G",ZTE!$A$6,IF(Q162="L",ZTE!$A$3,IF(JBU!Q162="C",ZTE!$A$2,IF(JBU!Q162="U",ZTE!$A$4,IF(JBU!Q162="I",ZTE!$A$5,"")))))</f>
        <v>Location: We can not find the requested criteria in your documents. Please confirm that your bid is compliant with this criteria and show us the reference in your submitted documents.</v>
      </c>
    </row>
    <row r="163" spans="1:18" ht="75">
      <c r="A163" s="223" t="s">
        <v>1257</v>
      </c>
      <c r="B163" s="223" t="s">
        <v>1199</v>
      </c>
      <c r="C163" s="219" t="s">
        <v>42</v>
      </c>
      <c r="D163" s="221" t="s">
        <v>781</v>
      </c>
      <c r="E163" s="221" t="s">
        <v>1004</v>
      </c>
      <c r="F163" s="221" t="s">
        <v>140</v>
      </c>
      <c r="G163" s="219" t="s">
        <v>706</v>
      </c>
      <c r="H163" s="220">
        <v>1</v>
      </c>
      <c r="I163" s="224" t="s">
        <v>1372</v>
      </c>
      <c r="J163" s="224"/>
      <c r="K163" s="224"/>
      <c r="L163" s="224">
        <v>1</v>
      </c>
      <c r="M163" s="306" t="s">
        <v>1157</v>
      </c>
      <c r="N163" s="224"/>
      <c r="O163" s="226"/>
      <c r="P163" s="226"/>
      <c r="Q163" s="225" t="s">
        <v>1226</v>
      </c>
      <c r="R163" s="298" t="str">
        <f>IF(Q163="G",ZTE!$A$6,IF(Q163="L",ZTE!$A$3,IF(JBU!Q163="C",ZTE!$A$2,IF(JBU!Q163="U",ZTE!$A$4,IF(JBU!Q163="I",ZTE!$A$5,"")))))</f>
        <v>Location: We can not find the requested criteria in your documents. Please confirm that your bid is compliant with this criteria and show us the reference in your submitted documents.</v>
      </c>
    </row>
    <row r="164" spans="1:18" ht="75">
      <c r="A164" s="223" t="s">
        <v>1257</v>
      </c>
      <c r="B164" s="223" t="s">
        <v>1199</v>
      </c>
      <c r="C164" s="219" t="s">
        <v>42</v>
      </c>
      <c r="D164" s="219" t="s">
        <v>42</v>
      </c>
      <c r="E164" s="221" t="s">
        <v>829</v>
      </c>
      <c r="F164" s="221" t="s">
        <v>141</v>
      </c>
      <c r="G164" s="219" t="s">
        <v>475</v>
      </c>
      <c r="H164" s="220">
        <v>1</v>
      </c>
      <c r="I164" s="224" t="s">
        <v>1372</v>
      </c>
      <c r="J164" s="224"/>
      <c r="K164" s="224"/>
      <c r="L164" s="224">
        <v>1</v>
      </c>
      <c r="M164" s="306" t="s">
        <v>1157</v>
      </c>
      <c r="N164" s="224"/>
      <c r="O164" s="226"/>
      <c r="P164" s="226"/>
      <c r="Q164" s="225" t="s">
        <v>1226</v>
      </c>
      <c r="R164" s="298" t="str">
        <f>IF(Q164="G",ZTE!$A$6,IF(Q164="L",ZTE!$A$3,IF(JBU!Q164="C",ZTE!$A$2,IF(JBU!Q164="U",ZTE!$A$4,IF(JBU!Q164="I",ZTE!$A$5,"")))))</f>
        <v>Location: We can not find the requested criteria in your documents. Please confirm that your bid is compliant with this criteria and show us the reference in your submitted documents.</v>
      </c>
    </row>
    <row r="165" spans="1:18" ht="75">
      <c r="A165" s="223" t="s">
        <v>1257</v>
      </c>
      <c r="B165" s="223" t="s">
        <v>1199</v>
      </c>
      <c r="C165" s="219" t="s">
        <v>42</v>
      </c>
      <c r="D165" s="219" t="s">
        <v>42</v>
      </c>
      <c r="E165" s="221" t="s">
        <v>829</v>
      </c>
      <c r="F165" s="221" t="s">
        <v>141</v>
      </c>
      <c r="G165" s="219" t="s">
        <v>476</v>
      </c>
      <c r="H165" s="220">
        <v>1</v>
      </c>
      <c r="I165" s="224" t="s">
        <v>1372</v>
      </c>
      <c r="J165" s="224"/>
      <c r="K165" s="224"/>
      <c r="L165" s="224">
        <v>1</v>
      </c>
      <c r="M165" s="306" t="s">
        <v>1157</v>
      </c>
      <c r="N165" s="224"/>
      <c r="O165" s="226"/>
      <c r="P165" s="226"/>
      <c r="Q165" s="225" t="s">
        <v>1226</v>
      </c>
      <c r="R165" s="298" t="str">
        <f>IF(Q165="G",ZTE!$A$6,IF(Q165="L",ZTE!$A$3,IF(JBU!Q165="C",ZTE!$A$2,IF(JBU!Q165="U",ZTE!$A$4,IF(JBU!Q165="I",ZTE!$A$5,"")))))</f>
        <v>Location: We can not find the requested criteria in your documents. Please confirm that your bid is compliant with this criteria and show us the reference in your submitted documents.</v>
      </c>
    </row>
    <row r="166" spans="1:18" ht="30">
      <c r="A166" s="223" t="s">
        <v>1257</v>
      </c>
      <c r="B166" s="223" t="s">
        <v>1199</v>
      </c>
      <c r="C166" s="219" t="s">
        <v>42</v>
      </c>
      <c r="D166" s="219" t="s">
        <v>42</v>
      </c>
      <c r="E166" s="221" t="s">
        <v>829</v>
      </c>
      <c r="F166" s="221" t="s">
        <v>141</v>
      </c>
      <c r="G166" s="219" t="s">
        <v>477</v>
      </c>
      <c r="H166" s="220">
        <v>1</v>
      </c>
      <c r="I166" s="224" t="s">
        <v>1372</v>
      </c>
      <c r="J166" s="224">
        <v>1</v>
      </c>
      <c r="K166" s="224"/>
      <c r="L166" s="224"/>
      <c r="M166" s="306" t="s">
        <v>1462</v>
      </c>
      <c r="N166" s="224"/>
      <c r="O166" s="226"/>
      <c r="P166" s="226"/>
      <c r="Q166" s="225"/>
      <c r="R166" s="298" t="str">
        <f>IF(Q166="G",ZTE!$A$6,IF(Q166="L",ZTE!$A$3,IF(JBU!Q166="C",ZTE!$A$2,IF(JBU!Q166="U",ZTE!$A$4,IF(JBU!Q166="I",ZTE!$A$5,"")))))</f>
        <v/>
      </c>
    </row>
    <row r="167" spans="1:18" ht="30">
      <c r="A167" s="223" t="s">
        <v>1257</v>
      </c>
      <c r="B167" s="223" t="s">
        <v>1199</v>
      </c>
      <c r="C167" s="219" t="s">
        <v>42</v>
      </c>
      <c r="D167" s="219" t="s">
        <v>42</v>
      </c>
      <c r="E167" s="221" t="s">
        <v>829</v>
      </c>
      <c r="F167" s="221" t="s">
        <v>141</v>
      </c>
      <c r="G167" s="219" t="s">
        <v>478</v>
      </c>
      <c r="H167" s="220">
        <v>1</v>
      </c>
      <c r="I167" s="224" t="s">
        <v>1372</v>
      </c>
      <c r="J167" s="224">
        <v>1</v>
      </c>
      <c r="K167" s="224"/>
      <c r="L167" s="224"/>
      <c r="M167" s="306" t="s">
        <v>1462</v>
      </c>
      <c r="N167" s="224"/>
      <c r="O167" s="226" t="s">
        <v>1063</v>
      </c>
      <c r="P167" s="226"/>
      <c r="Q167" s="225"/>
      <c r="R167" s="298" t="str">
        <f>IF(Q167="G",ZTE!$A$6,IF(Q167="L",ZTE!$A$3,IF(JBU!Q167="C",ZTE!$A$2,IF(JBU!Q167="U",ZTE!$A$4,IF(JBU!Q167="I",ZTE!$A$5,"")))))</f>
        <v/>
      </c>
    </row>
    <row r="168" spans="1:18" ht="75">
      <c r="A168" s="223" t="s">
        <v>1257</v>
      </c>
      <c r="B168" s="223" t="s">
        <v>1199</v>
      </c>
      <c r="C168" s="219" t="s">
        <v>42</v>
      </c>
      <c r="D168" s="219" t="s">
        <v>42</v>
      </c>
      <c r="E168" s="221" t="s">
        <v>829</v>
      </c>
      <c r="F168" s="221" t="s">
        <v>141</v>
      </c>
      <c r="G168" s="219" t="s">
        <v>479</v>
      </c>
      <c r="H168" s="220">
        <v>1</v>
      </c>
      <c r="I168" s="224" t="s">
        <v>1372</v>
      </c>
      <c r="J168" s="224"/>
      <c r="K168" s="224"/>
      <c r="L168" s="224">
        <v>1</v>
      </c>
      <c r="M168" s="306" t="s">
        <v>1157</v>
      </c>
      <c r="N168" s="224"/>
      <c r="O168" s="226" t="s">
        <v>1063</v>
      </c>
      <c r="P168" s="226"/>
      <c r="Q168" s="225" t="s">
        <v>1226</v>
      </c>
      <c r="R168" s="298" t="str">
        <f>IF(Q168="G",ZTE!$A$6,IF(Q168="L",ZTE!$A$3,IF(JBU!Q168="C",ZTE!$A$2,IF(JBU!Q168="U",ZTE!$A$4,IF(JBU!Q168="I",ZTE!$A$5,"")))))</f>
        <v>Location: We can not find the requested criteria in your documents. Please confirm that your bid is compliant with this criteria and show us the reference in your submitted documents.</v>
      </c>
    </row>
    <row r="169" spans="1:18" ht="45">
      <c r="A169" s="223" t="s">
        <v>1257</v>
      </c>
      <c r="B169" s="223" t="s">
        <v>1199</v>
      </c>
      <c r="C169" s="219" t="s">
        <v>42</v>
      </c>
      <c r="D169" s="219" t="s">
        <v>42</v>
      </c>
      <c r="E169" s="221" t="s">
        <v>829</v>
      </c>
      <c r="F169" s="221" t="s">
        <v>141</v>
      </c>
      <c r="G169" s="219" t="s">
        <v>480</v>
      </c>
      <c r="H169" s="220">
        <v>1</v>
      </c>
      <c r="I169" s="224" t="s">
        <v>1372</v>
      </c>
      <c r="J169" s="224">
        <v>1</v>
      </c>
      <c r="K169" s="224"/>
      <c r="L169" s="224"/>
      <c r="M169" s="306" t="s">
        <v>1462</v>
      </c>
      <c r="N169" s="224"/>
      <c r="O169" s="226" t="s">
        <v>1063</v>
      </c>
      <c r="P169" s="226"/>
      <c r="Q169" s="225"/>
      <c r="R169" s="298" t="str">
        <f>IF(Q169="G",ZTE!$A$6,IF(Q169="L",ZTE!$A$3,IF(JBU!Q169="C",ZTE!$A$2,IF(JBU!Q169="U",ZTE!$A$4,IF(JBU!Q169="I",ZTE!$A$5,"")))))</f>
        <v/>
      </c>
    </row>
    <row r="170" spans="1:18" ht="75">
      <c r="A170" s="223" t="s">
        <v>1257</v>
      </c>
      <c r="B170" s="223" t="s">
        <v>1199</v>
      </c>
      <c r="C170" s="219" t="s">
        <v>42</v>
      </c>
      <c r="D170" s="219" t="s">
        <v>42</v>
      </c>
      <c r="E170" s="221" t="s">
        <v>829</v>
      </c>
      <c r="F170" s="221" t="s">
        <v>141</v>
      </c>
      <c r="G170" s="219" t="s">
        <v>481</v>
      </c>
      <c r="H170" s="220">
        <v>1</v>
      </c>
      <c r="I170" s="224" t="s">
        <v>1372</v>
      </c>
      <c r="J170" s="224"/>
      <c r="K170" s="224"/>
      <c r="L170" s="224">
        <v>1</v>
      </c>
      <c r="M170" s="306" t="s">
        <v>1157</v>
      </c>
      <c r="N170" s="224"/>
      <c r="O170" s="226" t="s">
        <v>1063</v>
      </c>
      <c r="P170" s="226"/>
      <c r="Q170" s="225" t="s">
        <v>1226</v>
      </c>
      <c r="R170" s="298" t="str">
        <f>IF(Q170="G",ZTE!$A$6,IF(Q170="L",ZTE!$A$3,IF(JBU!Q170="C",ZTE!$A$2,IF(JBU!Q170="U",ZTE!$A$4,IF(JBU!Q170="I",ZTE!$A$5,"")))))</f>
        <v>Location: We can not find the requested criteria in your documents. Please confirm that your bid is compliant with this criteria and show us the reference in your submitted documents.</v>
      </c>
    </row>
    <row r="171" spans="1:18" ht="75">
      <c r="A171" s="223" t="s">
        <v>1257</v>
      </c>
      <c r="B171" s="223" t="s">
        <v>1199</v>
      </c>
      <c r="C171" s="219" t="s">
        <v>42</v>
      </c>
      <c r="D171" s="219" t="s">
        <v>42</v>
      </c>
      <c r="E171" s="221" t="s">
        <v>829</v>
      </c>
      <c r="F171" s="221" t="s">
        <v>141</v>
      </c>
      <c r="G171" s="219" t="s">
        <v>482</v>
      </c>
      <c r="H171" s="220">
        <v>1</v>
      </c>
      <c r="I171" s="224" t="s">
        <v>1372</v>
      </c>
      <c r="J171" s="224"/>
      <c r="K171" s="224"/>
      <c r="L171" s="224">
        <v>1</v>
      </c>
      <c r="M171" s="306" t="s">
        <v>1157</v>
      </c>
      <c r="N171" s="224"/>
      <c r="O171" s="226" t="s">
        <v>1063</v>
      </c>
      <c r="P171" s="226"/>
      <c r="Q171" s="225" t="s">
        <v>1226</v>
      </c>
      <c r="R171" s="298" t="str">
        <f>IF(Q171="G",ZTE!$A$6,IF(Q171="L",ZTE!$A$3,IF(JBU!Q171="C",ZTE!$A$2,IF(JBU!Q171="U",ZTE!$A$4,IF(JBU!Q171="I",ZTE!$A$5,"")))))</f>
        <v>Location: We can not find the requested criteria in your documents. Please confirm that your bid is compliant with this criteria and show us the reference in your submitted documents.</v>
      </c>
    </row>
    <row r="172" spans="1:18" ht="75">
      <c r="A172" s="223" t="s">
        <v>1257</v>
      </c>
      <c r="B172" s="223" t="s">
        <v>1199</v>
      </c>
      <c r="C172" s="219" t="s">
        <v>42</v>
      </c>
      <c r="D172" s="219" t="s">
        <v>42</v>
      </c>
      <c r="E172" s="221" t="s">
        <v>829</v>
      </c>
      <c r="F172" s="221" t="s">
        <v>141</v>
      </c>
      <c r="G172" s="219" t="s">
        <v>483</v>
      </c>
      <c r="H172" s="220">
        <v>1</v>
      </c>
      <c r="I172" s="224" t="s">
        <v>1372</v>
      </c>
      <c r="J172" s="224"/>
      <c r="K172" s="224"/>
      <c r="L172" s="224">
        <v>1</v>
      </c>
      <c r="M172" s="306" t="s">
        <v>1157</v>
      </c>
      <c r="N172" s="224"/>
      <c r="O172" s="226"/>
      <c r="P172" s="226"/>
      <c r="Q172" s="225" t="s">
        <v>1226</v>
      </c>
      <c r="R172" s="298" t="str">
        <f>IF(Q172="G",ZTE!$A$6,IF(Q172="L",ZTE!$A$3,IF(JBU!Q172="C",ZTE!$A$2,IF(JBU!Q172="U",ZTE!$A$4,IF(JBU!Q172="I",ZTE!$A$5,"")))))</f>
        <v>Location: We can not find the requested criteria in your documents. Please confirm that your bid is compliant with this criteria and show us the reference in your submitted documents.</v>
      </c>
    </row>
    <row r="173" spans="1:18" ht="75">
      <c r="A173" s="223" t="s">
        <v>1257</v>
      </c>
      <c r="B173" s="223" t="s">
        <v>1199</v>
      </c>
      <c r="C173" s="219" t="s">
        <v>42</v>
      </c>
      <c r="D173" s="219" t="s">
        <v>42</v>
      </c>
      <c r="E173" s="221" t="s">
        <v>829</v>
      </c>
      <c r="F173" s="221" t="s">
        <v>141</v>
      </c>
      <c r="G173" s="219" t="s">
        <v>484</v>
      </c>
      <c r="H173" s="220">
        <v>1</v>
      </c>
      <c r="I173" s="224" t="s">
        <v>1372</v>
      </c>
      <c r="J173" s="224"/>
      <c r="K173" s="224"/>
      <c r="L173" s="224">
        <v>1</v>
      </c>
      <c r="M173" s="306" t="s">
        <v>1157</v>
      </c>
      <c r="N173" s="224"/>
      <c r="O173" s="226"/>
      <c r="P173" s="226"/>
      <c r="Q173" s="225" t="s">
        <v>1226</v>
      </c>
      <c r="R173" s="298" t="str">
        <f>IF(Q173="G",ZTE!$A$6,IF(Q173="L",ZTE!$A$3,IF(JBU!Q173="C",ZTE!$A$2,IF(JBU!Q173="U",ZTE!$A$4,IF(JBU!Q173="I",ZTE!$A$5,"")))))</f>
        <v>Location: We can not find the requested criteria in your documents. Please confirm that your bid is compliant with this criteria and show us the reference in your submitted documents.</v>
      </c>
    </row>
    <row r="174" spans="1:18" ht="75">
      <c r="A174" s="223" t="s">
        <v>1257</v>
      </c>
      <c r="B174" s="223" t="s">
        <v>1199</v>
      </c>
      <c r="C174" s="219" t="s">
        <v>42</v>
      </c>
      <c r="D174" s="219" t="s">
        <v>42</v>
      </c>
      <c r="E174" s="221" t="s">
        <v>829</v>
      </c>
      <c r="F174" s="221" t="s">
        <v>141</v>
      </c>
      <c r="G174" s="219" t="s">
        <v>485</v>
      </c>
      <c r="H174" s="220">
        <v>1</v>
      </c>
      <c r="I174" s="224" t="s">
        <v>1372</v>
      </c>
      <c r="J174" s="224"/>
      <c r="K174" s="224"/>
      <c r="L174" s="224">
        <v>1</v>
      </c>
      <c r="M174" s="306" t="s">
        <v>1157</v>
      </c>
      <c r="N174" s="224"/>
      <c r="O174" s="226" t="s">
        <v>1063</v>
      </c>
      <c r="P174" s="226"/>
      <c r="Q174" s="225" t="s">
        <v>1226</v>
      </c>
      <c r="R174" s="298" t="str">
        <f>IF(Q174="G",ZTE!$A$6,IF(Q174="L",ZTE!$A$3,IF(JBU!Q174="C",ZTE!$A$2,IF(JBU!Q174="U",ZTE!$A$4,IF(JBU!Q174="I",ZTE!$A$5,"")))))</f>
        <v>Location: We can not find the requested criteria in your documents. Please confirm that your bid is compliant with this criteria and show us the reference in your submitted documents.</v>
      </c>
    </row>
    <row r="175" spans="1:18" ht="75">
      <c r="A175" s="223" t="s">
        <v>1257</v>
      </c>
      <c r="B175" s="223" t="s">
        <v>1199</v>
      </c>
      <c r="C175" s="219" t="s">
        <v>42</v>
      </c>
      <c r="D175" s="219" t="s">
        <v>996</v>
      </c>
      <c r="E175" s="221" t="s">
        <v>829</v>
      </c>
      <c r="F175" s="221" t="s">
        <v>141</v>
      </c>
      <c r="G175" s="219" t="s">
        <v>486</v>
      </c>
      <c r="H175" s="220">
        <v>1</v>
      </c>
      <c r="I175" s="224" t="s">
        <v>1372</v>
      </c>
      <c r="J175" s="224"/>
      <c r="K175" s="224"/>
      <c r="L175" s="224">
        <v>1</v>
      </c>
      <c r="M175" s="306" t="s">
        <v>1157</v>
      </c>
      <c r="N175" s="224"/>
      <c r="O175" s="226"/>
      <c r="P175" s="226"/>
      <c r="Q175" s="225" t="s">
        <v>1226</v>
      </c>
      <c r="R175" s="298" t="str">
        <f>IF(Q175="G",ZTE!$A$6,IF(Q175="L",ZTE!$A$3,IF(JBU!Q175="C",ZTE!$A$2,IF(JBU!Q175="U",ZTE!$A$4,IF(JBU!Q175="I",ZTE!$A$5,"")))))</f>
        <v>Location: We can not find the requested criteria in your documents. Please confirm that your bid is compliant with this criteria and show us the reference in your submitted documents.</v>
      </c>
    </row>
    <row r="176" spans="1:18" ht="60">
      <c r="A176" s="223" t="s">
        <v>1257</v>
      </c>
      <c r="B176" s="223" t="s">
        <v>1199</v>
      </c>
      <c r="C176" s="219" t="s">
        <v>42</v>
      </c>
      <c r="D176" s="219" t="s">
        <v>42</v>
      </c>
      <c r="E176" s="221" t="s">
        <v>1009</v>
      </c>
      <c r="F176" s="221" t="s">
        <v>144</v>
      </c>
      <c r="G176" s="219" t="s">
        <v>709</v>
      </c>
      <c r="H176" s="220">
        <v>1</v>
      </c>
      <c r="I176" s="224" t="s">
        <v>1372</v>
      </c>
      <c r="J176" s="224">
        <v>1</v>
      </c>
      <c r="K176" s="224"/>
      <c r="L176" s="224"/>
      <c r="M176" s="306" t="s">
        <v>1156</v>
      </c>
      <c r="N176" s="224"/>
      <c r="O176" s="226" t="s">
        <v>710</v>
      </c>
      <c r="P176" s="226"/>
      <c r="Q176" s="225"/>
      <c r="R176" s="298" t="str">
        <f>IF(Q176="G",ZTE!$A$6,IF(Q176="L",ZTE!$A$3,IF(JBU!Q176="C",ZTE!$A$2,IF(JBU!Q176="U",ZTE!$A$4,IF(JBU!Q176="I",ZTE!$A$5,"")))))</f>
        <v>Compliance: We assume that your proposal is in compliance with this criteria. Please confirm that your bid is compliant with this criteria.</v>
      </c>
    </row>
    <row r="177" spans="1:18" ht="75">
      <c r="A177" s="223" t="s">
        <v>1257</v>
      </c>
      <c r="B177" s="223" t="s">
        <v>1199</v>
      </c>
      <c r="C177" s="219" t="s">
        <v>42</v>
      </c>
      <c r="D177" s="219" t="s">
        <v>42</v>
      </c>
      <c r="E177" s="221" t="s">
        <v>821</v>
      </c>
      <c r="F177" s="221" t="s">
        <v>145</v>
      </c>
      <c r="G177" s="219" t="s">
        <v>490</v>
      </c>
      <c r="H177" s="220">
        <v>1</v>
      </c>
      <c r="I177" s="218"/>
      <c r="J177" s="224"/>
      <c r="K177" s="224"/>
      <c r="L177" s="229">
        <v>1</v>
      </c>
      <c r="M177" s="306" t="s">
        <v>1157</v>
      </c>
      <c r="N177" s="224"/>
      <c r="O177" s="226"/>
      <c r="P177" s="226"/>
      <c r="Q177" s="225" t="s">
        <v>1226</v>
      </c>
      <c r="R177" s="298" t="str">
        <f>IF(Q177="G",ZTE!$A$6,IF(Q177="L",ZTE!$A$3,IF(JBU!Q177="C",ZTE!$A$2,IF(JBU!Q177="U",ZTE!$A$4,IF(JBU!Q177="I",ZTE!$A$5,"")))))</f>
        <v>Location: We can not find the requested criteria in your documents. Please confirm that your bid is compliant with this criteria and show us the reference in your submitted documents.</v>
      </c>
    </row>
    <row r="178" spans="1:18" ht="75">
      <c r="A178" s="223" t="s">
        <v>1257</v>
      </c>
      <c r="B178" s="223" t="s">
        <v>1199</v>
      </c>
      <c r="C178" s="219" t="s">
        <v>42</v>
      </c>
      <c r="D178" s="219" t="s">
        <v>42</v>
      </c>
      <c r="E178" s="221" t="s">
        <v>821</v>
      </c>
      <c r="F178" s="221" t="s">
        <v>145</v>
      </c>
      <c r="G178" s="219" t="s">
        <v>492</v>
      </c>
      <c r="H178" s="220">
        <v>1</v>
      </c>
      <c r="I178" s="218"/>
      <c r="J178" s="224"/>
      <c r="K178" s="224"/>
      <c r="L178" s="224">
        <v>1</v>
      </c>
      <c r="M178" s="306" t="s">
        <v>1157</v>
      </c>
      <c r="N178" s="224"/>
      <c r="O178" s="226"/>
      <c r="P178" s="226"/>
      <c r="Q178" s="225" t="s">
        <v>1226</v>
      </c>
      <c r="R178" s="298" t="str">
        <f>IF(Q178="G",ZTE!$A$6,IF(Q178="L",ZTE!$A$3,IF(JBU!Q178="C",ZTE!$A$2,IF(JBU!Q178="U",ZTE!$A$4,IF(JBU!Q178="I",ZTE!$A$5,"")))))</f>
        <v>Location: We can not find the requested criteria in your documents. Please confirm that your bid is compliant with this criteria and show us the reference in your submitted documents.</v>
      </c>
    </row>
    <row r="179" spans="1:18" ht="45">
      <c r="A179" s="223" t="s">
        <v>1257</v>
      </c>
      <c r="B179" s="223" t="s">
        <v>1199</v>
      </c>
      <c r="C179" s="219" t="s">
        <v>42</v>
      </c>
      <c r="D179" s="219" t="s">
        <v>42</v>
      </c>
      <c r="E179" s="221" t="s">
        <v>821</v>
      </c>
      <c r="F179" s="221" t="s">
        <v>145</v>
      </c>
      <c r="G179" s="219" t="s">
        <v>494</v>
      </c>
      <c r="H179" s="220">
        <v>1</v>
      </c>
      <c r="I179" s="218"/>
      <c r="J179" s="224">
        <v>1</v>
      </c>
      <c r="K179" s="224"/>
      <c r="L179" s="224"/>
      <c r="M179" s="306" t="s">
        <v>1462</v>
      </c>
      <c r="N179" s="224" t="s">
        <v>1374</v>
      </c>
      <c r="O179" s="226"/>
      <c r="P179" s="226"/>
      <c r="Q179" s="225"/>
      <c r="R179" s="298" t="str">
        <f>IF(Q179="G",ZTE!$A$6,IF(Q179="L",ZTE!$A$3,IF(JBU!Q179="C",ZTE!$A$2,IF(JBU!Q179="U",ZTE!$A$4,IF(JBU!Q179="I",ZTE!$A$5,"")))))</f>
        <v/>
      </c>
    </row>
    <row r="180" spans="1:18" ht="45">
      <c r="A180" s="223" t="s">
        <v>1257</v>
      </c>
      <c r="B180" s="223" t="s">
        <v>1199</v>
      </c>
      <c r="C180" s="219" t="s">
        <v>42</v>
      </c>
      <c r="D180" s="219" t="s">
        <v>42</v>
      </c>
      <c r="E180" s="221" t="s">
        <v>821</v>
      </c>
      <c r="F180" s="221" t="s">
        <v>145</v>
      </c>
      <c r="G180" s="219" t="s">
        <v>495</v>
      </c>
      <c r="H180" s="220">
        <v>1</v>
      </c>
      <c r="I180" s="218"/>
      <c r="J180" s="224">
        <v>1</v>
      </c>
      <c r="K180" s="224"/>
      <c r="L180" s="224"/>
      <c r="M180" s="306" t="s">
        <v>1462</v>
      </c>
      <c r="N180" s="224"/>
      <c r="O180" s="226"/>
      <c r="P180" s="226"/>
      <c r="Q180" s="225"/>
      <c r="R180" s="298" t="str">
        <f>IF(Q180="G",ZTE!$A$6,IF(Q180="L",ZTE!$A$3,IF(JBU!Q180="C",ZTE!$A$2,IF(JBU!Q180="U",ZTE!$A$4,IF(JBU!Q180="I",ZTE!$A$5,"")))))</f>
        <v/>
      </c>
    </row>
    <row r="181" spans="1:18" ht="45">
      <c r="A181" s="223" t="s">
        <v>1257</v>
      </c>
      <c r="B181" s="223" t="s">
        <v>1199</v>
      </c>
      <c r="C181" s="219" t="s">
        <v>42</v>
      </c>
      <c r="D181" s="219" t="s">
        <v>42</v>
      </c>
      <c r="E181" s="221" t="s">
        <v>821</v>
      </c>
      <c r="F181" s="221" t="s">
        <v>145</v>
      </c>
      <c r="G181" s="219" t="s">
        <v>498</v>
      </c>
      <c r="H181" s="220">
        <v>1</v>
      </c>
      <c r="I181" s="218"/>
      <c r="J181" s="224">
        <v>1</v>
      </c>
      <c r="K181" s="224"/>
      <c r="L181" s="224"/>
      <c r="M181" s="306" t="s">
        <v>1462</v>
      </c>
      <c r="N181" s="224"/>
      <c r="O181" s="226"/>
      <c r="P181" s="226"/>
      <c r="Q181" s="225"/>
      <c r="R181" s="298" t="str">
        <f>IF(Q181="G",ZTE!$A$6,IF(Q181="L",ZTE!$A$3,IF(JBU!Q181="C",ZTE!$A$2,IF(JBU!Q181="U",ZTE!$A$4,IF(JBU!Q181="I",ZTE!$A$5,"")))))</f>
        <v/>
      </c>
    </row>
    <row r="182" spans="1:18" ht="45">
      <c r="A182" s="223" t="s">
        <v>1257</v>
      </c>
      <c r="B182" s="223" t="s">
        <v>1199</v>
      </c>
      <c r="C182" s="219" t="s">
        <v>42</v>
      </c>
      <c r="D182" s="219" t="s">
        <v>42</v>
      </c>
      <c r="E182" s="221" t="s">
        <v>821</v>
      </c>
      <c r="F182" s="221" t="s">
        <v>145</v>
      </c>
      <c r="G182" s="219" t="s">
        <v>499</v>
      </c>
      <c r="H182" s="220">
        <v>1</v>
      </c>
      <c r="I182" s="218"/>
      <c r="J182" s="224">
        <v>1</v>
      </c>
      <c r="K182" s="224"/>
      <c r="L182" s="224"/>
      <c r="M182" s="306" t="s">
        <v>1462</v>
      </c>
      <c r="N182" s="224"/>
      <c r="O182" s="226"/>
      <c r="P182" s="226"/>
      <c r="Q182" s="225"/>
      <c r="R182" s="298" t="str">
        <f>IF(Q182="G",ZTE!$A$6,IF(Q182="L",ZTE!$A$3,IF(JBU!Q182="C",ZTE!$A$2,IF(JBU!Q182="U",ZTE!$A$4,IF(JBU!Q182="I",ZTE!$A$5,"")))))</f>
        <v/>
      </c>
    </row>
    <row r="183" spans="1:18" ht="45">
      <c r="A183" s="223" t="s">
        <v>1257</v>
      </c>
      <c r="B183" s="223" t="s">
        <v>1199</v>
      </c>
      <c r="C183" s="219" t="s">
        <v>42</v>
      </c>
      <c r="D183" s="219" t="s">
        <v>42</v>
      </c>
      <c r="E183" s="221" t="s">
        <v>821</v>
      </c>
      <c r="F183" s="221" t="s">
        <v>145</v>
      </c>
      <c r="G183" s="219" t="s">
        <v>500</v>
      </c>
      <c r="H183" s="220">
        <v>1</v>
      </c>
      <c r="I183" s="218"/>
      <c r="J183" s="224">
        <v>1</v>
      </c>
      <c r="K183" s="224"/>
      <c r="L183" s="224"/>
      <c r="M183" s="306" t="s">
        <v>1462</v>
      </c>
      <c r="N183" s="224"/>
      <c r="O183" s="226"/>
      <c r="P183" s="226"/>
      <c r="Q183" s="225"/>
      <c r="R183" s="298" t="str">
        <f>IF(Q183="G",ZTE!$A$6,IF(Q183="L",ZTE!$A$3,IF(JBU!Q183="C",ZTE!$A$2,IF(JBU!Q183="U",ZTE!$A$4,IF(JBU!Q183="I",ZTE!$A$5,"")))))</f>
        <v/>
      </c>
    </row>
    <row r="184" spans="1:18" ht="45">
      <c r="A184" s="223" t="s">
        <v>1257</v>
      </c>
      <c r="B184" s="223" t="s">
        <v>1199</v>
      </c>
      <c r="C184" s="219" t="s">
        <v>42</v>
      </c>
      <c r="D184" s="219" t="s">
        <v>42</v>
      </c>
      <c r="E184" s="221" t="s">
        <v>821</v>
      </c>
      <c r="F184" s="221" t="s">
        <v>145</v>
      </c>
      <c r="G184" s="219" t="s">
        <v>501</v>
      </c>
      <c r="H184" s="220">
        <v>1</v>
      </c>
      <c r="I184" s="218"/>
      <c r="J184" s="224">
        <v>1</v>
      </c>
      <c r="K184" s="224"/>
      <c r="L184" s="224"/>
      <c r="M184" s="306" t="s">
        <v>1462</v>
      </c>
      <c r="N184" s="224"/>
      <c r="O184" s="226"/>
      <c r="P184" s="226"/>
      <c r="Q184" s="225"/>
      <c r="R184" s="298" t="str">
        <f>IF(Q184="G",ZTE!$A$6,IF(Q184="L",ZTE!$A$3,IF(JBU!Q184="C",ZTE!$A$2,IF(JBU!Q184="U",ZTE!$A$4,IF(JBU!Q184="I",ZTE!$A$5,"")))))</f>
        <v/>
      </c>
    </row>
    <row r="185" spans="1:18" ht="45">
      <c r="A185" s="223" t="s">
        <v>1257</v>
      </c>
      <c r="B185" s="223" t="s">
        <v>1199</v>
      </c>
      <c r="C185" s="219" t="s">
        <v>42</v>
      </c>
      <c r="D185" s="219" t="s">
        <v>42</v>
      </c>
      <c r="E185" s="221" t="s">
        <v>821</v>
      </c>
      <c r="F185" s="221" t="s">
        <v>145</v>
      </c>
      <c r="G185" s="219" t="s">
        <v>503</v>
      </c>
      <c r="H185" s="220">
        <v>1</v>
      </c>
      <c r="I185" s="218"/>
      <c r="J185" s="224">
        <v>1</v>
      </c>
      <c r="K185" s="224"/>
      <c r="L185" s="224"/>
      <c r="M185" s="306" t="s">
        <v>1462</v>
      </c>
      <c r="N185" s="224"/>
      <c r="O185" s="226"/>
      <c r="P185" s="226"/>
      <c r="Q185" s="225"/>
      <c r="R185" s="298" t="str">
        <f>IF(Q185="G",ZTE!$A$6,IF(Q185="L",ZTE!$A$3,IF(JBU!Q185="C",ZTE!$A$2,IF(JBU!Q185="U",ZTE!$A$4,IF(JBU!Q185="I",ZTE!$A$5,"")))))</f>
        <v/>
      </c>
    </row>
    <row r="186" spans="1:18" ht="75">
      <c r="A186" s="223" t="s">
        <v>1257</v>
      </c>
      <c r="B186" s="223" t="s">
        <v>1199</v>
      </c>
      <c r="C186" s="219" t="s">
        <v>42</v>
      </c>
      <c r="D186" s="219" t="s">
        <v>42</v>
      </c>
      <c r="E186" s="221" t="s">
        <v>821</v>
      </c>
      <c r="F186" s="221" t="s">
        <v>145</v>
      </c>
      <c r="G186" s="219" t="s">
        <v>208</v>
      </c>
      <c r="H186" s="220">
        <v>1</v>
      </c>
      <c r="I186" s="218"/>
      <c r="J186" s="224"/>
      <c r="K186" s="224"/>
      <c r="L186" s="224">
        <v>1</v>
      </c>
      <c r="M186" s="306" t="s">
        <v>1157</v>
      </c>
      <c r="N186" s="224" t="s">
        <v>1375</v>
      </c>
      <c r="O186" s="226" t="s">
        <v>1064</v>
      </c>
      <c r="P186" s="226" t="s">
        <v>1129</v>
      </c>
      <c r="Q186" s="225" t="s">
        <v>1226</v>
      </c>
      <c r="R186" s="298" t="str">
        <f>IF(Q186="G",ZTE!$A$6,IF(Q186="L",ZTE!$A$3,IF(JBU!Q186="C",ZTE!$A$2,IF(JBU!Q186="U",ZTE!$A$4,IF(JBU!Q186="I",ZTE!$A$5,"")))))</f>
        <v>Location: We can not find the requested criteria in your documents. Please confirm that your bid is compliant with this criteria and show us the reference in your submitted documents.</v>
      </c>
    </row>
    <row r="187" spans="1:18" ht="60">
      <c r="A187" s="223" t="s">
        <v>1257</v>
      </c>
      <c r="B187" s="223" t="s">
        <v>1199</v>
      </c>
      <c r="C187" s="219" t="s">
        <v>42</v>
      </c>
      <c r="D187" s="219" t="s">
        <v>42</v>
      </c>
      <c r="E187" s="221" t="s">
        <v>821</v>
      </c>
      <c r="F187" s="221" t="s">
        <v>145</v>
      </c>
      <c r="G187" s="219" t="s">
        <v>510</v>
      </c>
      <c r="H187" s="220">
        <v>1</v>
      </c>
      <c r="I187" s="218"/>
      <c r="J187" s="224">
        <v>1</v>
      </c>
      <c r="K187" s="224"/>
      <c r="L187" s="224"/>
      <c r="M187" s="306" t="s">
        <v>1158</v>
      </c>
      <c r="N187" s="224"/>
      <c r="O187" s="226"/>
      <c r="P187" s="226"/>
      <c r="Q187" s="225"/>
      <c r="R187" s="298" t="str">
        <f>IF(Q187="G",ZTE!$A$6,IF(Q187="L",ZTE!$A$3,IF(JBU!Q187="C",ZTE!$A$2,IF(JBU!Q187="U",ZTE!$A$4,IF(JBU!Q187="I",ZTE!$A$5,"")))))</f>
        <v>Unclear: We do not understand your proposal, please detail your proposal. Especially confirm that you are compliant with our requested criteria.</v>
      </c>
    </row>
    <row r="188" spans="1:18" ht="60">
      <c r="A188" s="223" t="s">
        <v>1257</v>
      </c>
      <c r="B188" s="223" t="s">
        <v>1199</v>
      </c>
      <c r="C188" s="219" t="s">
        <v>42</v>
      </c>
      <c r="D188" s="219" t="s">
        <v>42</v>
      </c>
      <c r="E188" s="221" t="s">
        <v>821</v>
      </c>
      <c r="F188" s="221" t="s">
        <v>145</v>
      </c>
      <c r="G188" s="219" t="s">
        <v>511</v>
      </c>
      <c r="H188" s="220">
        <v>1</v>
      </c>
      <c r="I188" s="218"/>
      <c r="J188" s="224">
        <v>1</v>
      </c>
      <c r="K188" s="224"/>
      <c r="L188" s="224"/>
      <c r="M188" s="306" t="s">
        <v>1158</v>
      </c>
      <c r="N188" s="224"/>
      <c r="O188" s="226"/>
      <c r="P188" s="226"/>
      <c r="Q188" s="225"/>
      <c r="R188" s="298" t="str">
        <f>IF(Q188="G",ZTE!$A$6,IF(Q188="L",ZTE!$A$3,IF(JBU!Q188="C",ZTE!$A$2,IF(JBU!Q188="U",ZTE!$A$4,IF(JBU!Q188="I",ZTE!$A$5,"")))))</f>
        <v>Unclear: We do not understand your proposal, please detail your proposal. Especially confirm that you are compliant with our requested criteria.</v>
      </c>
    </row>
    <row r="189" spans="1:18" ht="60">
      <c r="A189" s="223" t="s">
        <v>1257</v>
      </c>
      <c r="B189" s="223" t="s">
        <v>1199</v>
      </c>
      <c r="C189" s="219" t="s">
        <v>42</v>
      </c>
      <c r="D189" s="219" t="s">
        <v>42</v>
      </c>
      <c r="E189" s="221" t="s">
        <v>821</v>
      </c>
      <c r="F189" s="221" t="s">
        <v>145</v>
      </c>
      <c r="G189" s="219" t="s">
        <v>515</v>
      </c>
      <c r="H189" s="220">
        <v>1</v>
      </c>
      <c r="I189" s="218"/>
      <c r="J189" s="224">
        <v>1</v>
      </c>
      <c r="K189" s="224"/>
      <c r="L189" s="224"/>
      <c r="M189" s="306" t="s">
        <v>1158</v>
      </c>
      <c r="N189" s="224" t="s">
        <v>1361</v>
      </c>
      <c r="O189" s="226"/>
      <c r="P189" s="226"/>
      <c r="Q189" s="225"/>
      <c r="R189" s="298" t="str">
        <f>IF(Q189="G",ZTE!$A$6,IF(Q189="L",ZTE!$A$3,IF(JBU!Q189="C",ZTE!$A$2,IF(JBU!Q189="U",ZTE!$A$4,IF(JBU!Q189="I",ZTE!$A$5,"")))))</f>
        <v>Unclear: We do not understand your proposal, please detail your proposal. Especially confirm that you are compliant with our requested criteria.</v>
      </c>
    </row>
    <row r="190" spans="1:18" ht="75">
      <c r="A190" s="223" t="s">
        <v>1257</v>
      </c>
      <c r="B190" s="223" t="s">
        <v>1199</v>
      </c>
      <c r="C190" s="219" t="s">
        <v>42</v>
      </c>
      <c r="D190" s="219" t="s">
        <v>42</v>
      </c>
      <c r="E190" s="221" t="s">
        <v>704</v>
      </c>
      <c r="F190" s="221" t="s">
        <v>146</v>
      </c>
      <c r="G190" s="219" t="s">
        <v>516</v>
      </c>
      <c r="H190" s="220">
        <v>1</v>
      </c>
      <c r="I190" s="218"/>
      <c r="J190" s="224"/>
      <c r="K190" s="224"/>
      <c r="L190" s="224">
        <v>1</v>
      </c>
      <c r="M190" s="306" t="s">
        <v>1157</v>
      </c>
      <c r="N190" s="224"/>
      <c r="O190" s="226" t="s">
        <v>1047</v>
      </c>
      <c r="P190" s="226" t="s">
        <v>1139</v>
      </c>
      <c r="Q190" s="225" t="s">
        <v>1226</v>
      </c>
      <c r="R190" s="298" t="str">
        <f>IF(Q190="G",ZTE!$A$6,IF(Q190="L",ZTE!$A$3,IF(JBU!Q190="C",ZTE!$A$2,IF(JBU!Q190="U",ZTE!$A$4,IF(JBU!Q190="I",ZTE!$A$5,"")))))</f>
        <v>Location: We can not find the requested criteria in your documents. Please confirm that your bid is compliant with this criteria and show us the reference in your submitted documents.</v>
      </c>
    </row>
    <row r="191" spans="1:18">
      <c r="A191" s="223" t="s">
        <v>1257</v>
      </c>
      <c r="B191" s="223" t="s">
        <v>1199</v>
      </c>
      <c r="C191" s="219" t="s">
        <v>42</v>
      </c>
      <c r="D191" s="219" t="s">
        <v>42</v>
      </c>
      <c r="E191" s="221" t="s">
        <v>704</v>
      </c>
      <c r="F191" s="221" t="s">
        <v>146</v>
      </c>
      <c r="G191" s="219" t="s">
        <v>531</v>
      </c>
      <c r="H191" s="220">
        <v>1</v>
      </c>
      <c r="I191" s="224" t="s">
        <v>1372</v>
      </c>
      <c r="J191" s="224">
        <v>1</v>
      </c>
      <c r="K191" s="224"/>
      <c r="L191" s="224"/>
      <c r="M191" s="306" t="s">
        <v>1462</v>
      </c>
      <c r="N191" s="224"/>
      <c r="O191" s="226"/>
      <c r="P191" s="226"/>
      <c r="Q191" s="225"/>
      <c r="R191" s="298" t="str">
        <f>IF(Q191="G",ZTE!$A$6,IF(Q191="L",ZTE!$A$3,IF(JBU!Q191="C",ZTE!$A$2,IF(JBU!Q191="U",ZTE!$A$4,IF(JBU!Q191="I",ZTE!$A$5,"")))))</f>
        <v/>
      </c>
    </row>
    <row r="192" spans="1:18" ht="75">
      <c r="A192" s="223" t="s">
        <v>1257</v>
      </c>
      <c r="B192" s="223" t="s">
        <v>1199</v>
      </c>
      <c r="C192" s="219" t="s">
        <v>42</v>
      </c>
      <c r="D192" s="219" t="s">
        <v>42</v>
      </c>
      <c r="E192" s="221" t="s">
        <v>997</v>
      </c>
      <c r="F192" s="221" t="s">
        <v>147</v>
      </c>
      <c r="G192" s="219" t="s">
        <v>712</v>
      </c>
      <c r="H192" s="220">
        <v>1</v>
      </c>
      <c r="I192" s="218"/>
      <c r="J192" s="224"/>
      <c r="K192" s="224"/>
      <c r="L192" s="224">
        <v>1</v>
      </c>
      <c r="M192" s="306" t="s">
        <v>1157</v>
      </c>
      <c r="N192" s="224"/>
      <c r="O192" s="226"/>
      <c r="P192" s="226"/>
      <c r="Q192" s="225" t="s">
        <v>1226</v>
      </c>
      <c r="R192" s="298" t="str">
        <f>IF(Q192="G",ZTE!$A$6,IF(Q192="L",ZTE!$A$3,IF(JBU!Q192="C",ZTE!$A$2,IF(JBU!Q192="U",ZTE!$A$4,IF(JBU!Q192="I",ZTE!$A$5,"")))))</f>
        <v>Location: We can not find the requested criteria in your documents. Please confirm that your bid is compliant with this criteria and show us the reference in your submitted documents.</v>
      </c>
    </row>
    <row r="193" spans="1:18" ht="75">
      <c r="A193" s="223" t="s">
        <v>1257</v>
      </c>
      <c r="B193" s="223" t="s">
        <v>1199</v>
      </c>
      <c r="C193" s="219" t="s">
        <v>42</v>
      </c>
      <c r="D193" s="219" t="s">
        <v>1003</v>
      </c>
      <c r="E193" s="221" t="s">
        <v>773</v>
      </c>
      <c r="F193" s="221" t="s">
        <v>148</v>
      </c>
      <c r="G193" s="219" t="s">
        <v>713</v>
      </c>
      <c r="H193" s="220">
        <v>1</v>
      </c>
      <c r="I193" s="218"/>
      <c r="J193" s="224"/>
      <c r="K193" s="224"/>
      <c r="L193" s="224">
        <v>1</v>
      </c>
      <c r="M193" s="306" t="s">
        <v>1157</v>
      </c>
      <c r="N193" s="224"/>
      <c r="O193" s="226"/>
      <c r="P193" s="226"/>
      <c r="Q193" s="225" t="s">
        <v>1226</v>
      </c>
      <c r="R193" s="298" t="str">
        <f>IF(Q193="G",ZTE!$A$6,IF(Q193="L",ZTE!$A$3,IF(JBU!Q193="C",ZTE!$A$2,IF(JBU!Q193="U",ZTE!$A$4,IF(JBU!Q193="I",ZTE!$A$5,"")))))</f>
        <v>Location: We can not find the requested criteria in your documents. Please confirm that your bid is compliant with this criteria and show us the reference in your submitted documents.</v>
      </c>
    </row>
    <row r="194" spans="1:18" ht="75">
      <c r="A194" s="223" t="s">
        <v>1257</v>
      </c>
      <c r="B194" s="223" t="s">
        <v>1199</v>
      </c>
      <c r="C194" s="219" t="s">
        <v>42</v>
      </c>
      <c r="D194" s="219" t="s">
        <v>42</v>
      </c>
      <c r="E194" s="221" t="s">
        <v>1002</v>
      </c>
      <c r="F194" s="221" t="s">
        <v>149</v>
      </c>
      <c r="G194" s="219" t="s">
        <v>558</v>
      </c>
      <c r="H194" s="220">
        <v>1</v>
      </c>
      <c r="I194" s="218"/>
      <c r="J194" s="224"/>
      <c r="K194" s="224"/>
      <c r="L194" s="224">
        <v>1</v>
      </c>
      <c r="M194" s="306" t="s">
        <v>1157</v>
      </c>
      <c r="N194" s="224"/>
      <c r="O194" s="226" t="s">
        <v>1063</v>
      </c>
      <c r="P194" s="226"/>
      <c r="Q194" s="225" t="s">
        <v>1226</v>
      </c>
      <c r="R194" s="298" t="str">
        <f>IF(Q194="G",ZTE!$A$6,IF(Q194="L",ZTE!$A$3,IF(JBU!Q194="C",ZTE!$A$2,IF(JBU!Q194="U",ZTE!$A$4,IF(JBU!Q194="I",ZTE!$A$5,"")))))</f>
        <v>Location: We can not find the requested criteria in your documents. Please confirm that your bid is compliant with this criteria and show us the reference in your submitted documents.</v>
      </c>
    </row>
    <row r="195" spans="1:18" ht="75">
      <c r="A195" s="223" t="s">
        <v>1257</v>
      </c>
      <c r="B195" s="223" t="s">
        <v>1199</v>
      </c>
      <c r="C195" s="219" t="s">
        <v>42</v>
      </c>
      <c r="D195" s="219" t="s">
        <v>42</v>
      </c>
      <c r="E195" s="221" t="s">
        <v>1002</v>
      </c>
      <c r="F195" s="221" t="s">
        <v>149</v>
      </c>
      <c r="G195" s="219" t="s">
        <v>557</v>
      </c>
      <c r="H195" s="220">
        <v>1</v>
      </c>
      <c r="I195" s="218"/>
      <c r="J195" s="224"/>
      <c r="K195" s="224"/>
      <c r="L195" s="224">
        <v>1</v>
      </c>
      <c r="M195" s="306" t="s">
        <v>1157</v>
      </c>
      <c r="N195" s="224"/>
      <c r="O195" s="226" t="s">
        <v>1063</v>
      </c>
      <c r="P195" s="226"/>
      <c r="Q195" s="225" t="s">
        <v>1226</v>
      </c>
      <c r="R195" s="298" t="str">
        <f>IF(Q195="G",ZTE!$A$6,IF(Q195="L",ZTE!$A$3,IF(JBU!Q195="C",ZTE!$A$2,IF(JBU!Q195="U",ZTE!$A$4,IF(JBU!Q195="I",ZTE!$A$5,"")))))</f>
        <v>Location: We can not find the requested criteria in your documents. Please confirm that your bid is compliant with this criteria and show us the reference in your submitted documents.</v>
      </c>
    </row>
    <row r="196" spans="1:18" ht="75">
      <c r="A196" s="223" t="s">
        <v>1257</v>
      </c>
      <c r="B196" s="223" t="s">
        <v>1199</v>
      </c>
      <c r="C196" s="219" t="s">
        <v>42</v>
      </c>
      <c r="D196" s="219" t="s">
        <v>42</v>
      </c>
      <c r="E196" s="221" t="s">
        <v>1002</v>
      </c>
      <c r="F196" s="221" t="s">
        <v>149</v>
      </c>
      <c r="G196" s="219" t="s">
        <v>556</v>
      </c>
      <c r="H196" s="220">
        <v>1</v>
      </c>
      <c r="I196" s="218"/>
      <c r="J196" s="224"/>
      <c r="K196" s="224"/>
      <c r="L196" s="224">
        <v>1</v>
      </c>
      <c r="M196" s="306" t="s">
        <v>1157</v>
      </c>
      <c r="N196" s="224"/>
      <c r="O196" s="226" t="s">
        <v>1063</v>
      </c>
      <c r="P196" s="226"/>
      <c r="Q196" s="225" t="s">
        <v>1226</v>
      </c>
      <c r="R196" s="298" t="str">
        <f>IF(Q196="G",ZTE!$A$6,IF(Q196="L",ZTE!$A$3,IF(JBU!Q196="C",ZTE!$A$2,IF(JBU!Q196="U",ZTE!$A$4,IF(JBU!Q196="I",ZTE!$A$5,"")))))</f>
        <v>Location: We can not find the requested criteria in your documents. Please confirm that your bid is compliant with this criteria and show us the reference in your submitted documents.</v>
      </c>
    </row>
    <row r="197" spans="1:18" ht="75">
      <c r="A197" s="223" t="s">
        <v>1257</v>
      </c>
      <c r="B197" s="223" t="s">
        <v>1199</v>
      </c>
      <c r="C197" s="219" t="s">
        <v>42</v>
      </c>
      <c r="D197" s="219" t="s">
        <v>42</v>
      </c>
      <c r="E197" s="221" t="s">
        <v>1002</v>
      </c>
      <c r="F197" s="221" t="s">
        <v>149</v>
      </c>
      <c r="G197" s="219" t="s">
        <v>555</v>
      </c>
      <c r="H197" s="220">
        <v>1</v>
      </c>
      <c r="I197" s="218"/>
      <c r="J197" s="224"/>
      <c r="K197" s="224"/>
      <c r="L197" s="224">
        <v>1</v>
      </c>
      <c r="M197" s="306" t="s">
        <v>1157</v>
      </c>
      <c r="N197" s="224"/>
      <c r="O197" s="226" t="s">
        <v>1062</v>
      </c>
      <c r="P197" s="226"/>
      <c r="Q197" s="225" t="s">
        <v>1226</v>
      </c>
      <c r="R197" s="298" t="str">
        <f>IF(Q197="G",ZTE!$A$6,IF(Q197="L",ZTE!$A$3,IF(JBU!Q197="C",ZTE!$A$2,IF(JBU!Q197="U",ZTE!$A$4,IF(JBU!Q197="I",ZTE!$A$5,"")))))</f>
        <v>Location: We can not find the requested criteria in your documents. Please confirm that your bid is compliant with this criteria and show us the reference in your submitted documents.</v>
      </c>
    </row>
    <row r="198" spans="1:18" ht="75">
      <c r="A198" s="223" t="s">
        <v>1257</v>
      </c>
      <c r="B198" s="223" t="s">
        <v>1199</v>
      </c>
      <c r="C198" s="219" t="s">
        <v>42</v>
      </c>
      <c r="D198" s="219" t="s">
        <v>42</v>
      </c>
      <c r="E198" s="221" t="s">
        <v>1002</v>
      </c>
      <c r="F198" s="221" t="s">
        <v>149</v>
      </c>
      <c r="G198" s="219" t="s">
        <v>837</v>
      </c>
      <c r="H198" s="220">
        <v>1</v>
      </c>
      <c r="I198" s="218"/>
      <c r="J198" s="223"/>
      <c r="K198" s="223"/>
      <c r="L198" s="223">
        <v>1</v>
      </c>
      <c r="M198" s="307" t="s">
        <v>1157</v>
      </c>
      <c r="N198" s="223"/>
      <c r="O198" s="226" t="s">
        <v>1062</v>
      </c>
      <c r="P198" s="226" t="s">
        <v>1154</v>
      </c>
      <c r="Q198" s="225" t="s">
        <v>1226</v>
      </c>
      <c r="R198" s="298" t="str">
        <f>IF(Q198="G",ZTE!$A$6,IF(Q198="L",ZTE!$A$3,IF(JBU!Q198="C",ZTE!$A$2,IF(JBU!Q198="U",ZTE!$A$4,IF(JBU!Q198="I",ZTE!$A$5,"")))))</f>
        <v>Location: We can not find the requested criteria in your documents. Please confirm that your bid is compliant with this criteria and show us the reference in your submitted documents.</v>
      </c>
    </row>
    <row r="199" spans="1:18" ht="75">
      <c r="A199" s="223" t="s">
        <v>1257</v>
      </c>
      <c r="B199" s="223" t="s">
        <v>1199</v>
      </c>
      <c r="C199" s="219" t="s">
        <v>42</v>
      </c>
      <c r="D199" s="219" t="s">
        <v>1018</v>
      </c>
      <c r="E199" s="221" t="s">
        <v>1002</v>
      </c>
      <c r="F199" s="221" t="s">
        <v>150</v>
      </c>
      <c r="G199" s="219" t="s">
        <v>715</v>
      </c>
      <c r="H199" s="222">
        <v>1</v>
      </c>
      <c r="I199" s="218"/>
      <c r="J199" s="224"/>
      <c r="K199" s="224"/>
      <c r="L199" s="224">
        <v>1</v>
      </c>
      <c r="M199" s="306" t="s">
        <v>1157</v>
      </c>
      <c r="N199" s="224"/>
      <c r="O199" s="226"/>
      <c r="P199" s="226"/>
      <c r="Q199" s="225" t="s">
        <v>1226</v>
      </c>
      <c r="R199" s="298" t="str">
        <f>IF(Q199="G",ZTE!$A$6,IF(Q199="L",ZTE!$A$3,IF(JBU!Q199="C",ZTE!$A$2,IF(JBU!Q199="U",ZTE!$A$4,IF(JBU!Q199="I",ZTE!$A$5,"")))))</f>
        <v>Location: We can not find the requested criteria in your documents. Please confirm that your bid is compliant with this criteria and show us the reference in your submitted documents.</v>
      </c>
    </row>
    <row r="200" spans="1:18" ht="45">
      <c r="A200" s="237" t="s">
        <v>1228</v>
      </c>
      <c r="B200" s="237" t="s">
        <v>1199</v>
      </c>
      <c r="C200" s="233" t="s">
        <v>93</v>
      </c>
      <c r="D200" s="233" t="s">
        <v>93</v>
      </c>
      <c r="E200" s="235" t="s">
        <v>821</v>
      </c>
      <c r="F200" s="235" t="s">
        <v>95</v>
      </c>
      <c r="G200" s="233" t="s">
        <v>399</v>
      </c>
      <c r="H200" s="234">
        <v>1</v>
      </c>
      <c r="I200" s="232"/>
      <c r="J200" s="238">
        <v>1</v>
      </c>
      <c r="K200" s="238"/>
      <c r="L200" s="238"/>
      <c r="M200" s="306" t="s">
        <v>1462</v>
      </c>
      <c r="N200" s="238"/>
      <c r="O200" s="240"/>
      <c r="P200" s="240"/>
      <c r="Q200" s="239"/>
      <c r="R200" s="298" t="str">
        <f>IF(Q200="G",ZTE!$A$6,IF(Q200="L",ZTE!$A$3,IF(JBU!Q200="C",ZTE!$A$2,IF(JBU!Q200="U",ZTE!$A$4,IF(JBU!Q200="I",ZTE!$A$5,"")))))</f>
        <v/>
      </c>
    </row>
    <row r="201" spans="1:18" ht="45">
      <c r="A201" s="237" t="s">
        <v>1228</v>
      </c>
      <c r="B201" s="237" t="s">
        <v>1199</v>
      </c>
      <c r="C201" s="233" t="s">
        <v>93</v>
      </c>
      <c r="D201" s="233" t="s">
        <v>93</v>
      </c>
      <c r="E201" s="235" t="s">
        <v>821</v>
      </c>
      <c r="F201" s="235" t="s">
        <v>95</v>
      </c>
      <c r="G201" s="233" t="s">
        <v>400</v>
      </c>
      <c r="H201" s="234">
        <v>1</v>
      </c>
      <c r="I201" s="232" t="s">
        <v>1376</v>
      </c>
      <c r="J201" s="238">
        <v>1</v>
      </c>
      <c r="K201" s="238"/>
      <c r="L201" s="238"/>
      <c r="M201" s="306" t="s">
        <v>1462</v>
      </c>
      <c r="N201" s="238"/>
      <c r="O201" s="240"/>
      <c r="P201" s="240"/>
      <c r="Q201" s="239"/>
      <c r="R201" s="298" t="str">
        <f>IF(Q201="G",ZTE!$A$6,IF(Q201="L",ZTE!$A$3,IF(JBU!Q201="C",ZTE!$A$2,IF(JBU!Q201="U",ZTE!$A$4,IF(JBU!Q201="I",ZTE!$A$5,"")))))</f>
        <v/>
      </c>
    </row>
    <row r="202" spans="1:18" ht="45">
      <c r="A202" s="237" t="s">
        <v>1228</v>
      </c>
      <c r="B202" s="237" t="s">
        <v>1199</v>
      </c>
      <c r="C202" s="233" t="s">
        <v>93</v>
      </c>
      <c r="D202" s="233" t="s">
        <v>93</v>
      </c>
      <c r="E202" s="235" t="s">
        <v>821</v>
      </c>
      <c r="F202" s="235" t="s">
        <v>95</v>
      </c>
      <c r="G202" s="233" t="s">
        <v>401</v>
      </c>
      <c r="H202" s="234">
        <v>1</v>
      </c>
      <c r="I202" s="232" t="s">
        <v>1376</v>
      </c>
      <c r="J202" s="238">
        <v>1</v>
      </c>
      <c r="K202" s="238"/>
      <c r="L202" s="238"/>
      <c r="M202" s="306" t="s">
        <v>1462</v>
      </c>
      <c r="N202" s="238"/>
      <c r="O202" s="240"/>
      <c r="P202" s="240"/>
      <c r="Q202" s="239"/>
      <c r="R202" s="298" t="str">
        <f>IF(Q202="G",ZTE!$A$6,IF(Q202="L",ZTE!$A$3,IF(JBU!Q202="C",ZTE!$A$2,IF(JBU!Q202="U",ZTE!$A$4,IF(JBU!Q202="I",ZTE!$A$5,"")))))</f>
        <v/>
      </c>
    </row>
    <row r="203" spans="1:18" ht="45">
      <c r="A203" s="237" t="s">
        <v>1228</v>
      </c>
      <c r="B203" s="237" t="s">
        <v>1199</v>
      </c>
      <c r="C203" s="233" t="s">
        <v>93</v>
      </c>
      <c r="D203" s="233" t="s">
        <v>93</v>
      </c>
      <c r="E203" s="235" t="s">
        <v>821</v>
      </c>
      <c r="F203" s="235" t="s">
        <v>95</v>
      </c>
      <c r="G203" s="233" t="s">
        <v>402</v>
      </c>
      <c r="H203" s="234">
        <v>1</v>
      </c>
      <c r="I203" s="232" t="s">
        <v>1376</v>
      </c>
      <c r="J203" s="238">
        <v>1</v>
      </c>
      <c r="K203" s="238"/>
      <c r="L203" s="238"/>
      <c r="M203" s="306" t="s">
        <v>1462</v>
      </c>
      <c r="N203" s="238"/>
      <c r="O203" s="240"/>
      <c r="P203" s="240"/>
      <c r="Q203" s="239"/>
      <c r="R203" s="298" t="str">
        <f>IF(Q203="G",ZTE!$A$6,IF(Q203="L",ZTE!$A$3,IF(JBU!Q203="C",ZTE!$A$2,IF(JBU!Q203="U",ZTE!$A$4,IF(JBU!Q203="I",ZTE!$A$5,"")))))</f>
        <v/>
      </c>
    </row>
    <row r="204" spans="1:18" ht="45">
      <c r="A204" s="237" t="s">
        <v>1228</v>
      </c>
      <c r="B204" s="237" t="s">
        <v>1199</v>
      </c>
      <c r="C204" s="233" t="s">
        <v>93</v>
      </c>
      <c r="D204" s="233" t="s">
        <v>93</v>
      </c>
      <c r="E204" s="235" t="s">
        <v>821</v>
      </c>
      <c r="F204" s="235" t="s">
        <v>95</v>
      </c>
      <c r="G204" s="233" t="s">
        <v>1183</v>
      </c>
      <c r="H204" s="234">
        <v>1</v>
      </c>
      <c r="I204" s="232" t="s">
        <v>1376</v>
      </c>
      <c r="J204" s="238">
        <v>1</v>
      </c>
      <c r="K204" s="238"/>
      <c r="L204" s="238"/>
      <c r="M204" s="306" t="s">
        <v>1462</v>
      </c>
      <c r="N204" s="238" t="s">
        <v>1377</v>
      </c>
      <c r="O204" s="240"/>
      <c r="P204" s="240"/>
      <c r="Q204" s="239"/>
      <c r="R204" s="298" t="str">
        <f>IF(Q204="G",ZTE!$A$6,IF(Q204="L",ZTE!$A$3,IF(JBU!Q204="C",ZTE!$A$2,IF(JBU!Q204="U",ZTE!$A$4,IF(JBU!Q204="I",ZTE!$A$5,"")))))</f>
        <v/>
      </c>
    </row>
    <row r="205" spans="1:18" ht="45">
      <c r="A205" s="237" t="s">
        <v>1228</v>
      </c>
      <c r="B205" s="237" t="s">
        <v>1199</v>
      </c>
      <c r="C205" s="233" t="s">
        <v>93</v>
      </c>
      <c r="D205" s="233" t="s">
        <v>93</v>
      </c>
      <c r="E205" s="235" t="s">
        <v>821</v>
      </c>
      <c r="F205" s="235" t="s">
        <v>95</v>
      </c>
      <c r="G205" s="233" t="s">
        <v>1184</v>
      </c>
      <c r="H205" s="234">
        <v>1</v>
      </c>
      <c r="I205" s="232" t="s">
        <v>1376</v>
      </c>
      <c r="J205" s="238">
        <v>1</v>
      </c>
      <c r="K205" s="238"/>
      <c r="L205" s="238"/>
      <c r="M205" s="306" t="s">
        <v>1462</v>
      </c>
      <c r="N205" s="238"/>
      <c r="O205" s="240"/>
      <c r="P205" s="240"/>
      <c r="Q205" s="239"/>
      <c r="R205" s="298" t="str">
        <f>IF(Q205="G",ZTE!$A$6,IF(Q205="L",ZTE!$A$3,IF(JBU!Q205="C",ZTE!$A$2,IF(JBU!Q205="U",ZTE!$A$4,IF(JBU!Q205="I",ZTE!$A$5,"")))))</f>
        <v/>
      </c>
    </row>
    <row r="206" spans="1:18" ht="45">
      <c r="A206" s="237" t="s">
        <v>1228</v>
      </c>
      <c r="B206" s="237" t="s">
        <v>1199</v>
      </c>
      <c r="C206" s="233" t="s">
        <v>93</v>
      </c>
      <c r="D206" s="233" t="s">
        <v>93</v>
      </c>
      <c r="E206" s="235" t="s">
        <v>821</v>
      </c>
      <c r="F206" s="235" t="s">
        <v>95</v>
      </c>
      <c r="G206" s="233" t="s">
        <v>1186</v>
      </c>
      <c r="H206" s="234">
        <v>1</v>
      </c>
      <c r="I206" s="232" t="s">
        <v>1376</v>
      </c>
      <c r="J206" s="238">
        <v>1</v>
      </c>
      <c r="K206" s="238"/>
      <c r="L206" s="238"/>
      <c r="M206" s="306" t="s">
        <v>1462</v>
      </c>
      <c r="N206" s="238"/>
      <c r="O206" s="240"/>
      <c r="P206" s="240" t="s">
        <v>1090</v>
      </c>
      <c r="Q206" s="239"/>
      <c r="R206" s="298" t="str">
        <f>IF(Q206="G",ZTE!$A$6,IF(Q206="L",ZTE!$A$3,IF(JBU!Q206="C",ZTE!$A$2,IF(JBU!Q206="U",ZTE!$A$4,IF(JBU!Q206="I",ZTE!$A$5,"")))))</f>
        <v/>
      </c>
    </row>
    <row r="207" spans="1:18" ht="45">
      <c r="A207" s="237" t="s">
        <v>1228</v>
      </c>
      <c r="B207" s="237" t="s">
        <v>1199</v>
      </c>
      <c r="C207" s="233" t="s">
        <v>93</v>
      </c>
      <c r="D207" s="233" t="s">
        <v>93</v>
      </c>
      <c r="E207" s="235" t="s">
        <v>821</v>
      </c>
      <c r="F207" s="235" t="s">
        <v>95</v>
      </c>
      <c r="G207" s="233" t="s">
        <v>408</v>
      </c>
      <c r="H207" s="234">
        <v>1</v>
      </c>
      <c r="I207" s="232" t="s">
        <v>1376</v>
      </c>
      <c r="J207" s="238">
        <v>1</v>
      </c>
      <c r="K207" s="238"/>
      <c r="L207" s="238"/>
      <c r="M207" s="306" t="s">
        <v>1462</v>
      </c>
      <c r="N207" s="238"/>
      <c r="O207" s="240"/>
      <c r="P207" s="240"/>
      <c r="Q207" s="239"/>
      <c r="R207" s="298" t="str">
        <f>IF(Q207="G",ZTE!$A$6,IF(Q207="L",ZTE!$A$3,IF(JBU!Q207="C",ZTE!$A$2,IF(JBU!Q207="U",ZTE!$A$4,IF(JBU!Q207="I",ZTE!$A$5,"")))))</f>
        <v/>
      </c>
    </row>
    <row r="208" spans="1:18" ht="45">
      <c r="A208" s="237" t="s">
        <v>1228</v>
      </c>
      <c r="B208" s="237" t="s">
        <v>1199</v>
      </c>
      <c r="C208" s="233" t="s">
        <v>93</v>
      </c>
      <c r="D208" s="233" t="s">
        <v>93</v>
      </c>
      <c r="E208" s="235" t="s">
        <v>821</v>
      </c>
      <c r="F208" s="235" t="s">
        <v>95</v>
      </c>
      <c r="G208" s="233" t="s">
        <v>409</v>
      </c>
      <c r="H208" s="234">
        <v>1</v>
      </c>
      <c r="I208" s="232" t="s">
        <v>1376</v>
      </c>
      <c r="J208" s="238">
        <v>1</v>
      </c>
      <c r="K208" s="238"/>
      <c r="L208" s="238"/>
      <c r="M208" s="306" t="s">
        <v>1462</v>
      </c>
      <c r="N208" s="238"/>
      <c r="O208" s="240"/>
      <c r="P208" s="240"/>
      <c r="Q208" s="239"/>
      <c r="R208" s="298" t="str">
        <f>IF(Q208="G",ZTE!$A$6,IF(Q208="L",ZTE!$A$3,IF(JBU!Q208="C",ZTE!$A$2,IF(JBU!Q208="U",ZTE!$A$4,IF(JBU!Q208="I",ZTE!$A$5,"")))))</f>
        <v/>
      </c>
    </row>
    <row r="209" spans="1:18" ht="45">
      <c r="A209" s="237" t="s">
        <v>1228</v>
      </c>
      <c r="B209" s="237" t="s">
        <v>1199</v>
      </c>
      <c r="C209" s="233" t="s">
        <v>93</v>
      </c>
      <c r="D209" s="233" t="s">
        <v>93</v>
      </c>
      <c r="E209" s="235" t="s">
        <v>821</v>
      </c>
      <c r="F209" s="235" t="s">
        <v>95</v>
      </c>
      <c r="G209" s="233" t="s">
        <v>410</v>
      </c>
      <c r="H209" s="234">
        <v>1</v>
      </c>
      <c r="I209" s="232" t="s">
        <v>1376</v>
      </c>
      <c r="J209" s="238">
        <v>1</v>
      </c>
      <c r="K209" s="238"/>
      <c r="L209" s="238"/>
      <c r="M209" s="306" t="s">
        <v>1462</v>
      </c>
      <c r="N209" s="238"/>
      <c r="O209" s="240"/>
      <c r="P209" s="240"/>
      <c r="Q209" s="239"/>
      <c r="R209" s="298" t="str">
        <f>IF(Q209="G",ZTE!$A$6,IF(Q209="L",ZTE!$A$3,IF(JBU!Q209="C",ZTE!$A$2,IF(JBU!Q209="U",ZTE!$A$4,IF(JBU!Q209="I",ZTE!$A$5,"")))))</f>
        <v/>
      </c>
    </row>
    <row r="210" spans="1:18" ht="45">
      <c r="A210" s="237" t="s">
        <v>1228</v>
      </c>
      <c r="B210" s="237" t="s">
        <v>1199</v>
      </c>
      <c r="C210" s="233" t="s">
        <v>93</v>
      </c>
      <c r="D210" s="233" t="s">
        <v>93</v>
      </c>
      <c r="E210" s="235" t="s">
        <v>821</v>
      </c>
      <c r="F210" s="235" t="s">
        <v>95</v>
      </c>
      <c r="G210" s="233" t="s">
        <v>411</v>
      </c>
      <c r="H210" s="234">
        <v>1</v>
      </c>
      <c r="I210" s="232" t="s">
        <v>1376</v>
      </c>
      <c r="J210" s="238">
        <v>1</v>
      </c>
      <c r="K210" s="238"/>
      <c r="L210" s="238"/>
      <c r="M210" s="306" t="s">
        <v>1462</v>
      </c>
      <c r="N210" s="238"/>
      <c r="O210" s="240"/>
      <c r="P210" s="240"/>
      <c r="Q210" s="239"/>
      <c r="R210" s="298" t="str">
        <f>IF(Q210="G",ZTE!$A$6,IF(Q210="L",ZTE!$A$3,IF(JBU!Q210="C",ZTE!$A$2,IF(JBU!Q210="U",ZTE!$A$4,IF(JBU!Q210="I",ZTE!$A$5,"")))))</f>
        <v/>
      </c>
    </row>
    <row r="211" spans="1:18" ht="45">
      <c r="A211" s="237" t="s">
        <v>1228</v>
      </c>
      <c r="B211" s="237" t="s">
        <v>1199</v>
      </c>
      <c r="C211" s="233" t="s">
        <v>93</v>
      </c>
      <c r="D211" s="233" t="s">
        <v>93</v>
      </c>
      <c r="E211" s="235" t="s">
        <v>821</v>
      </c>
      <c r="F211" s="235" t="s">
        <v>95</v>
      </c>
      <c r="G211" s="233" t="s">
        <v>412</v>
      </c>
      <c r="H211" s="234">
        <v>1</v>
      </c>
      <c r="I211" s="232" t="s">
        <v>1376</v>
      </c>
      <c r="J211" s="238">
        <v>1</v>
      </c>
      <c r="K211" s="238"/>
      <c r="L211" s="238"/>
      <c r="M211" s="306" t="s">
        <v>1462</v>
      </c>
      <c r="N211" s="238"/>
      <c r="O211" s="240"/>
      <c r="P211" s="240" t="s">
        <v>1091</v>
      </c>
      <c r="Q211" s="239"/>
      <c r="R211" s="298" t="str">
        <f>IF(Q211="G",ZTE!$A$6,IF(Q211="L",ZTE!$A$3,IF(JBU!Q211="C",ZTE!$A$2,IF(JBU!Q211="U",ZTE!$A$4,IF(JBU!Q211="I",ZTE!$A$5,"")))))</f>
        <v/>
      </c>
    </row>
    <row r="212" spans="1:18" ht="45">
      <c r="A212" s="237" t="s">
        <v>1228</v>
      </c>
      <c r="B212" s="237" t="s">
        <v>1199</v>
      </c>
      <c r="C212" s="233" t="s">
        <v>93</v>
      </c>
      <c r="D212" s="233" t="s">
        <v>93</v>
      </c>
      <c r="E212" s="235" t="s">
        <v>821</v>
      </c>
      <c r="F212" s="235" t="s">
        <v>95</v>
      </c>
      <c r="G212" s="233" t="s">
        <v>1013</v>
      </c>
      <c r="H212" s="234">
        <v>1</v>
      </c>
      <c r="I212" s="232" t="s">
        <v>1376</v>
      </c>
      <c r="J212" s="238">
        <v>1</v>
      </c>
      <c r="K212" s="238"/>
      <c r="L212" s="238"/>
      <c r="M212" s="306" t="s">
        <v>1462</v>
      </c>
      <c r="N212" s="238"/>
      <c r="O212" s="240" t="s">
        <v>1045</v>
      </c>
      <c r="P212" s="240" t="s">
        <v>1092</v>
      </c>
      <c r="Q212" s="239"/>
      <c r="R212" s="298" t="str">
        <f>IF(Q212="G",ZTE!$A$6,IF(Q212="L",ZTE!$A$3,IF(JBU!Q212="C",ZTE!$A$2,IF(JBU!Q212="U",ZTE!$A$4,IF(JBU!Q212="I",ZTE!$A$5,"")))))</f>
        <v/>
      </c>
    </row>
    <row r="213" spans="1:18" ht="45">
      <c r="A213" s="237" t="s">
        <v>1228</v>
      </c>
      <c r="B213" s="237" t="s">
        <v>1199</v>
      </c>
      <c r="C213" s="233" t="s">
        <v>93</v>
      </c>
      <c r="D213" s="233" t="s">
        <v>93</v>
      </c>
      <c r="E213" s="235" t="s">
        <v>821</v>
      </c>
      <c r="F213" s="235" t="s">
        <v>95</v>
      </c>
      <c r="G213" s="233" t="s">
        <v>635</v>
      </c>
      <c r="H213" s="234">
        <v>1</v>
      </c>
      <c r="I213" s="232" t="s">
        <v>1376</v>
      </c>
      <c r="J213" s="238">
        <v>1</v>
      </c>
      <c r="K213" s="238"/>
      <c r="L213" s="238"/>
      <c r="M213" s="306" t="s">
        <v>1462</v>
      </c>
      <c r="N213" s="238"/>
      <c r="O213" s="240"/>
      <c r="P213" s="240" t="s">
        <v>1093</v>
      </c>
      <c r="Q213" s="239"/>
      <c r="R213" s="298" t="str">
        <f>IF(Q213="G",ZTE!$A$6,IF(Q213="L",ZTE!$A$3,IF(JBU!Q213="C",ZTE!$A$2,IF(JBU!Q213="U",ZTE!$A$4,IF(JBU!Q213="I",ZTE!$A$5,"")))))</f>
        <v/>
      </c>
    </row>
    <row r="214" spans="1:18" ht="75">
      <c r="A214" s="237" t="s">
        <v>1228</v>
      </c>
      <c r="B214" s="237" t="s">
        <v>1199</v>
      </c>
      <c r="C214" s="233" t="s">
        <v>93</v>
      </c>
      <c r="D214" s="233" t="s">
        <v>93</v>
      </c>
      <c r="E214" s="235" t="s">
        <v>821</v>
      </c>
      <c r="F214" s="235" t="s">
        <v>95</v>
      </c>
      <c r="G214" s="233" t="s">
        <v>418</v>
      </c>
      <c r="H214" s="234">
        <v>1</v>
      </c>
      <c r="I214" s="232"/>
      <c r="J214" s="238"/>
      <c r="K214" s="238"/>
      <c r="L214" s="238">
        <v>1</v>
      </c>
      <c r="M214" s="307" t="s">
        <v>1157</v>
      </c>
      <c r="N214" s="238"/>
      <c r="O214" s="240"/>
      <c r="P214" s="240"/>
      <c r="Q214" s="239" t="s">
        <v>1226</v>
      </c>
      <c r="R214" s="298" t="str">
        <f>IF(Q214="G",ZTE!$A$6,IF(Q214="L",ZTE!$A$3,IF(JBU!Q214="C",ZTE!$A$2,IF(JBU!Q214="U",ZTE!$A$4,IF(JBU!Q214="I",ZTE!$A$5,"")))))</f>
        <v>Location: We can not find the requested criteria in your documents. Please confirm that your bid is compliant with this criteria and show us the reference in your submitted documents.</v>
      </c>
    </row>
    <row r="215" spans="1:18" ht="75">
      <c r="A215" s="237" t="s">
        <v>1228</v>
      </c>
      <c r="B215" s="237" t="s">
        <v>1199</v>
      </c>
      <c r="C215" s="233" t="s">
        <v>93</v>
      </c>
      <c r="D215" s="233" t="s">
        <v>93</v>
      </c>
      <c r="E215" s="235" t="s">
        <v>821</v>
      </c>
      <c r="F215" s="235" t="s">
        <v>95</v>
      </c>
      <c r="G215" s="233" t="s">
        <v>1188</v>
      </c>
      <c r="H215" s="234">
        <v>1</v>
      </c>
      <c r="I215" s="232"/>
      <c r="J215" s="238"/>
      <c r="K215" s="238"/>
      <c r="L215" s="238">
        <v>1</v>
      </c>
      <c r="M215" s="307" t="s">
        <v>1157</v>
      </c>
      <c r="N215" s="238"/>
      <c r="O215" s="240"/>
      <c r="P215" s="240" t="s">
        <v>1096</v>
      </c>
      <c r="Q215" s="239" t="s">
        <v>1226</v>
      </c>
      <c r="R215" s="298" t="str">
        <f>IF(Q215="G",ZTE!$A$6,IF(Q215="L",ZTE!$A$3,IF(JBU!Q215="C",ZTE!$A$2,IF(JBU!Q215="U",ZTE!$A$4,IF(JBU!Q215="I",ZTE!$A$5,"")))))</f>
        <v>Location: We can not find the requested criteria in your documents. Please confirm that your bid is compliant with this criteria and show us the reference in your submitted documents.</v>
      </c>
    </row>
    <row r="216" spans="1:18" ht="45">
      <c r="A216" s="237" t="s">
        <v>1228</v>
      </c>
      <c r="B216" s="237" t="s">
        <v>1199</v>
      </c>
      <c r="C216" s="233" t="s">
        <v>93</v>
      </c>
      <c r="D216" s="233" t="s">
        <v>93</v>
      </c>
      <c r="E216" s="235" t="s">
        <v>821</v>
      </c>
      <c r="F216" s="235" t="s">
        <v>95</v>
      </c>
      <c r="G216" s="233" t="s">
        <v>419</v>
      </c>
      <c r="H216" s="234">
        <v>1</v>
      </c>
      <c r="I216" s="232"/>
      <c r="J216" s="238">
        <v>1</v>
      </c>
      <c r="K216" s="238"/>
      <c r="L216" s="238"/>
      <c r="M216" s="306" t="s">
        <v>1462</v>
      </c>
      <c r="N216" s="238"/>
      <c r="O216" s="240"/>
      <c r="P216" s="240"/>
      <c r="Q216" s="239"/>
      <c r="R216" s="298" t="str">
        <f>IF(Q216="G",ZTE!$A$6,IF(Q216="L",ZTE!$A$3,IF(JBU!Q216="C",ZTE!$A$2,IF(JBU!Q216="U",ZTE!$A$4,IF(JBU!Q216="I",ZTE!$A$5,"")))))</f>
        <v/>
      </c>
    </row>
    <row r="217" spans="1:18" ht="45">
      <c r="A217" s="237" t="s">
        <v>1228</v>
      </c>
      <c r="B217" s="237" t="s">
        <v>1199</v>
      </c>
      <c r="C217" s="233" t="s">
        <v>93</v>
      </c>
      <c r="D217" s="233" t="s">
        <v>93</v>
      </c>
      <c r="E217" s="235" t="s">
        <v>821</v>
      </c>
      <c r="F217" s="235" t="s">
        <v>95</v>
      </c>
      <c r="G217" s="233" t="s">
        <v>1189</v>
      </c>
      <c r="H217" s="234">
        <v>1</v>
      </c>
      <c r="I217" s="232" t="s">
        <v>1378</v>
      </c>
      <c r="J217" s="238">
        <v>1</v>
      </c>
      <c r="K217" s="238"/>
      <c r="L217" s="238"/>
      <c r="M217" s="306" t="s">
        <v>1462</v>
      </c>
      <c r="N217" s="238"/>
      <c r="O217" s="240"/>
      <c r="P217" s="240"/>
      <c r="Q217" s="239"/>
      <c r="R217" s="298" t="str">
        <f>IF(Q217="G",ZTE!$A$6,IF(Q217="L",ZTE!$A$3,IF(JBU!Q217="C",ZTE!$A$2,IF(JBU!Q217="U",ZTE!$A$4,IF(JBU!Q217="I",ZTE!$A$5,"")))))</f>
        <v/>
      </c>
    </row>
    <row r="218" spans="1:18" ht="75">
      <c r="A218" s="237" t="s">
        <v>1228</v>
      </c>
      <c r="B218" s="237" t="s">
        <v>1199</v>
      </c>
      <c r="C218" s="233" t="s">
        <v>93</v>
      </c>
      <c r="D218" s="233" t="s">
        <v>93</v>
      </c>
      <c r="E218" s="235" t="s">
        <v>821</v>
      </c>
      <c r="F218" s="235" t="s">
        <v>95</v>
      </c>
      <c r="G218" s="233" t="s">
        <v>420</v>
      </c>
      <c r="H218" s="234">
        <v>1</v>
      </c>
      <c r="I218" s="232"/>
      <c r="J218" s="238"/>
      <c r="K218" s="238"/>
      <c r="L218" s="238">
        <v>1</v>
      </c>
      <c r="M218" s="307" t="s">
        <v>1157</v>
      </c>
      <c r="N218" s="238"/>
      <c r="O218" s="240"/>
      <c r="P218" s="240"/>
      <c r="Q218" s="239" t="s">
        <v>1226</v>
      </c>
      <c r="R218" s="298" t="str">
        <f>IF(Q218="G",ZTE!$A$6,IF(Q218="L",ZTE!$A$3,IF(JBU!Q218="C",ZTE!$A$2,IF(JBU!Q218="U",ZTE!$A$4,IF(JBU!Q218="I",ZTE!$A$5,"")))))</f>
        <v>Location: We can not find the requested criteria in your documents. Please confirm that your bid is compliant with this criteria and show us the reference in your submitted documents.</v>
      </c>
    </row>
    <row r="219" spans="1:18" ht="75">
      <c r="A219" s="237" t="s">
        <v>1228</v>
      </c>
      <c r="B219" s="237" t="s">
        <v>1199</v>
      </c>
      <c r="C219" s="233" t="s">
        <v>93</v>
      </c>
      <c r="D219" s="233" t="s">
        <v>93</v>
      </c>
      <c r="E219" s="235" t="s">
        <v>822</v>
      </c>
      <c r="F219" s="235" t="s">
        <v>96</v>
      </c>
      <c r="G219" s="233" t="s">
        <v>97</v>
      </c>
      <c r="H219" s="234">
        <v>1</v>
      </c>
      <c r="I219" s="232" t="s">
        <v>1376</v>
      </c>
      <c r="J219" s="238">
        <v>1</v>
      </c>
      <c r="K219" s="238"/>
      <c r="L219" s="238"/>
      <c r="M219" s="306" t="s">
        <v>1462</v>
      </c>
      <c r="N219" s="238"/>
      <c r="O219" s="240" t="s">
        <v>1047</v>
      </c>
      <c r="P219" s="240" t="s">
        <v>1131</v>
      </c>
      <c r="Q219" s="239"/>
      <c r="R219" s="298" t="str">
        <f>IF(Q219="G",ZTE!$A$6,IF(Q219="L",ZTE!$A$3,IF(JBU!Q219="C",ZTE!$A$2,IF(JBU!Q219="U",ZTE!$A$4,IF(JBU!Q219="I",ZTE!$A$5,"")))))</f>
        <v/>
      </c>
    </row>
    <row r="220" spans="1:18" ht="75">
      <c r="A220" s="237" t="s">
        <v>1228</v>
      </c>
      <c r="B220" s="237" t="s">
        <v>1199</v>
      </c>
      <c r="C220" s="233" t="s">
        <v>93</v>
      </c>
      <c r="D220" s="233" t="s">
        <v>93</v>
      </c>
      <c r="E220" s="235" t="s">
        <v>822</v>
      </c>
      <c r="F220" s="235" t="s">
        <v>96</v>
      </c>
      <c r="G220" s="233" t="s">
        <v>98</v>
      </c>
      <c r="H220" s="236">
        <v>1</v>
      </c>
      <c r="I220" s="232" t="s">
        <v>1376</v>
      </c>
      <c r="J220" s="238"/>
      <c r="K220" s="238"/>
      <c r="L220" s="238">
        <v>1</v>
      </c>
      <c r="M220" s="307" t="s">
        <v>1157</v>
      </c>
      <c r="N220" s="238"/>
      <c r="O220" s="240" t="s">
        <v>1047</v>
      </c>
      <c r="P220" s="240" t="s">
        <v>1097</v>
      </c>
      <c r="Q220" s="239" t="s">
        <v>1226</v>
      </c>
      <c r="R220" s="298" t="str">
        <f>IF(Q220="G",ZTE!$A$6,IF(Q220="L",ZTE!$A$3,IF(JBU!Q220="C",ZTE!$A$2,IF(JBU!Q220="U",ZTE!$A$4,IF(JBU!Q220="I",ZTE!$A$5,"")))))</f>
        <v>Location: We can not find the requested criteria in your documents. Please confirm that your bid is compliant with this criteria and show us the reference in your submitted documents.</v>
      </c>
    </row>
    <row r="221" spans="1:18" ht="75">
      <c r="A221" s="237" t="s">
        <v>1228</v>
      </c>
      <c r="B221" s="237" t="s">
        <v>1199</v>
      </c>
      <c r="C221" s="233" t="s">
        <v>93</v>
      </c>
      <c r="D221" s="233" t="s">
        <v>93</v>
      </c>
      <c r="E221" s="235" t="s">
        <v>822</v>
      </c>
      <c r="F221" s="235" t="s">
        <v>96</v>
      </c>
      <c r="G221" s="233" t="s">
        <v>99</v>
      </c>
      <c r="H221" s="234">
        <v>1</v>
      </c>
      <c r="I221" s="232" t="s">
        <v>1376</v>
      </c>
      <c r="J221" s="238"/>
      <c r="K221" s="238"/>
      <c r="L221" s="238">
        <v>1</v>
      </c>
      <c r="M221" s="307" t="s">
        <v>1157</v>
      </c>
      <c r="N221" s="238"/>
      <c r="O221" s="240" t="s">
        <v>1047</v>
      </c>
      <c r="P221" s="240" t="s">
        <v>1131</v>
      </c>
      <c r="Q221" s="239" t="s">
        <v>1226</v>
      </c>
      <c r="R221" s="298" t="str">
        <f>IF(Q221="G",ZTE!$A$6,IF(Q221="L",ZTE!$A$3,IF(JBU!Q221="C",ZTE!$A$2,IF(JBU!Q221="U",ZTE!$A$4,IF(JBU!Q221="I",ZTE!$A$5,"")))))</f>
        <v>Location: We can not find the requested criteria in your documents. Please confirm that your bid is compliant with this criteria and show us the reference in your submitted documents.</v>
      </c>
    </row>
    <row r="222" spans="1:18" ht="75">
      <c r="A222" s="237" t="s">
        <v>1228</v>
      </c>
      <c r="B222" s="237" t="s">
        <v>1199</v>
      </c>
      <c r="C222" s="233" t="s">
        <v>93</v>
      </c>
      <c r="D222" s="233" t="s">
        <v>93</v>
      </c>
      <c r="E222" s="235" t="s">
        <v>822</v>
      </c>
      <c r="F222" s="235" t="s">
        <v>96</v>
      </c>
      <c r="G222" s="233" t="s">
        <v>100</v>
      </c>
      <c r="H222" s="234">
        <v>1</v>
      </c>
      <c r="I222" s="232" t="s">
        <v>1376</v>
      </c>
      <c r="J222" s="238">
        <v>1</v>
      </c>
      <c r="K222" s="238"/>
      <c r="L222" s="238"/>
      <c r="M222" s="307" t="s">
        <v>1462</v>
      </c>
      <c r="N222" s="238"/>
      <c r="O222" s="240" t="s">
        <v>1047</v>
      </c>
      <c r="P222" s="240" t="s">
        <v>1131</v>
      </c>
      <c r="Q222" s="239"/>
      <c r="R222" s="298" t="str">
        <f>IF(Q222="G",ZTE!$A$6,IF(Q222="L",ZTE!$A$3,IF(JBU!Q222="C",ZTE!$A$2,IF(JBU!Q222="U",ZTE!$A$4,IF(JBU!Q222="I",ZTE!$A$5,"")))))</f>
        <v/>
      </c>
    </row>
    <row r="223" spans="1:18" ht="75">
      <c r="A223" s="237" t="s">
        <v>1228</v>
      </c>
      <c r="B223" s="237" t="s">
        <v>1199</v>
      </c>
      <c r="C223" s="233" t="s">
        <v>93</v>
      </c>
      <c r="D223" s="233" t="s">
        <v>93</v>
      </c>
      <c r="E223" s="235" t="s">
        <v>822</v>
      </c>
      <c r="F223" s="235" t="s">
        <v>96</v>
      </c>
      <c r="G223" s="233" t="s">
        <v>101</v>
      </c>
      <c r="H223" s="234">
        <v>1</v>
      </c>
      <c r="I223" s="232" t="s">
        <v>1376</v>
      </c>
      <c r="J223" s="238"/>
      <c r="K223" s="238"/>
      <c r="L223" s="238">
        <v>1</v>
      </c>
      <c r="M223" s="307" t="s">
        <v>1157</v>
      </c>
      <c r="N223" s="238"/>
      <c r="O223" s="240" t="s">
        <v>1047</v>
      </c>
      <c r="P223" s="241" t="s">
        <v>1132</v>
      </c>
      <c r="Q223" s="239" t="s">
        <v>1226</v>
      </c>
      <c r="R223" s="298" t="str">
        <f>IF(Q223="G",ZTE!$A$6,IF(Q223="L",ZTE!$A$3,IF(JBU!Q223="C",ZTE!$A$2,IF(JBU!Q223="U",ZTE!$A$4,IF(JBU!Q223="I",ZTE!$A$5,"")))))</f>
        <v>Location: We can not find the requested criteria in your documents. Please confirm that your bid is compliant with this criteria and show us the reference in your submitted documents.</v>
      </c>
    </row>
    <row r="224" spans="1:18" ht="75">
      <c r="A224" s="237" t="s">
        <v>1228</v>
      </c>
      <c r="B224" s="237" t="s">
        <v>1199</v>
      </c>
      <c r="C224" s="233" t="s">
        <v>93</v>
      </c>
      <c r="D224" s="233" t="s">
        <v>93</v>
      </c>
      <c r="E224" s="235" t="s">
        <v>822</v>
      </c>
      <c r="F224" s="235" t="s">
        <v>96</v>
      </c>
      <c r="G224" s="233" t="s">
        <v>102</v>
      </c>
      <c r="H224" s="234">
        <v>1</v>
      </c>
      <c r="I224" s="232" t="s">
        <v>1376</v>
      </c>
      <c r="J224" s="238"/>
      <c r="K224" s="238"/>
      <c r="L224" s="238">
        <v>1</v>
      </c>
      <c r="M224" s="307" t="s">
        <v>1157</v>
      </c>
      <c r="N224" s="238"/>
      <c r="O224" s="240" t="s">
        <v>1047</v>
      </c>
      <c r="P224" s="240" t="s">
        <v>1131</v>
      </c>
      <c r="Q224" s="239" t="s">
        <v>1226</v>
      </c>
      <c r="R224" s="298" t="str">
        <f>IF(Q224="G",ZTE!$A$6,IF(Q224="L",ZTE!$A$3,IF(JBU!Q224="C",ZTE!$A$2,IF(JBU!Q224="U",ZTE!$A$4,IF(JBU!Q224="I",ZTE!$A$5,"")))))</f>
        <v>Location: We can not find the requested criteria in your documents. Please confirm that your bid is compliant with this criteria and show us the reference in your submitted documents.</v>
      </c>
    </row>
    <row r="225" spans="1:18" ht="75">
      <c r="A225" s="237" t="s">
        <v>1228</v>
      </c>
      <c r="B225" s="237" t="s">
        <v>1199</v>
      </c>
      <c r="C225" s="233" t="s">
        <v>93</v>
      </c>
      <c r="D225" s="233" t="s">
        <v>93</v>
      </c>
      <c r="E225" s="235" t="s">
        <v>822</v>
      </c>
      <c r="F225" s="235" t="s">
        <v>96</v>
      </c>
      <c r="G225" s="233" t="s">
        <v>103</v>
      </c>
      <c r="H225" s="234">
        <v>1</v>
      </c>
      <c r="I225" s="232" t="s">
        <v>1376</v>
      </c>
      <c r="J225" s="238"/>
      <c r="K225" s="238"/>
      <c r="L225" s="238">
        <v>1</v>
      </c>
      <c r="M225" s="307" t="s">
        <v>1157</v>
      </c>
      <c r="N225" s="238"/>
      <c r="O225" s="240" t="s">
        <v>1047</v>
      </c>
      <c r="P225" s="240" t="s">
        <v>1131</v>
      </c>
      <c r="Q225" s="239" t="s">
        <v>1226</v>
      </c>
      <c r="R225" s="298" t="str">
        <f>IF(Q225="G",ZTE!$A$6,IF(Q225="L",ZTE!$A$3,IF(JBU!Q225="C",ZTE!$A$2,IF(JBU!Q225="U",ZTE!$A$4,IF(JBU!Q225="I",ZTE!$A$5,"")))))</f>
        <v>Location: We can not find the requested criteria in your documents. Please confirm that your bid is compliant with this criteria and show us the reference in your submitted documents.</v>
      </c>
    </row>
    <row r="226" spans="1:18" ht="135">
      <c r="A226" s="237" t="s">
        <v>1228</v>
      </c>
      <c r="B226" s="237" t="s">
        <v>1199</v>
      </c>
      <c r="C226" s="233" t="s">
        <v>93</v>
      </c>
      <c r="D226" s="233" t="s">
        <v>93</v>
      </c>
      <c r="E226" s="235" t="s">
        <v>823</v>
      </c>
      <c r="F226" s="235" t="s">
        <v>104</v>
      </c>
      <c r="G226" s="233" t="s">
        <v>1016</v>
      </c>
      <c r="H226" s="234">
        <v>1</v>
      </c>
      <c r="I226" s="232"/>
      <c r="J226" s="238"/>
      <c r="K226" s="238"/>
      <c r="L226" s="238">
        <v>1</v>
      </c>
      <c r="M226" s="307" t="s">
        <v>1157</v>
      </c>
      <c r="N226" s="238"/>
      <c r="O226" s="240" t="s">
        <v>1034</v>
      </c>
      <c r="P226" s="240" t="s">
        <v>1142</v>
      </c>
      <c r="Q226" s="239" t="s">
        <v>1226</v>
      </c>
      <c r="R226" s="298" t="str">
        <f>IF(Q226="G",ZTE!$A$6,IF(Q226="L",ZTE!$A$3,IF(JBU!Q226="C",ZTE!$A$2,IF(JBU!Q226="U",ZTE!$A$4,IF(JBU!Q226="I",ZTE!$A$5,"")))))</f>
        <v>Location: We can not find the requested criteria in your documents. Please confirm that your bid is compliant with this criteria and show us the reference in your submitted documents.</v>
      </c>
    </row>
    <row r="227" spans="1:18" ht="45">
      <c r="A227" s="237" t="s">
        <v>1228</v>
      </c>
      <c r="B227" s="237" t="s">
        <v>1199</v>
      </c>
      <c r="C227" s="233" t="s">
        <v>93</v>
      </c>
      <c r="D227" s="233" t="s">
        <v>93</v>
      </c>
      <c r="E227" s="235" t="s">
        <v>823</v>
      </c>
      <c r="F227" s="235" t="s">
        <v>104</v>
      </c>
      <c r="G227" s="233" t="s">
        <v>683</v>
      </c>
      <c r="H227" s="234">
        <v>1</v>
      </c>
      <c r="I227" s="232" t="s">
        <v>1379</v>
      </c>
      <c r="J227" s="238">
        <v>1</v>
      </c>
      <c r="K227" s="238"/>
      <c r="L227" s="238"/>
      <c r="M227" s="306" t="s">
        <v>1462</v>
      </c>
      <c r="N227" s="238"/>
      <c r="O227" s="240" t="s">
        <v>1034</v>
      </c>
      <c r="P227" s="240" t="s">
        <v>1142</v>
      </c>
      <c r="Q227" s="239"/>
      <c r="R227" s="298" t="str">
        <f>IF(Q227="G",ZTE!$A$6,IF(Q227="L",ZTE!$A$3,IF(JBU!Q227="C",ZTE!$A$2,IF(JBU!Q227="U",ZTE!$A$4,IF(JBU!Q227="I",ZTE!$A$5,"")))))</f>
        <v/>
      </c>
    </row>
    <row r="228" spans="1:18" ht="75">
      <c r="A228" s="237" t="s">
        <v>1228</v>
      </c>
      <c r="B228" s="237" t="s">
        <v>1199</v>
      </c>
      <c r="C228" s="233" t="s">
        <v>93</v>
      </c>
      <c r="D228" s="233" t="s">
        <v>93</v>
      </c>
      <c r="E228" s="235" t="s">
        <v>823</v>
      </c>
      <c r="F228" s="235" t="s">
        <v>104</v>
      </c>
      <c r="G228" s="233" t="s">
        <v>684</v>
      </c>
      <c r="H228" s="234">
        <v>1</v>
      </c>
      <c r="I228" s="232"/>
      <c r="J228" s="238"/>
      <c r="K228" s="238"/>
      <c r="L228" s="238">
        <v>1</v>
      </c>
      <c r="M228" s="307" t="s">
        <v>1157</v>
      </c>
      <c r="N228" s="238"/>
      <c r="O228" s="240" t="s">
        <v>1034</v>
      </c>
      <c r="P228" s="240" t="s">
        <v>1142</v>
      </c>
      <c r="Q228" s="239" t="s">
        <v>1226</v>
      </c>
      <c r="R228" s="298" t="str">
        <f>IF(Q228="G",ZTE!$A$6,IF(Q228="L",ZTE!$A$3,IF(JBU!Q228="C",ZTE!$A$2,IF(JBU!Q228="U",ZTE!$A$4,IF(JBU!Q228="I",ZTE!$A$5,"")))))</f>
        <v>Location: We can not find the requested criteria in your documents. Please confirm that your bid is compliant with this criteria and show us the reference in your submitted documents.</v>
      </c>
    </row>
    <row r="229" spans="1:18" ht="75">
      <c r="A229" s="237" t="s">
        <v>1228</v>
      </c>
      <c r="B229" s="237" t="s">
        <v>1199</v>
      </c>
      <c r="C229" s="233" t="s">
        <v>93</v>
      </c>
      <c r="D229" s="233" t="s">
        <v>93</v>
      </c>
      <c r="E229" s="235" t="s">
        <v>942</v>
      </c>
      <c r="F229" s="235" t="s">
        <v>105</v>
      </c>
      <c r="G229" s="233" t="s">
        <v>1190</v>
      </c>
      <c r="H229" s="234">
        <v>1</v>
      </c>
      <c r="I229" s="232"/>
      <c r="J229" s="238"/>
      <c r="K229" s="238"/>
      <c r="L229" s="238">
        <v>1</v>
      </c>
      <c r="M229" s="307" t="s">
        <v>1157</v>
      </c>
      <c r="N229" s="238"/>
      <c r="O229" s="240" t="s">
        <v>1034</v>
      </c>
      <c r="P229" s="240" t="s">
        <v>1098</v>
      </c>
      <c r="Q229" s="239" t="s">
        <v>1226</v>
      </c>
      <c r="R229" s="298" t="str">
        <f>IF(Q229="G",ZTE!$A$6,IF(Q229="L",ZTE!$A$3,IF(JBU!Q229="C",ZTE!$A$2,IF(JBU!Q229="U",ZTE!$A$4,IF(JBU!Q229="I",ZTE!$A$5,"")))))</f>
        <v>Location: We can not find the requested criteria in your documents. Please confirm that your bid is compliant with this criteria and show us the reference in your submitted documents.</v>
      </c>
    </row>
    <row r="230" spans="1:18" ht="75">
      <c r="A230" s="237" t="s">
        <v>1228</v>
      </c>
      <c r="B230" s="237" t="s">
        <v>1199</v>
      </c>
      <c r="C230" s="233" t="s">
        <v>93</v>
      </c>
      <c r="D230" s="235" t="s">
        <v>999</v>
      </c>
      <c r="E230" s="235" t="s">
        <v>1002</v>
      </c>
      <c r="F230" s="235" t="s">
        <v>106</v>
      </c>
      <c r="G230" s="233" t="s">
        <v>685</v>
      </c>
      <c r="H230" s="234">
        <v>1</v>
      </c>
      <c r="I230" s="232"/>
      <c r="J230" s="238"/>
      <c r="K230" s="238"/>
      <c r="L230" s="238">
        <v>1</v>
      </c>
      <c r="M230" s="306" t="s">
        <v>1157</v>
      </c>
      <c r="N230" s="238"/>
      <c r="O230" s="240"/>
      <c r="P230" s="240"/>
      <c r="Q230" s="239" t="s">
        <v>1226</v>
      </c>
      <c r="R230" s="298" t="str">
        <f>IF(Q230="G",ZTE!$A$6,IF(Q230="L",ZTE!$A$3,IF(JBU!Q230="C",ZTE!$A$2,IF(JBU!Q230="U",ZTE!$A$4,IF(JBU!Q230="I",ZTE!$A$5,"")))))</f>
        <v>Location: We can not find the requested criteria in your documents. Please confirm that your bid is compliant with this criteria and show us the reference in your submitted documents.</v>
      </c>
    </row>
    <row r="231" spans="1:18" ht="60">
      <c r="A231" s="237" t="s">
        <v>1228</v>
      </c>
      <c r="B231" s="237" t="s">
        <v>1199</v>
      </c>
      <c r="C231" s="233" t="s">
        <v>93</v>
      </c>
      <c r="D231" s="233" t="s">
        <v>93</v>
      </c>
      <c r="E231" s="235" t="s">
        <v>823</v>
      </c>
      <c r="F231" s="235" t="s">
        <v>107</v>
      </c>
      <c r="G231" s="233" t="s">
        <v>686</v>
      </c>
      <c r="H231" s="234">
        <v>1</v>
      </c>
      <c r="I231" s="232"/>
      <c r="J231" s="238"/>
      <c r="K231" s="238"/>
      <c r="L231" s="238">
        <v>1</v>
      </c>
      <c r="M231" s="306" t="s">
        <v>1156</v>
      </c>
      <c r="N231" s="238" t="s">
        <v>1380</v>
      </c>
      <c r="O231" s="240"/>
      <c r="P231" s="240"/>
      <c r="Q231" s="239" t="s">
        <v>1271</v>
      </c>
      <c r="R231" s="298" t="str">
        <f>IF(Q231="G",ZTE!$A$6,IF(Q231="L",ZTE!$A$3,IF(JBU!Q231="C",ZTE!$A$2,IF(JBU!Q231="U",ZTE!$A$4,IF(JBU!Q231="I",ZTE!$A$5,"")))))</f>
        <v>Compliance: We assume that your proposal is in compliance with this criteria. Please confirm that your bid is compliant with this criteria.</v>
      </c>
    </row>
    <row r="232" spans="1:18" ht="75">
      <c r="A232" s="237" t="s">
        <v>1228</v>
      </c>
      <c r="B232" s="237" t="s">
        <v>1199</v>
      </c>
      <c r="C232" s="233" t="s">
        <v>93</v>
      </c>
      <c r="D232" s="233" t="s">
        <v>1003</v>
      </c>
      <c r="E232" s="235" t="s">
        <v>773</v>
      </c>
      <c r="F232" s="235" t="s">
        <v>108</v>
      </c>
      <c r="G232" s="233" t="s">
        <v>687</v>
      </c>
      <c r="H232" s="234">
        <v>1</v>
      </c>
      <c r="I232" s="232"/>
      <c r="J232" s="238"/>
      <c r="K232" s="238"/>
      <c r="L232" s="238">
        <v>1</v>
      </c>
      <c r="M232" s="306" t="s">
        <v>1157</v>
      </c>
      <c r="N232" s="238"/>
      <c r="O232" s="240" t="s">
        <v>688</v>
      </c>
      <c r="P232" s="240"/>
      <c r="Q232" s="239" t="s">
        <v>1226</v>
      </c>
      <c r="R232" s="298" t="str">
        <f>IF(Q232="G",ZTE!$A$6,IF(Q232="L",ZTE!$A$3,IF(JBU!Q232="C",ZTE!$A$2,IF(JBU!Q232="U",ZTE!$A$4,IF(JBU!Q232="I",ZTE!$A$5,"")))))</f>
        <v>Location: We can not find the requested criteria in your documents. Please confirm that your bid is compliant with this criteria and show us the reference in your submitted documents.</v>
      </c>
    </row>
    <row r="233" spans="1:18" ht="75">
      <c r="A233" s="237" t="s">
        <v>1228</v>
      </c>
      <c r="B233" s="237" t="s">
        <v>1199</v>
      </c>
      <c r="C233" s="233" t="s">
        <v>121</v>
      </c>
      <c r="D233" s="233" t="s">
        <v>121</v>
      </c>
      <c r="E233" s="235" t="s">
        <v>704</v>
      </c>
      <c r="F233" s="235" t="s">
        <v>129</v>
      </c>
      <c r="G233" s="233" t="s">
        <v>130</v>
      </c>
      <c r="H233" s="234">
        <v>1</v>
      </c>
      <c r="I233" s="232"/>
      <c r="J233" s="238"/>
      <c r="K233" s="238"/>
      <c r="L233" s="238">
        <v>1</v>
      </c>
      <c r="M233" s="306" t="s">
        <v>1157</v>
      </c>
      <c r="N233" s="238"/>
      <c r="O233" s="240" t="s">
        <v>1047</v>
      </c>
      <c r="P233" s="240" t="s">
        <v>1134</v>
      </c>
      <c r="Q233" s="239" t="s">
        <v>1226</v>
      </c>
      <c r="R233" s="298" t="str">
        <f>IF(Q233="G",ZTE!$A$6,IF(Q233="L",ZTE!$A$3,IF(JBU!Q233="C",ZTE!$A$2,IF(JBU!Q233="U",ZTE!$A$4,IF(JBU!Q233="I",ZTE!$A$5,"")))))</f>
        <v>Location: We can not find the requested criteria in your documents. Please confirm that your bid is compliant with this criteria and show us the reference in your submitted documents.</v>
      </c>
    </row>
    <row r="234" spans="1:18" ht="75">
      <c r="A234" s="237" t="s">
        <v>1228</v>
      </c>
      <c r="B234" s="237" t="s">
        <v>1199</v>
      </c>
      <c r="C234" s="233" t="s">
        <v>121</v>
      </c>
      <c r="D234" s="233" t="s">
        <v>121</v>
      </c>
      <c r="E234" s="235" t="s">
        <v>704</v>
      </c>
      <c r="F234" s="235" t="s">
        <v>129</v>
      </c>
      <c r="G234" s="233" t="s">
        <v>131</v>
      </c>
      <c r="H234" s="234">
        <v>1</v>
      </c>
      <c r="I234" s="232"/>
      <c r="J234" s="238"/>
      <c r="K234" s="238"/>
      <c r="L234" s="238">
        <v>1</v>
      </c>
      <c r="M234" s="306" t="s">
        <v>1157</v>
      </c>
      <c r="N234" s="238"/>
      <c r="O234" s="240" t="s">
        <v>1047</v>
      </c>
      <c r="P234" s="240" t="s">
        <v>1135</v>
      </c>
      <c r="Q234" s="239" t="s">
        <v>1226</v>
      </c>
      <c r="R234" s="298" t="str">
        <f>IF(Q234="G",ZTE!$A$6,IF(Q234="L",ZTE!$A$3,IF(JBU!Q234="C",ZTE!$A$2,IF(JBU!Q234="U",ZTE!$A$4,IF(JBU!Q234="I",ZTE!$A$5,"")))))</f>
        <v>Location: We can not find the requested criteria in your documents. Please confirm that your bid is compliant with this criteria and show us the reference in your submitted documents.</v>
      </c>
    </row>
    <row r="235" spans="1:18" ht="75">
      <c r="A235" s="237" t="s">
        <v>1228</v>
      </c>
      <c r="B235" s="237" t="s">
        <v>1199</v>
      </c>
      <c r="C235" s="233" t="s">
        <v>42</v>
      </c>
      <c r="D235" s="233" t="s">
        <v>784</v>
      </c>
      <c r="E235" s="235" t="s">
        <v>994</v>
      </c>
      <c r="F235" s="235" t="s">
        <v>139</v>
      </c>
      <c r="G235" s="233" t="s">
        <v>826</v>
      </c>
      <c r="H235" s="234">
        <v>1</v>
      </c>
      <c r="I235" s="232"/>
      <c r="J235" s="238"/>
      <c r="K235" s="238"/>
      <c r="L235" s="238">
        <v>1</v>
      </c>
      <c r="M235" s="306" t="s">
        <v>1157</v>
      </c>
      <c r="N235" s="238"/>
      <c r="O235" s="240"/>
      <c r="P235" s="240"/>
      <c r="Q235" s="239" t="s">
        <v>1226</v>
      </c>
      <c r="R235" s="298" t="str">
        <f>IF(Q235="G",ZTE!$A$6,IF(Q235="L",ZTE!$A$3,IF(JBU!Q235="C",ZTE!$A$2,IF(JBU!Q235="U",ZTE!$A$4,IF(JBU!Q235="I",ZTE!$A$5,"")))))</f>
        <v>Location: We can not find the requested criteria in your documents. Please confirm that your bid is compliant with this criteria and show us the reference in your submitted documents.</v>
      </c>
    </row>
    <row r="236" spans="1:18" ht="75">
      <c r="A236" s="237" t="s">
        <v>1228</v>
      </c>
      <c r="B236" s="237" t="s">
        <v>1199</v>
      </c>
      <c r="C236" s="233" t="s">
        <v>42</v>
      </c>
      <c r="D236" s="233" t="s">
        <v>42</v>
      </c>
      <c r="E236" s="233" t="s">
        <v>995</v>
      </c>
      <c r="F236" s="235" t="s">
        <v>140</v>
      </c>
      <c r="G236" s="233" t="s">
        <v>463</v>
      </c>
      <c r="H236" s="234">
        <v>1</v>
      </c>
      <c r="I236" s="232"/>
      <c r="J236" s="238"/>
      <c r="K236" s="238"/>
      <c r="L236" s="238">
        <v>1</v>
      </c>
      <c r="M236" s="306" t="s">
        <v>1157</v>
      </c>
      <c r="N236" s="238"/>
      <c r="O236" s="240"/>
      <c r="P236" s="240" t="s">
        <v>1123</v>
      </c>
      <c r="Q236" s="239" t="s">
        <v>1226</v>
      </c>
      <c r="R236" s="298" t="str">
        <f>IF(Q236="G",ZTE!$A$6,IF(Q236="L",ZTE!$A$3,IF(JBU!Q236="C",ZTE!$A$2,IF(JBU!Q236="U",ZTE!$A$4,IF(JBU!Q236="I",ZTE!$A$5,"")))))</f>
        <v>Location: We can not find the requested criteria in your documents. Please confirm that your bid is compliant with this criteria and show us the reference in your submitted documents.</v>
      </c>
    </row>
    <row r="237" spans="1:18" ht="60">
      <c r="A237" s="237" t="s">
        <v>1228</v>
      </c>
      <c r="B237" s="237" t="s">
        <v>1199</v>
      </c>
      <c r="C237" s="233" t="s">
        <v>42</v>
      </c>
      <c r="D237" s="233" t="s">
        <v>42</v>
      </c>
      <c r="E237" s="233" t="s">
        <v>995</v>
      </c>
      <c r="F237" s="235" t="s">
        <v>140</v>
      </c>
      <c r="G237" s="233" t="s">
        <v>451</v>
      </c>
      <c r="H237" s="234">
        <v>1</v>
      </c>
      <c r="I237" s="232"/>
      <c r="J237" s="238">
        <v>1</v>
      </c>
      <c r="K237" s="238"/>
      <c r="L237" s="238"/>
      <c r="M237" s="306" t="s">
        <v>1462</v>
      </c>
      <c r="N237" s="238"/>
      <c r="O237" s="240"/>
      <c r="P237" s="240" t="s">
        <v>1124</v>
      </c>
      <c r="Q237" s="239"/>
      <c r="R237" s="298" t="str">
        <f>IF(Q237="G",ZTE!$A$6,IF(Q237="L",ZTE!$A$3,IF(JBU!Q237="C",ZTE!$A$2,IF(JBU!Q237="U",ZTE!$A$4,IF(JBU!Q237="I",ZTE!$A$5,"")))))</f>
        <v/>
      </c>
    </row>
    <row r="238" spans="1:18" ht="60">
      <c r="A238" s="237" t="s">
        <v>1228</v>
      </c>
      <c r="B238" s="237" t="s">
        <v>1199</v>
      </c>
      <c r="C238" s="233" t="s">
        <v>42</v>
      </c>
      <c r="D238" s="233" t="s">
        <v>42</v>
      </c>
      <c r="E238" s="233" t="s">
        <v>995</v>
      </c>
      <c r="F238" s="235" t="s">
        <v>140</v>
      </c>
      <c r="G238" s="233" t="s">
        <v>467</v>
      </c>
      <c r="H238" s="234">
        <v>1</v>
      </c>
      <c r="I238" s="232"/>
      <c r="J238" s="238">
        <v>1</v>
      </c>
      <c r="K238" s="238"/>
      <c r="L238" s="238"/>
      <c r="M238" s="306" t="s">
        <v>1462</v>
      </c>
      <c r="N238" s="238"/>
      <c r="O238" s="240"/>
      <c r="P238" s="240"/>
      <c r="Q238" s="239"/>
      <c r="R238" s="298" t="str">
        <f>IF(Q238="G",ZTE!$A$6,IF(Q238="L",ZTE!$A$3,IF(JBU!Q238="C",ZTE!$A$2,IF(JBU!Q238="U",ZTE!$A$4,IF(JBU!Q238="I",ZTE!$A$5,"")))))</f>
        <v/>
      </c>
    </row>
    <row r="239" spans="1:18" ht="75">
      <c r="A239" s="237" t="s">
        <v>1228</v>
      </c>
      <c r="B239" s="237" t="s">
        <v>1199</v>
      </c>
      <c r="C239" s="233" t="s">
        <v>42</v>
      </c>
      <c r="D239" s="233" t="s">
        <v>42</v>
      </c>
      <c r="E239" s="233" t="s">
        <v>995</v>
      </c>
      <c r="F239" s="235" t="s">
        <v>140</v>
      </c>
      <c r="G239" s="233" t="s">
        <v>468</v>
      </c>
      <c r="H239" s="234">
        <v>1</v>
      </c>
      <c r="I239" s="232"/>
      <c r="J239" s="238"/>
      <c r="K239" s="238"/>
      <c r="L239" s="238">
        <v>1</v>
      </c>
      <c r="M239" s="306" t="s">
        <v>1157</v>
      </c>
      <c r="N239" s="238"/>
      <c r="O239" s="240"/>
      <c r="P239" s="240"/>
      <c r="Q239" s="239" t="s">
        <v>1226</v>
      </c>
      <c r="R239" s="298" t="str">
        <f>IF(Q239="G",ZTE!$A$6,IF(Q239="L",ZTE!$A$3,IF(JBU!Q239="C",ZTE!$A$2,IF(JBU!Q239="U",ZTE!$A$4,IF(JBU!Q239="I",ZTE!$A$5,"")))))</f>
        <v>Location: We can not find the requested criteria in your documents. Please confirm that your bid is compliant with this criteria and show us the reference in your submitted documents.</v>
      </c>
    </row>
    <row r="240" spans="1:18" ht="75">
      <c r="A240" s="237" t="s">
        <v>1228</v>
      </c>
      <c r="B240" s="237" t="s">
        <v>1199</v>
      </c>
      <c r="C240" s="233" t="s">
        <v>42</v>
      </c>
      <c r="D240" s="233" t="s">
        <v>42</v>
      </c>
      <c r="E240" s="233" t="s">
        <v>995</v>
      </c>
      <c r="F240" s="235" t="s">
        <v>140</v>
      </c>
      <c r="G240" s="233" t="s">
        <v>473</v>
      </c>
      <c r="H240" s="234">
        <v>1</v>
      </c>
      <c r="I240" s="232"/>
      <c r="J240" s="238"/>
      <c r="K240" s="238"/>
      <c r="L240" s="238">
        <v>1</v>
      </c>
      <c r="M240" s="306" t="s">
        <v>1157</v>
      </c>
      <c r="N240" s="238"/>
      <c r="O240" s="240" t="s">
        <v>1061</v>
      </c>
      <c r="P240" s="240" t="s">
        <v>1127</v>
      </c>
      <c r="Q240" s="239" t="s">
        <v>1226</v>
      </c>
      <c r="R240" s="298" t="str">
        <f>IF(Q240="G",ZTE!$A$6,IF(Q240="L",ZTE!$A$3,IF(JBU!Q240="C",ZTE!$A$2,IF(JBU!Q240="U",ZTE!$A$4,IF(JBU!Q240="I",ZTE!$A$5,"")))))</f>
        <v>Location: We can not find the requested criteria in your documents. Please confirm that your bid is compliant with this criteria and show us the reference in your submitted documents.</v>
      </c>
    </row>
    <row r="241" spans="1:18" ht="75">
      <c r="A241" s="237" t="s">
        <v>1228</v>
      </c>
      <c r="B241" s="237" t="s">
        <v>1199</v>
      </c>
      <c r="C241" s="233" t="s">
        <v>42</v>
      </c>
      <c r="D241" s="235" t="s">
        <v>781</v>
      </c>
      <c r="E241" s="235" t="s">
        <v>1004</v>
      </c>
      <c r="F241" s="235" t="s">
        <v>140</v>
      </c>
      <c r="G241" s="233" t="s">
        <v>706</v>
      </c>
      <c r="H241" s="234">
        <v>1</v>
      </c>
      <c r="I241" s="232"/>
      <c r="J241" s="238"/>
      <c r="K241" s="238"/>
      <c r="L241" s="238">
        <v>1</v>
      </c>
      <c r="M241" s="306" t="s">
        <v>1157</v>
      </c>
      <c r="N241" s="238"/>
      <c r="O241" s="240"/>
      <c r="P241" s="240"/>
      <c r="Q241" s="239" t="s">
        <v>1226</v>
      </c>
      <c r="R241" s="298" t="str">
        <f>IF(Q241="G",ZTE!$A$6,IF(Q241="L",ZTE!$A$3,IF(JBU!Q241="C",ZTE!$A$2,IF(JBU!Q241="U",ZTE!$A$4,IF(JBU!Q241="I",ZTE!$A$5,"")))))</f>
        <v>Location: We can not find the requested criteria in your documents. Please confirm that your bid is compliant with this criteria and show us the reference in your submitted documents.</v>
      </c>
    </row>
    <row r="242" spans="1:18" ht="30">
      <c r="A242" s="237" t="s">
        <v>1228</v>
      </c>
      <c r="B242" s="237" t="s">
        <v>1199</v>
      </c>
      <c r="C242" s="233" t="s">
        <v>42</v>
      </c>
      <c r="D242" s="233" t="s">
        <v>42</v>
      </c>
      <c r="E242" s="235" t="s">
        <v>829</v>
      </c>
      <c r="F242" s="235" t="s">
        <v>141</v>
      </c>
      <c r="G242" s="233" t="s">
        <v>475</v>
      </c>
      <c r="H242" s="234">
        <v>1</v>
      </c>
      <c r="I242" s="232" t="s">
        <v>1381</v>
      </c>
      <c r="J242" s="238">
        <v>1</v>
      </c>
      <c r="K242" s="238"/>
      <c r="L242" s="238"/>
      <c r="M242" s="306" t="s">
        <v>1462</v>
      </c>
      <c r="N242" s="238"/>
      <c r="O242" s="240"/>
      <c r="P242" s="240"/>
      <c r="Q242" s="239"/>
      <c r="R242" s="298" t="str">
        <f>IF(Q242="G",ZTE!$A$6,IF(Q242="L",ZTE!$A$3,IF(JBU!Q242="C",ZTE!$A$2,IF(JBU!Q242="U",ZTE!$A$4,IF(JBU!Q242="I",ZTE!$A$5,"")))))</f>
        <v/>
      </c>
    </row>
    <row r="243" spans="1:18" ht="30">
      <c r="A243" s="237" t="s">
        <v>1228</v>
      </c>
      <c r="B243" s="237" t="s">
        <v>1199</v>
      </c>
      <c r="C243" s="233" t="s">
        <v>42</v>
      </c>
      <c r="D243" s="233" t="s">
        <v>42</v>
      </c>
      <c r="E243" s="235" t="s">
        <v>829</v>
      </c>
      <c r="F243" s="235" t="s">
        <v>141</v>
      </c>
      <c r="G243" s="233" t="s">
        <v>476</v>
      </c>
      <c r="H243" s="234">
        <v>1</v>
      </c>
      <c r="I243" s="232" t="s">
        <v>1381</v>
      </c>
      <c r="J243" s="238">
        <v>1</v>
      </c>
      <c r="K243" s="238"/>
      <c r="L243" s="238"/>
      <c r="M243" s="306" t="s">
        <v>1462</v>
      </c>
      <c r="N243" s="238"/>
      <c r="O243" s="240"/>
      <c r="P243" s="240"/>
      <c r="Q243" s="239"/>
      <c r="R243" s="298" t="str">
        <f>IF(Q243="G",ZTE!$A$6,IF(Q243="L",ZTE!$A$3,IF(JBU!Q243="C",ZTE!$A$2,IF(JBU!Q243="U",ZTE!$A$4,IF(JBU!Q243="I",ZTE!$A$5,"")))))</f>
        <v/>
      </c>
    </row>
    <row r="244" spans="1:18" ht="75">
      <c r="A244" s="237" t="s">
        <v>1228</v>
      </c>
      <c r="B244" s="237" t="s">
        <v>1199</v>
      </c>
      <c r="C244" s="233" t="s">
        <v>42</v>
      </c>
      <c r="D244" s="233" t="s">
        <v>42</v>
      </c>
      <c r="E244" s="235" t="s">
        <v>829</v>
      </c>
      <c r="F244" s="235" t="s">
        <v>141</v>
      </c>
      <c r="G244" s="233" t="s">
        <v>477</v>
      </c>
      <c r="H244" s="234">
        <v>1</v>
      </c>
      <c r="I244" s="232"/>
      <c r="J244" s="238"/>
      <c r="K244" s="238"/>
      <c r="L244" s="238">
        <v>1</v>
      </c>
      <c r="M244" s="306" t="s">
        <v>1157</v>
      </c>
      <c r="N244" s="238"/>
      <c r="O244" s="240"/>
      <c r="P244" s="240"/>
      <c r="Q244" s="239" t="s">
        <v>1226</v>
      </c>
      <c r="R244" s="298" t="str">
        <f>IF(Q244="G",ZTE!$A$6,IF(Q244="L",ZTE!$A$3,IF(JBU!Q244="C",ZTE!$A$2,IF(JBU!Q244="U",ZTE!$A$4,IF(JBU!Q244="I",ZTE!$A$5,"")))))</f>
        <v>Location: We can not find the requested criteria in your documents. Please confirm that your bid is compliant with this criteria and show us the reference in your submitted documents.</v>
      </c>
    </row>
    <row r="245" spans="1:18" ht="30">
      <c r="A245" s="237" t="s">
        <v>1228</v>
      </c>
      <c r="B245" s="237" t="s">
        <v>1199</v>
      </c>
      <c r="C245" s="233" t="s">
        <v>42</v>
      </c>
      <c r="D245" s="233" t="s">
        <v>42</v>
      </c>
      <c r="E245" s="235" t="s">
        <v>829</v>
      </c>
      <c r="F245" s="235" t="s">
        <v>141</v>
      </c>
      <c r="G245" s="233" t="s">
        <v>478</v>
      </c>
      <c r="H245" s="234">
        <v>1</v>
      </c>
      <c r="I245" s="232" t="s">
        <v>1381</v>
      </c>
      <c r="J245" s="238">
        <v>1</v>
      </c>
      <c r="K245" s="238"/>
      <c r="L245" s="238"/>
      <c r="M245" s="306" t="s">
        <v>1462</v>
      </c>
      <c r="N245" s="238"/>
      <c r="O245" s="240" t="s">
        <v>1063</v>
      </c>
      <c r="P245" s="240"/>
      <c r="Q245" s="239"/>
      <c r="R245" s="298" t="str">
        <f>IF(Q245="G",ZTE!$A$6,IF(Q245="L",ZTE!$A$3,IF(JBU!Q245="C",ZTE!$A$2,IF(JBU!Q245="U",ZTE!$A$4,IF(JBU!Q245="I",ZTE!$A$5,"")))))</f>
        <v/>
      </c>
    </row>
    <row r="246" spans="1:18" ht="30">
      <c r="A246" s="237" t="s">
        <v>1228</v>
      </c>
      <c r="B246" s="237" t="s">
        <v>1199</v>
      </c>
      <c r="C246" s="233" t="s">
        <v>42</v>
      </c>
      <c r="D246" s="233" t="s">
        <v>42</v>
      </c>
      <c r="E246" s="235" t="s">
        <v>829</v>
      </c>
      <c r="F246" s="235" t="s">
        <v>141</v>
      </c>
      <c r="G246" s="233" t="s">
        <v>479</v>
      </c>
      <c r="H246" s="234">
        <v>1</v>
      </c>
      <c r="I246" s="232" t="s">
        <v>1381</v>
      </c>
      <c r="J246" s="238">
        <v>1</v>
      </c>
      <c r="K246" s="238"/>
      <c r="L246" s="238"/>
      <c r="M246" s="306" t="s">
        <v>1462</v>
      </c>
      <c r="N246" s="238"/>
      <c r="O246" s="240" t="s">
        <v>1063</v>
      </c>
      <c r="P246" s="240"/>
      <c r="Q246" s="239"/>
      <c r="R246" s="298" t="str">
        <f>IF(Q246="G",ZTE!$A$6,IF(Q246="L",ZTE!$A$3,IF(JBU!Q246="C",ZTE!$A$2,IF(JBU!Q246="U",ZTE!$A$4,IF(JBU!Q246="I",ZTE!$A$5,"")))))</f>
        <v/>
      </c>
    </row>
    <row r="247" spans="1:18" ht="75">
      <c r="A247" s="237" t="s">
        <v>1228</v>
      </c>
      <c r="B247" s="237" t="s">
        <v>1199</v>
      </c>
      <c r="C247" s="233" t="s">
        <v>42</v>
      </c>
      <c r="D247" s="233" t="s">
        <v>42</v>
      </c>
      <c r="E247" s="235" t="s">
        <v>829</v>
      </c>
      <c r="F247" s="235" t="s">
        <v>141</v>
      </c>
      <c r="G247" s="233" t="s">
        <v>480</v>
      </c>
      <c r="H247" s="234">
        <v>1</v>
      </c>
      <c r="I247" s="232"/>
      <c r="J247" s="238"/>
      <c r="K247" s="238"/>
      <c r="L247" s="238">
        <v>1</v>
      </c>
      <c r="M247" s="306" t="s">
        <v>1157</v>
      </c>
      <c r="N247" s="238"/>
      <c r="O247" s="240" t="s">
        <v>1063</v>
      </c>
      <c r="P247" s="240"/>
      <c r="Q247" s="239" t="s">
        <v>1226</v>
      </c>
      <c r="R247" s="298" t="str">
        <f>IF(Q247="G",ZTE!$A$6,IF(Q247="L",ZTE!$A$3,IF(JBU!Q247="C",ZTE!$A$2,IF(JBU!Q247="U",ZTE!$A$4,IF(JBU!Q247="I",ZTE!$A$5,"")))))</f>
        <v>Location: We can not find the requested criteria in your documents. Please confirm that your bid is compliant with this criteria and show us the reference in your submitted documents.</v>
      </c>
    </row>
    <row r="248" spans="1:18" ht="75">
      <c r="A248" s="237" t="s">
        <v>1228</v>
      </c>
      <c r="B248" s="237" t="s">
        <v>1199</v>
      </c>
      <c r="C248" s="233" t="s">
        <v>42</v>
      </c>
      <c r="D248" s="233" t="s">
        <v>42</v>
      </c>
      <c r="E248" s="235" t="s">
        <v>829</v>
      </c>
      <c r="F248" s="235" t="s">
        <v>141</v>
      </c>
      <c r="G248" s="233" t="s">
        <v>481</v>
      </c>
      <c r="H248" s="234">
        <v>1</v>
      </c>
      <c r="I248" s="232"/>
      <c r="J248" s="238"/>
      <c r="K248" s="238"/>
      <c r="L248" s="238">
        <v>1</v>
      </c>
      <c r="M248" s="306" t="s">
        <v>1157</v>
      </c>
      <c r="N248" s="238"/>
      <c r="O248" s="240" t="s">
        <v>1063</v>
      </c>
      <c r="P248" s="240"/>
      <c r="Q248" s="239" t="s">
        <v>1226</v>
      </c>
      <c r="R248" s="298" t="str">
        <f>IF(Q248="G",ZTE!$A$6,IF(Q248="L",ZTE!$A$3,IF(JBU!Q248="C",ZTE!$A$2,IF(JBU!Q248="U",ZTE!$A$4,IF(JBU!Q248="I",ZTE!$A$5,"")))))</f>
        <v>Location: We can not find the requested criteria in your documents. Please confirm that your bid is compliant with this criteria and show us the reference in your submitted documents.</v>
      </c>
    </row>
    <row r="249" spans="1:18" ht="75">
      <c r="A249" s="237" t="s">
        <v>1228</v>
      </c>
      <c r="B249" s="237" t="s">
        <v>1199</v>
      </c>
      <c r="C249" s="233" t="s">
        <v>42</v>
      </c>
      <c r="D249" s="233" t="s">
        <v>42</v>
      </c>
      <c r="E249" s="235" t="s">
        <v>829</v>
      </c>
      <c r="F249" s="235" t="s">
        <v>141</v>
      </c>
      <c r="G249" s="233" t="s">
        <v>482</v>
      </c>
      <c r="H249" s="234">
        <v>1</v>
      </c>
      <c r="I249" s="232"/>
      <c r="J249" s="238"/>
      <c r="K249" s="238"/>
      <c r="L249" s="238">
        <v>1</v>
      </c>
      <c r="M249" s="306" t="s">
        <v>1157</v>
      </c>
      <c r="N249" s="238"/>
      <c r="O249" s="240" t="s">
        <v>1063</v>
      </c>
      <c r="P249" s="240"/>
      <c r="Q249" s="239" t="s">
        <v>1226</v>
      </c>
      <c r="R249" s="298" t="str">
        <f>IF(Q249="G",ZTE!$A$6,IF(Q249="L",ZTE!$A$3,IF(JBU!Q249="C",ZTE!$A$2,IF(JBU!Q249="U",ZTE!$A$4,IF(JBU!Q249="I",ZTE!$A$5,"")))))</f>
        <v>Location: We can not find the requested criteria in your documents. Please confirm that your bid is compliant with this criteria and show us the reference in your submitted documents.</v>
      </c>
    </row>
    <row r="250" spans="1:18" ht="75">
      <c r="A250" s="237" t="s">
        <v>1228</v>
      </c>
      <c r="B250" s="237" t="s">
        <v>1199</v>
      </c>
      <c r="C250" s="233" t="s">
        <v>42</v>
      </c>
      <c r="D250" s="233" t="s">
        <v>42</v>
      </c>
      <c r="E250" s="235" t="s">
        <v>829</v>
      </c>
      <c r="F250" s="235" t="s">
        <v>141</v>
      </c>
      <c r="G250" s="233" t="s">
        <v>483</v>
      </c>
      <c r="H250" s="234">
        <v>1</v>
      </c>
      <c r="I250" s="232"/>
      <c r="J250" s="238"/>
      <c r="K250" s="238"/>
      <c r="L250" s="238">
        <v>1</v>
      </c>
      <c r="M250" s="306" t="s">
        <v>1157</v>
      </c>
      <c r="N250" s="238"/>
      <c r="O250" s="240"/>
      <c r="P250" s="240"/>
      <c r="Q250" s="239" t="s">
        <v>1226</v>
      </c>
      <c r="R250" s="298" t="str">
        <f>IF(Q250="G",ZTE!$A$6,IF(Q250="L",ZTE!$A$3,IF(JBU!Q250="C",ZTE!$A$2,IF(JBU!Q250="U",ZTE!$A$4,IF(JBU!Q250="I",ZTE!$A$5,"")))))</f>
        <v>Location: We can not find the requested criteria in your documents. Please confirm that your bid is compliant with this criteria and show us the reference in your submitted documents.</v>
      </c>
    </row>
    <row r="251" spans="1:18" ht="75">
      <c r="A251" s="237" t="s">
        <v>1228</v>
      </c>
      <c r="B251" s="237" t="s">
        <v>1199</v>
      </c>
      <c r="C251" s="233" t="s">
        <v>42</v>
      </c>
      <c r="D251" s="233" t="s">
        <v>42</v>
      </c>
      <c r="E251" s="235" t="s">
        <v>829</v>
      </c>
      <c r="F251" s="235" t="s">
        <v>141</v>
      </c>
      <c r="G251" s="233" t="s">
        <v>484</v>
      </c>
      <c r="H251" s="234">
        <v>1</v>
      </c>
      <c r="I251" s="232"/>
      <c r="J251" s="238"/>
      <c r="K251" s="238"/>
      <c r="L251" s="238">
        <v>1</v>
      </c>
      <c r="M251" s="306" t="s">
        <v>1157</v>
      </c>
      <c r="N251" s="238"/>
      <c r="O251" s="240"/>
      <c r="P251" s="240"/>
      <c r="Q251" s="239" t="s">
        <v>1226</v>
      </c>
      <c r="R251" s="298" t="str">
        <f>IF(Q251="G",ZTE!$A$6,IF(Q251="L",ZTE!$A$3,IF(JBU!Q251="C",ZTE!$A$2,IF(JBU!Q251="U",ZTE!$A$4,IF(JBU!Q251="I",ZTE!$A$5,"")))))</f>
        <v>Location: We can not find the requested criteria in your documents. Please confirm that your bid is compliant with this criteria and show us the reference in your submitted documents.</v>
      </c>
    </row>
    <row r="252" spans="1:18" ht="30">
      <c r="A252" s="237" t="s">
        <v>1228</v>
      </c>
      <c r="B252" s="237" t="s">
        <v>1199</v>
      </c>
      <c r="C252" s="233" t="s">
        <v>42</v>
      </c>
      <c r="D252" s="233" t="s">
        <v>42</v>
      </c>
      <c r="E252" s="235" t="s">
        <v>829</v>
      </c>
      <c r="F252" s="235" t="s">
        <v>141</v>
      </c>
      <c r="G252" s="233" t="s">
        <v>485</v>
      </c>
      <c r="H252" s="234">
        <v>1</v>
      </c>
      <c r="I252" s="232" t="s">
        <v>1381</v>
      </c>
      <c r="J252" s="238">
        <v>1</v>
      </c>
      <c r="K252" s="238"/>
      <c r="L252" s="238"/>
      <c r="M252" s="306" t="s">
        <v>1462</v>
      </c>
      <c r="N252" s="238"/>
      <c r="O252" s="240" t="s">
        <v>1063</v>
      </c>
      <c r="P252" s="240"/>
      <c r="Q252" s="239"/>
      <c r="R252" s="298" t="str">
        <f>IF(Q252="G",ZTE!$A$6,IF(Q252="L",ZTE!$A$3,IF(JBU!Q252="C",ZTE!$A$2,IF(JBU!Q252="U",ZTE!$A$4,IF(JBU!Q252="I",ZTE!$A$5,"")))))</f>
        <v/>
      </c>
    </row>
    <row r="253" spans="1:18" ht="75">
      <c r="A253" s="237" t="s">
        <v>1228</v>
      </c>
      <c r="B253" s="237" t="s">
        <v>1199</v>
      </c>
      <c r="C253" s="233" t="s">
        <v>42</v>
      </c>
      <c r="D253" s="233" t="s">
        <v>996</v>
      </c>
      <c r="E253" s="235" t="s">
        <v>829</v>
      </c>
      <c r="F253" s="235" t="s">
        <v>141</v>
      </c>
      <c r="G253" s="233" t="s">
        <v>486</v>
      </c>
      <c r="H253" s="234">
        <v>1</v>
      </c>
      <c r="I253" s="232"/>
      <c r="J253" s="238"/>
      <c r="K253" s="238"/>
      <c r="L253" s="238">
        <v>1</v>
      </c>
      <c r="M253" s="306" t="s">
        <v>1157</v>
      </c>
      <c r="N253" s="238"/>
      <c r="O253" s="240"/>
      <c r="P253" s="240"/>
      <c r="Q253" s="239" t="s">
        <v>1226</v>
      </c>
      <c r="R253" s="298" t="str">
        <f>IF(Q253="G",ZTE!$A$6,IF(Q253="L",ZTE!$A$3,IF(JBU!Q253="C",ZTE!$A$2,IF(JBU!Q253="U",ZTE!$A$4,IF(JBU!Q253="I",ZTE!$A$5,"")))))</f>
        <v>Location: We can not find the requested criteria in your documents. Please confirm that your bid is compliant with this criteria and show us the reference in your submitted documents.</v>
      </c>
    </row>
    <row r="254" spans="1:18" ht="45">
      <c r="A254" s="237" t="s">
        <v>1228</v>
      </c>
      <c r="B254" s="237" t="s">
        <v>1199</v>
      </c>
      <c r="C254" s="233" t="s">
        <v>42</v>
      </c>
      <c r="D254" s="233" t="s">
        <v>42</v>
      </c>
      <c r="E254" s="235" t="s">
        <v>1009</v>
      </c>
      <c r="F254" s="235" t="s">
        <v>144</v>
      </c>
      <c r="G254" s="233" t="s">
        <v>709</v>
      </c>
      <c r="H254" s="234">
        <v>1</v>
      </c>
      <c r="I254" s="232" t="s">
        <v>1381</v>
      </c>
      <c r="J254" s="238">
        <v>1</v>
      </c>
      <c r="K254" s="238"/>
      <c r="L254" s="238"/>
      <c r="M254" s="306" t="s">
        <v>1462</v>
      </c>
      <c r="N254" s="238"/>
      <c r="O254" s="240" t="s">
        <v>710</v>
      </c>
      <c r="P254" s="240"/>
      <c r="Q254" s="239"/>
      <c r="R254" s="298" t="str">
        <f>IF(Q254="G",ZTE!$A$6,IF(Q254="L",ZTE!$A$3,IF(JBU!Q254="C",ZTE!$A$2,IF(JBU!Q254="U",ZTE!$A$4,IF(JBU!Q254="I",ZTE!$A$5,"")))))</f>
        <v/>
      </c>
    </row>
    <row r="255" spans="1:18" ht="75">
      <c r="A255" s="237" t="s">
        <v>1228</v>
      </c>
      <c r="B255" s="237" t="s">
        <v>1199</v>
      </c>
      <c r="C255" s="233" t="s">
        <v>42</v>
      </c>
      <c r="D255" s="233" t="s">
        <v>42</v>
      </c>
      <c r="E255" s="235" t="s">
        <v>821</v>
      </c>
      <c r="F255" s="235" t="s">
        <v>145</v>
      </c>
      <c r="G255" s="233" t="s">
        <v>490</v>
      </c>
      <c r="H255" s="234">
        <v>1</v>
      </c>
      <c r="I255" s="232"/>
      <c r="J255" s="238"/>
      <c r="K255" s="238"/>
      <c r="L255" s="242">
        <v>1</v>
      </c>
      <c r="M255" s="306" t="s">
        <v>1157</v>
      </c>
      <c r="N255" s="238"/>
      <c r="O255" s="240"/>
      <c r="P255" s="240"/>
      <c r="Q255" s="239" t="s">
        <v>1226</v>
      </c>
      <c r="R255" s="298" t="str">
        <f>IF(Q255="G",ZTE!$A$6,IF(Q255="L",ZTE!$A$3,IF(JBU!Q255="C",ZTE!$A$2,IF(JBU!Q255="U",ZTE!$A$4,IF(JBU!Q255="I",ZTE!$A$5,"")))))</f>
        <v>Location: We can not find the requested criteria in your documents. Please confirm that your bid is compliant with this criteria and show us the reference in your submitted documents.</v>
      </c>
    </row>
    <row r="256" spans="1:18" ht="75">
      <c r="A256" s="237" t="s">
        <v>1228</v>
      </c>
      <c r="B256" s="237" t="s">
        <v>1199</v>
      </c>
      <c r="C256" s="233" t="s">
        <v>42</v>
      </c>
      <c r="D256" s="233" t="s">
        <v>42</v>
      </c>
      <c r="E256" s="235" t="s">
        <v>821</v>
      </c>
      <c r="F256" s="235" t="s">
        <v>145</v>
      </c>
      <c r="G256" s="233" t="s">
        <v>492</v>
      </c>
      <c r="H256" s="234">
        <v>1</v>
      </c>
      <c r="I256" s="232"/>
      <c r="J256" s="238"/>
      <c r="K256" s="238"/>
      <c r="L256" s="238">
        <v>1</v>
      </c>
      <c r="M256" s="306" t="s">
        <v>1157</v>
      </c>
      <c r="N256" s="238"/>
      <c r="O256" s="240"/>
      <c r="P256" s="240"/>
      <c r="Q256" s="239" t="s">
        <v>1226</v>
      </c>
      <c r="R256" s="298" t="str">
        <f>IF(Q256="G",ZTE!$A$6,IF(Q256="L",ZTE!$A$3,IF(JBU!Q256="C",ZTE!$A$2,IF(JBU!Q256="U",ZTE!$A$4,IF(JBU!Q256="I",ZTE!$A$5,"")))))</f>
        <v>Location: We can not find the requested criteria in your documents. Please confirm that your bid is compliant with this criteria and show us the reference in your submitted documents.</v>
      </c>
    </row>
    <row r="257" spans="1:18" ht="75">
      <c r="A257" s="237" t="s">
        <v>1228</v>
      </c>
      <c r="B257" s="237" t="s">
        <v>1199</v>
      </c>
      <c r="C257" s="233" t="s">
        <v>42</v>
      </c>
      <c r="D257" s="233" t="s">
        <v>42</v>
      </c>
      <c r="E257" s="235" t="s">
        <v>821</v>
      </c>
      <c r="F257" s="235" t="s">
        <v>145</v>
      </c>
      <c r="G257" s="233" t="s">
        <v>494</v>
      </c>
      <c r="H257" s="234">
        <v>1</v>
      </c>
      <c r="I257" s="232"/>
      <c r="J257" s="238"/>
      <c r="K257" s="238"/>
      <c r="L257" s="238">
        <v>1</v>
      </c>
      <c r="M257" s="306" t="s">
        <v>1157</v>
      </c>
      <c r="N257" s="238"/>
      <c r="O257" s="240"/>
      <c r="P257" s="240"/>
      <c r="Q257" s="239" t="s">
        <v>1226</v>
      </c>
      <c r="R257" s="298" t="str">
        <f>IF(Q257="G",ZTE!$A$6,IF(Q257="L",ZTE!$A$3,IF(JBU!Q257="C",ZTE!$A$2,IF(JBU!Q257="U",ZTE!$A$4,IF(JBU!Q257="I",ZTE!$A$5,"")))))</f>
        <v>Location: We can not find the requested criteria in your documents. Please confirm that your bid is compliant with this criteria and show us the reference in your submitted documents.</v>
      </c>
    </row>
    <row r="258" spans="1:18" ht="45">
      <c r="A258" s="237" t="s">
        <v>1228</v>
      </c>
      <c r="B258" s="237" t="s">
        <v>1199</v>
      </c>
      <c r="C258" s="233" t="s">
        <v>42</v>
      </c>
      <c r="D258" s="233" t="s">
        <v>42</v>
      </c>
      <c r="E258" s="235" t="s">
        <v>821</v>
      </c>
      <c r="F258" s="235" t="s">
        <v>145</v>
      </c>
      <c r="G258" s="233" t="s">
        <v>495</v>
      </c>
      <c r="H258" s="234">
        <v>1</v>
      </c>
      <c r="I258" s="232" t="s">
        <v>1381</v>
      </c>
      <c r="J258" s="238">
        <v>1</v>
      </c>
      <c r="K258" s="238"/>
      <c r="L258" s="238"/>
      <c r="M258" s="306" t="s">
        <v>1462</v>
      </c>
      <c r="N258" s="238"/>
      <c r="O258" s="240"/>
      <c r="P258" s="240"/>
      <c r="Q258" s="239"/>
      <c r="R258" s="298" t="str">
        <f>IF(Q258="G",ZTE!$A$6,IF(Q258="L",ZTE!$A$3,IF(JBU!Q258="C",ZTE!$A$2,IF(JBU!Q258="U",ZTE!$A$4,IF(JBU!Q258="I",ZTE!$A$5,"")))))</f>
        <v/>
      </c>
    </row>
    <row r="259" spans="1:18" ht="45">
      <c r="A259" s="237" t="s">
        <v>1228</v>
      </c>
      <c r="B259" s="237" t="s">
        <v>1199</v>
      </c>
      <c r="C259" s="233" t="s">
        <v>42</v>
      </c>
      <c r="D259" s="233" t="s">
        <v>42</v>
      </c>
      <c r="E259" s="235" t="s">
        <v>821</v>
      </c>
      <c r="F259" s="235" t="s">
        <v>145</v>
      </c>
      <c r="G259" s="233" t="s">
        <v>498</v>
      </c>
      <c r="H259" s="234">
        <v>1</v>
      </c>
      <c r="I259" s="232" t="s">
        <v>1381</v>
      </c>
      <c r="J259" s="238">
        <v>1</v>
      </c>
      <c r="K259" s="238"/>
      <c r="L259" s="238"/>
      <c r="M259" s="306" t="s">
        <v>1462</v>
      </c>
      <c r="N259" s="238"/>
      <c r="O259" s="240"/>
      <c r="P259" s="240"/>
      <c r="Q259" s="239"/>
      <c r="R259" s="298" t="str">
        <f>IF(Q259="G",ZTE!$A$6,IF(Q259="L",ZTE!$A$3,IF(JBU!Q259="C",ZTE!$A$2,IF(JBU!Q259="U",ZTE!$A$4,IF(JBU!Q259="I",ZTE!$A$5,"")))))</f>
        <v/>
      </c>
    </row>
    <row r="260" spans="1:18" ht="45">
      <c r="A260" s="237" t="s">
        <v>1228</v>
      </c>
      <c r="B260" s="237" t="s">
        <v>1199</v>
      </c>
      <c r="C260" s="233" t="s">
        <v>42</v>
      </c>
      <c r="D260" s="233" t="s">
        <v>42</v>
      </c>
      <c r="E260" s="235" t="s">
        <v>821</v>
      </c>
      <c r="F260" s="235" t="s">
        <v>145</v>
      </c>
      <c r="G260" s="233" t="s">
        <v>499</v>
      </c>
      <c r="H260" s="234">
        <v>1</v>
      </c>
      <c r="I260" s="232" t="s">
        <v>1381</v>
      </c>
      <c r="J260" s="238">
        <v>1</v>
      </c>
      <c r="K260" s="238"/>
      <c r="L260" s="238"/>
      <c r="M260" s="306" t="s">
        <v>1462</v>
      </c>
      <c r="N260" s="238"/>
      <c r="O260" s="240"/>
      <c r="P260" s="240"/>
      <c r="Q260" s="239"/>
      <c r="R260" s="298" t="str">
        <f>IF(Q260="G",ZTE!$A$6,IF(Q260="L",ZTE!$A$3,IF(JBU!Q260="C",ZTE!$A$2,IF(JBU!Q260="U",ZTE!$A$4,IF(JBU!Q260="I",ZTE!$A$5,"")))))</f>
        <v/>
      </c>
    </row>
    <row r="261" spans="1:18" ht="45">
      <c r="A261" s="237" t="s">
        <v>1228</v>
      </c>
      <c r="B261" s="237" t="s">
        <v>1199</v>
      </c>
      <c r="C261" s="233" t="s">
        <v>42</v>
      </c>
      <c r="D261" s="233" t="s">
        <v>42</v>
      </c>
      <c r="E261" s="235" t="s">
        <v>821</v>
      </c>
      <c r="F261" s="235" t="s">
        <v>145</v>
      </c>
      <c r="G261" s="233" t="s">
        <v>500</v>
      </c>
      <c r="H261" s="234">
        <v>1</v>
      </c>
      <c r="I261" s="232" t="s">
        <v>1381</v>
      </c>
      <c r="J261" s="238">
        <v>1</v>
      </c>
      <c r="K261" s="238"/>
      <c r="L261" s="238"/>
      <c r="M261" s="306" t="s">
        <v>1462</v>
      </c>
      <c r="N261" s="238"/>
      <c r="O261" s="240"/>
      <c r="P261" s="240"/>
      <c r="Q261" s="239"/>
      <c r="R261" s="298" t="str">
        <f>IF(Q261="G",ZTE!$A$6,IF(Q261="L",ZTE!$A$3,IF(JBU!Q261="C",ZTE!$A$2,IF(JBU!Q261="U",ZTE!$A$4,IF(JBU!Q261="I",ZTE!$A$5,"")))))</f>
        <v/>
      </c>
    </row>
    <row r="262" spans="1:18" ht="45">
      <c r="A262" s="237" t="s">
        <v>1228</v>
      </c>
      <c r="B262" s="237" t="s">
        <v>1199</v>
      </c>
      <c r="C262" s="233" t="s">
        <v>42</v>
      </c>
      <c r="D262" s="233" t="s">
        <v>42</v>
      </c>
      <c r="E262" s="235" t="s">
        <v>821</v>
      </c>
      <c r="F262" s="235" t="s">
        <v>145</v>
      </c>
      <c r="G262" s="233" t="s">
        <v>501</v>
      </c>
      <c r="H262" s="234">
        <v>1</v>
      </c>
      <c r="I262" s="232" t="s">
        <v>1381</v>
      </c>
      <c r="J262" s="238">
        <v>1</v>
      </c>
      <c r="K262" s="238"/>
      <c r="L262" s="238"/>
      <c r="M262" s="306" t="s">
        <v>1462</v>
      </c>
      <c r="N262" s="238"/>
      <c r="O262" s="240"/>
      <c r="P262" s="240"/>
      <c r="Q262" s="239"/>
      <c r="R262" s="298" t="str">
        <f>IF(Q262="G",ZTE!$A$6,IF(Q262="L",ZTE!$A$3,IF(JBU!Q262="C",ZTE!$A$2,IF(JBU!Q262="U",ZTE!$A$4,IF(JBU!Q262="I",ZTE!$A$5,"")))))</f>
        <v/>
      </c>
    </row>
    <row r="263" spans="1:18" ht="45">
      <c r="A263" s="237" t="s">
        <v>1228</v>
      </c>
      <c r="B263" s="237" t="s">
        <v>1199</v>
      </c>
      <c r="C263" s="233" t="s">
        <v>42</v>
      </c>
      <c r="D263" s="233" t="s">
        <v>42</v>
      </c>
      <c r="E263" s="235" t="s">
        <v>821</v>
      </c>
      <c r="F263" s="235" t="s">
        <v>145</v>
      </c>
      <c r="G263" s="233" t="s">
        <v>503</v>
      </c>
      <c r="H263" s="234">
        <v>1</v>
      </c>
      <c r="I263" s="232" t="s">
        <v>1381</v>
      </c>
      <c r="J263" s="238">
        <v>1</v>
      </c>
      <c r="K263" s="238"/>
      <c r="L263" s="238"/>
      <c r="M263" s="306" t="s">
        <v>1462</v>
      </c>
      <c r="N263" s="238"/>
      <c r="O263" s="240"/>
      <c r="P263" s="240"/>
      <c r="Q263" s="239"/>
      <c r="R263" s="298" t="str">
        <f>IF(Q263="G",ZTE!$A$6,IF(Q263="L",ZTE!$A$3,IF(JBU!Q263="C",ZTE!$A$2,IF(JBU!Q263="U",ZTE!$A$4,IF(JBU!Q263="I",ZTE!$A$5,"")))))</f>
        <v/>
      </c>
    </row>
    <row r="264" spans="1:18" ht="45">
      <c r="A264" s="237" t="s">
        <v>1228</v>
      </c>
      <c r="B264" s="237" t="s">
        <v>1199</v>
      </c>
      <c r="C264" s="233" t="s">
        <v>42</v>
      </c>
      <c r="D264" s="233" t="s">
        <v>42</v>
      </c>
      <c r="E264" s="235" t="s">
        <v>821</v>
      </c>
      <c r="F264" s="235" t="s">
        <v>145</v>
      </c>
      <c r="G264" s="233" t="s">
        <v>208</v>
      </c>
      <c r="H264" s="234">
        <v>1</v>
      </c>
      <c r="I264" s="232" t="s">
        <v>1381</v>
      </c>
      <c r="J264" s="238">
        <v>1</v>
      </c>
      <c r="K264" s="238"/>
      <c r="L264" s="238"/>
      <c r="M264" s="306" t="s">
        <v>1462</v>
      </c>
      <c r="N264" s="238"/>
      <c r="O264" s="240" t="s">
        <v>1064</v>
      </c>
      <c r="P264" s="240" t="s">
        <v>1129</v>
      </c>
      <c r="Q264" s="239"/>
      <c r="R264" s="298" t="str">
        <f>IF(Q264="G",ZTE!$A$6,IF(Q264="L",ZTE!$A$3,IF(JBU!Q264="C",ZTE!$A$2,IF(JBU!Q264="U",ZTE!$A$4,IF(JBU!Q264="I",ZTE!$A$5,"")))))</f>
        <v/>
      </c>
    </row>
    <row r="265" spans="1:18" ht="75">
      <c r="A265" s="237" t="s">
        <v>1228</v>
      </c>
      <c r="B265" s="237" t="s">
        <v>1199</v>
      </c>
      <c r="C265" s="233" t="s">
        <v>42</v>
      </c>
      <c r="D265" s="233" t="s">
        <v>42</v>
      </c>
      <c r="E265" s="235" t="s">
        <v>821</v>
      </c>
      <c r="F265" s="235" t="s">
        <v>145</v>
      </c>
      <c r="G265" s="233" t="s">
        <v>510</v>
      </c>
      <c r="H265" s="234">
        <v>1</v>
      </c>
      <c r="I265" s="232"/>
      <c r="J265" s="238"/>
      <c r="K265" s="238"/>
      <c r="L265" s="238">
        <v>1</v>
      </c>
      <c r="M265" s="306" t="s">
        <v>1157</v>
      </c>
      <c r="N265" s="238"/>
      <c r="O265" s="240"/>
      <c r="P265" s="240"/>
      <c r="Q265" s="239" t="s">
        <v>1226</v>
      </c>
      <c r="R265" s="298" t="str">
        <f>IF(Q265="G",ZTE!$A$6,IF(Q265="L",ZTE!$A$3,IF(JBU!Q265="C",ZTE!$A$2,IF(JBU!Q265="U",ZTE!$A$4,IF(JBU!Q265="I",ZTE!$A$5,"")))))</f>
        <v>Location: We can not find the requested criteria in your documents. Please confirm that your bid is compliant with this criteria and show us the reference in your submitted documents.</v>
      </c>
    </row>
    <row r="266" spans="1:18" ht="75">
      <c r="A266" s="237" t="s">
        <v>1228</v>
      </c>
      <c r="B266" s="237" t="s">
        <v>1199</v>
      </c>
      <c r="C266" s="233" t="s">
        <v>42</v>
      </c>
      <c r="D266" s="233" t="s">
        <v>42</v>
      </c>
      <c r="E266" s="235" t="s">
        <v>821</v>
      </c>
      <c r="F266" s="235" t="s">
        <v>145</v>
      </c>
      <c r="G266" s="233" t="s">
        <v>511</v>
      </c>
      <c r="H266" s="234">
        <v>1</v>
      </c>
      <c r="I266" s="232"/>
      <c r="J266" s="238"/>
      <c r="K266" s="238"/>
      <c r="L266" s="238">
        <v>1</v>
      </c>
      <c r="M266" s="306" t="s">
        <v>1157</v>
      </c>
      <c r="N266" s="238"/>
      <c r="O266" s="240"/>
      <c r="P266" s="240"/>
      <c r="Q266" s="239" t="s">
        <v>1226</v>
      </c>
      <c r="R266" s="298" t="str">
        <f>IF(Q266="G",ZTE!$A$6,IF(Q266="L",ZTE!$A$3,IF(JBU!Q266="C",ZTE!$A$2,IF(JBU!Q266="U",ZTE!$A$4,IF(JBU!Q266="I",ZTE!$A$5,"")))))</f>
        <v>Location: We can not find the requested criteria in your documents. Please confirm that your bid is compliant with this criteria and show us the reference in your submitted documents.</v>
      </c>
    </row>
    <row r="267" spans="1:18" ht="75">
      <c r="A267" s="237" t="s">
        <v>1228</v>
      </c>
      <c r="B267" s="237" t="s">
        <v>1199</v>
      </c>
      <c r="C267" s="233" t="s">
        <v>42</v>
      </c>
      <c r="D267" s="233" t="s">
        <v>42</v>
      </c>
      <c r="E267" s="235" t="s">
        <v>821</v>
      </c>
      <c r="F267" s="235" t="s">
        <v>145</v>
      </c>
      <c r="G267" s="233" t="s">
        <v>515</v>
      </c>
      <c r="H267" s="234">
        <v>1</v>
      </c>
      <c r="I267" s="232"/>
      <c r="J267" s="238"/>
      <c r="K267" s="238"/>
      <c r="L267" s="238">
        <v>1</v>
      </c>
      <c r="M267" s="306" t="s">
        <v>1157</v>
      </c>
      <c r="N267" s="238"/>
      <c r="O267" s="240"/>
      <c r="P267" s="240"/>
      <c r="Q267" s="239" t="s">
        <v>1226</v>
      </c>
      <c r="R267" s="298" t="str">
        <f>IF(Q267="G",ZTE!$A$6,IF(Q267="L",ZTE!$A$3,IF(JBU!Q267="C",ZTE!$A$2,IF(JBU!Q267="U",ZTE!$A$4,IF(JBU!Q267="I",ZTE!$A$5,"")))))</f>
        <v>Location: We can not find the requested criteria in your documents. Please confirm that your bid is compliant with this criteria and show us the reference in your submitted documents.</v>
      </c>
    </row>
    <row r="268" spans="1:18" ht="75">
      <c r="A268" s="237" t="s">
        <v>1228</v>
      </c>
      <c r="B268" s="237" t="s">
        <v>1199</v>
      </c>
      <c r="C268" s="233" t="s">
        <v>42</v>
      </c>
      <c r="D268" s="233" t="s">
        <v>42</v>
      </c>
      <c r="E268" s="235" t="s">
        <v>704</v>
      </c>
      <c r="F268" s="235" t="s">
        <v>146</v>
      </c>
      <c r="G268" s="233" t="s">
        <v>516</v>
      </c>
      <c r="H268" s="234">
        <v>1</v>
      </c>
      <c r="I268" s="232"/>
      <c r="J268" s="238"/>
      <c r="K268" s="238"/>
      <c r="L268" s="238">
        <v>1</v>
      </c>
      <c r="M268" s="306" t="s">
        <v>1157</v>
      </c>
      <c r="N268" s="238"/>
      <c r="O268" s="240" t="s">
        <v>1047</v>
      </c>
      <c r="P268" s="240" t="s">
        <v>1139</v>
      </c>
      <c r="Q268" s="239" t="s">
        <v>1226</v>
      </c>
      <c r="R268" s="298" t="str">
        <f>IF(Q268="G",ZTE!$A$6,IF(Q268="L",ZTE!$A$3,IF(JBU!Q268="C",ZTE!$A$2,IF(JBU!Q268="U",ZTE!$A$4,IF(JBU!Q268="I",ZTE!$A$5,"")))))</f>
        <v>Location: We can not find the requested criteria in your documents. Please confirm that your bid is compliant with this criteria and show us the reference in your submitted documents.</v>
      </c>
    </row>
    <row r="269" spans="1:18">
      <c r="A269" s="237" t="s">
        <v>1228</v>
      </c>
      <c r="B269" s="237" t="s">
        <v>1199</v>
      </c>
      <c r="C269" s="233" t="s">
        <v>42</v>
      </c>
      <c r="D269" s="233" t="s">
        <v>42</v>
      </c>
      <c r="E269" s="235" t="s">
        <v>704</v>
      </c>
      <c r="F269" s="235" t="s">
        <v>146</v>
      </c>
      <c r="G269" s="233" t="s">
        <v>531</v>
      </c>
      <c r="H269" s="234">
        <v>1</v>
      </c>
      <c r="I269" s="232" t="s">
        <v>1381</v>
      </c>
      <c r="J269" s="238">
        <v>1</v>
      </c>
      <c r="K269" s="238"/>
      <c r="L269" s="238"/>
      <c r="M269" s="306" t="s">
        <v>1462</v>
      </c>
      <c r="N269" s="238"/>
      <c r="O269" s="240"/>
      <c r="P269" s="240"/>
      <c r="Q269" s="239"/>
      <c r="R269" s="298" t="str">
        <f>IF(Q269="G",ZTE!$A$6,IF(Q269="L",ZTE!$A$3,IF(JBU!Q269="C",ZTE!$A$2,IF(JBU!Q269="U",ZTE!$A$4,IF(JBU!Q269="I",ZTE!$A$5,"")))))</f>
        <v/>
      </c>
    </row>
    <row r="270" spans="1:18" ht="75">
      <c r="A270" s="237" t="s">
        <v>1228</v>
      </c>
      <c r="B270" s="237" t="s">
        <v>1199</v>
      </c>
      <c r="C270" s="233" t="s">
        <v>42</v>
      </c>
      <c r="D270" s="233" t="s">
        <v>42</v>
      </c>
      <c r="E270" s="235" t="s">
        <v>997</v>
      </c>
      <c r="F270" s="235" t="s">
        <v>147</v>
      </c>
      <c r="G270" s="233" t="s">
        <v>712</v>
      </c>
      <c r="H270" s="234">
        <v>1</v>
      </c>
      <c r="I270" s="232"/>
      <c r="J270" s="238"/>
      <c r="K270" s="238"/>
      <c r="L270" s="238">
        <v>1</v>
      </c>
      <c r="M270" s="306" t="s">
        <v>1157</v>
      </c>
      <c r="N270" s="238"/>
      <c r="O270" s="240"/>
      <c r="P270" s="240"/>
      <c r="Q270" s="239" t="s">
        <v>1226</v>
      </c>
      <c r="R270" s="298" t="str">
        <f>IF(Q270="G",ZTE!$A$6,IF(Q270="L",ZTE!$A$3,IF(JBU!Q270="C",ZTE!$A$2,IF(JBU!Q270="U",ZTE!$A$4,IF(JBU!Q270="I",ZTE!$A$5,"")))))</f>
        <v>Location: We can not find the requested criteria in your documents. Please confirm that your bid is compliant with this criteria and show us the reference in your submitted documents.</v>
      </c>
    </row>
    <row r="271" spans="1:18" ht="75">
      <c r="A271" s="237" t="s">
        <v>1228</v>
      </c>
      <c r="B271" s="237" t="s">
        <v>1199</v>
      </c>
      <c r="C271" s="233" t="s">
        <v>42</v>
      </c>
      <c r="D271" s="233" t="s">
        <v>1003</v>
      </c>
      <c r="E271" s="235" t="s">
        <v>773</v>
      </c>
      <c r="F271" s="235" t="s">
        <v>148</v>
      </c>
      <c r="G271" s="233" t="s">
        <v>713</v>
      </c>
      <c r="H271" s="234">
        <v>1</v>
      </c>
      <c r="I271" s="232"/>
      <c r="J271" s="238"/>
      <c r="K271" s="238"/>
      <c r="L271" s="238">
        <v>1</v>
      </c>
      <c r="M271" s="306" t="s">
        <v>1157</v>
      </c>
      <c r="N271" s="238"/>
      <c r="O271" s="240"/>
      <c r="P271" s="240"/>
      <c r="Q271" s="239" t="s">
        <v>1226</v>
      </c>
      <c r="R271" s="298" t="str">
        <f>IF(Q271="G",ZTE!$A$6,IF(Q271="L",ZTE!$A$3,IF(JBU!Q271="C",ZTE!$A$2,IF(JBU!Q271="U",ZTE!$A$4,IF(JBU!Q271="I",ZTE!$A$5,"")))))</f>
        <v>Location: We can not find the requested criteria in your documents. Please confirm that your bid is compliant with this criteria and show us the reference in your submitted documents.</v>
      </c>
    </row>
    <row r="272" spans="1:18" ht="75">
      <c r="A272" s="237" t="s">
        <v>1228</v>
      </c>
      <c r="B272" s="237" t="s">
        <v>1199</v>
      </c>
      <c r="C272" s="233" t="s">
        <v>42</v>
      </c>
      <c r="D272" s="233" t="s">
        <v>42</v>
      </c>
      <c r="E272" s="235" t="s">
        <v>1002</v>
      </c>
      <c r="F272" s="235" t="s">
        <v>149</v>
      </c>
      <c r="G272" s="233" t="s">
        <v>558</v>
      </c>
      <c r="H272" s="234">
        <v>1</v>
      </c>
      <c r="I272" s="232"/>
      <c r="J272" s="238"/>
      <c r="K272" s="238"/>
      <c r="L272" s="238">
        <v>1</v>
      </c>
      <c r="M272" s="306" t="s">
        <v>1157</v>
      </c>
      <c r="N272" s="238"/>
      <c r="O272" s="240" t="s">
        <v>1063</v>
      </c>
      <c r="P272" s="240"/>
      <c r="Q272" s="239" t="s">
        <v>1226</v>
      </c>
      <c r="R272" s="298" t="str">
        <f>IF(Q272="G",ZTE!$A$6,IF(Q272="L",ZTE!$A$3,IF(JBU!Q272="C",ZTE!$A$2,IF(JBU!Q272="U",ZTE!$A$4,IF(JBU!Q272="I",ZTE!$A$5,"")))))</f>
        <v>Location: We can not find the requested criteria in your documents. Please confirm that your bid is compliant with this criteria and show us the reference in your submitted documents.</v>
      </c>
    </row>
    <row r="273" spans="1:18" ht="30">
      <c r="A273" s="237" t="s">
        <v>1228</v>
      </c>
      <c r="B273" s="237" t="s">
        <v>1199</v>
      </c>
      <c r="C273" s="233" t="s">
        <v>42</v>
      </c>
      <c r="D273" s="233" t="s">
        <v>42</v>
      </c>
      <c r="E273" s="235" t="s">
        <v>1002</v>
      </c>
      <c r="F273" s="235" t="s">
        <v>149</v>
      </c>
      <c r="G273" s="233" t="s">
        <v>557</v>
      </c>
      <c r="H273" s="234">
        <v>1</v>
      </c>
      <c r="I273" s="232"/>
      <c r="J273" s="238"/>
      <c r="K273" s="238"/>
      <c r="L273" s="238">
        <v>1</v>
      </c>
      <c r="M273" s="306" t="s">
        <v>1462</v>
      </c>
      <c r="N273" s="238"/>
      <c r="O273" s="240" t="s">
        <v>1063</v>
      </c>
      <c r="P273" s="240"/>
      <c r="Q273" s="239" t="s">
        <v>1271</v>
      </c>
      <c r="R273" s="298" t="str">
        <f>IF(Q273="G",ZTE!$A$6,IF(Q273="L",ZTE!$A$3,IF(JBU!Q273="C",ZTE!$A$2,IF(JBU!Q273="U",ZTE!$A$4,IF(JBU!Q273="I",ZTE!$A$5,"")))))</f>
        <v/>
      </c>
    </row>
    <row r="274" spans="1:18" ht="30">
      <c r="A274" s="237" t="s">
        <v>1228</v>
      </c>
      <c r="B274" s="237" t="s">
        <v>1199</v>
      </c>
      <c r="C274" s="233" t="s">
        <v>42</v>
      </c>
      <c r="D274" s="233" t="s">
        <v>42</v>
      </c>
      <c r="E274" s="235" t="s">
        <v>1002</v>
      </c>
      <c r="F274" s="235" t="s">
        <v>149</v>
      </c>
      <c r="G274" s="233" t="s">
        <v>556</v>
      </c>
      <c r="H274" s="234">
        <v>1</v>
      </c>
      <c r="I274" s="232"/>
      <c r="J274" s="238"/>
      <c r="K274" s="238"/>
      <c r="L274" s="238">
        <v>1</v>
      </c>
      <c r="M274" s="306" t="s">
        <v>1462</v>
      </c>
      <c r="N274" s="238"/>
      <c r="O274" s="240" t="s">
        <v>1063</v>
      </c>
      <c r="P274" s="240"/>
      <c r="Q274" s="239" t="s">
        <v>1271</v>
      </c>
      <c r="R274" s="298" t="str">
        <f>IF(Q274="G",ZTE!$A$6,IF(Q274="L",ZTE!$A$3,IF(JBU!Q274="C",ZTE!$A$2,IF(JBU!Q274="U",ZTE!$A$4,IF(JBU!Q274="I",ZTE!$A$5,"")))))</f>
        <v/>
      </c>
    </row>
    <row r="275" spans="1:18" ht="30">
      <c r="A275" s="237" t="s">
        <v>1228</v>
      </c>
      <c r="B275" s="237" t="s">
        <v>1199</v>
      </c>
      <c r="C275" s="233" t="s">
        <v>42</v>
      </c>
      <c r="D275" s="233" t="s">
        <v>42</v>
      </c>
      <c r="E275" s="235" t="s">
        <v>1002</v>
      </c>
      <c r="F275" s="235" t="s">
        <v>149</v>
      </c>
      <c r="G275" s="233" t="s">
        <v>555</v>
      </c>
      <c r="H275" s="234">
        <v>1</v>
      </c>
      <c r="I275" s="232"/>
      <c r="J275" s="238"/>
      <c r="K275" s="238"/>
      <c r="L275" s="238">
        <v>1</v>
      </c>
      <c r="M275" s="306" t="s">
        <v>1462</v>
      </c>
      <c r="N275" s="238"/>
      <c r="O275" s="240" t="s">
        <v>1062</v>
      </c>
      <c r="P275" s="240"/>
      <c r="Q275" s="239" t="s">
        <v>1271</v>
      </c>
      <c r="R275" s="298" t="str">
        <f>IF(Q275="G",ZTE!$A$6,IF(Q275="L",ZTE!$A$3,IF(JBU!Q275="C",ZTE!$A$2,IF(JBU!Q275="U",ZTE!$A$4,IF(JBU!Q275="I",ZTE!$A$5,"")))))</f>
        <v/>
      </c>
    </row>
    <row r="276" spans="1:18" ht="60">
      <c r="A276" s="237" t="s">
        <v>1228</v>
      </c>
      <c r="B276" s="237" t="s">
        <v>1199</v>
      </c>
      <c r="C276" s="233" t="s">
        <v>42</v>
      </c>
      <c r="D276" s="233" t="s">
        <v>42</v>
      </c>
      <c r="E276" s="235" t="s">
        <v>1002</v>
      </c>
      <c r="F276" s="235" t="s">
        <v>149</v>
      </c>
      <c r="G276" s="233" t="s">
        <v>837</v>
      </c>
      <c r="H276" s="234">
        <v>1</v>
      </c>
      <c r="I276" s="232"/>
      <c r="J276" s="237"/>
      <c r="K276" s="237"/>
      <c r="L276" s="237">
        <v>1</v>
      </c>
      <c r="M276" s="307" t="s">
        <v>1462</v>
      </c>
      <c r="N276" s="237"/>
      <c r="O276" s="240" t="s">
        <v>1062</v>
      </c>
      <c r="P276" s="240" t="s">
        <v>1154</v>
      </c>
      <c r="Q276" s="239" t="s">
        <v>1271</v>
      </c>
      <c r="R276" s="298" t="str">
        <f>IF(Q276="G",ZTE!$A$6,IF(Q276="L",ZTE!$A$3,IF(JBU!Q276="C",ZTE!$A$2,IF(JBU!Q276="U",ZTE!$A$4,IF(JBU!Q276="I",ZTE!$A$5,"")))))</f>
        <v/>
      </c>
    </row>
    <row r="277" spans="1:18" ht="60">
      <c r="A277" s="237" t="s">
        <v>1228</v>
      </c>
      <c r="B277" s="237" t="s">
        <v>1199</v>
      </c>
      <c r="C277" s="233" t="s">
        <v>42</v>
      </c>
      <c r="D277" s="233" t="s">
        <v>1018</v>
      </c>
      <c r="E277" s="235" t="s">
        <v>1002</v>
      </c>
      <c r="F277" s="235" t="s">
        <v>150</v>
      </c>
      <c r="G277" s="233" t="s">
        <v>715</v>
      </c>
      <c r="H277" s="236">
        <v>1</v>
      </c>
      <c r="I277" s="232"/>
      <c r="J277" s="238"/>
      <c r="K277" s="238"/>
      <c r="L277" s="238">
        <v>1</v>
      </c>
      <c r="M277" s="306" t="s">
        <v>1462</v>
      </c>
      <c r="N277" s="238"/>
      <c r="O277" s="240"/>
      <c r="P277" s="240"/>
      <c r="Q277" s="239" t="s">
        <v>1271</v>
      </c>
      <c r="R277" s="298" t="str">
        <f>IF(Q277="G",ZTE!$A$6,IF(Q277="L",ZTE!$A$3,IF(JBU!Q277="C",ZTE!$A$2,IF(JBU!Q277="U",ZTE!$A$4,IF(JBU!Q277="I",ZTE!$A$5,"")))))</f>
        <v/>
      </c>
    </row>
    <row r="278" spans="1:18" s="231" customFormat="1" ht="45">
      <c r="A278" s="270" t="s">
        <v>1228</v>
      </c>
      <c r="B278" s="270" t="s">
        <v>1382</v>
      </c>
      <c r="C278" s="266" t="s">
        <v>109</v>
      </c>
      <c r="D278" s="266" t="s">
        <v>109</v>
      </c>
      <c r="E278" s="268" t="s">
        <v>1009</v>
      </c>
      <c r="F278" s="268" t="s">
        <v>110</v>
      </c>
      <c r="G278" s="266" t="s">
        <v>689</v>
      </c>
      <c r="H278" s="267">
        <v>1</v>
      </c>
      <c r="I278" s="265"/>
      <c r="J278" s="271"/>
      <c r="K278" s="271">
        <v>1</v>
      </c>
      <c r="L278" s="271">
        <v>1</v>
      </c>
      <c r="M278" s="306" t="s">
        <v>1462</v>
      </c>
      <c r="N278" s="265" t="s">
        <v>1351</v>
      </c>
      <c r="O278" s="273"/>
      <c r="P278" s="273" t="s">
        <v>1099</v>
      </c>
      <c r="Q278" s="272" t="s">
        <v>1276</v>
      </c>
      <c r="R278" s="298" t="str">
        <f>IF(Q278="G",ZTE!$A$6,IF(Q278="L",ZTE!$A$3,IF(JBU!Q278="C",ZTE!$A$2,IF(JBU!Q278="U",ZTE!$A$4,IF(JBU!Q278="I",ZTE!$A$5,"")))))</f>
        <v/>
      </c>
    </row>
    <row r="279" spans="1:18" s="231" customFormat="1" ht="90">
      <c r="A279" s="270" t="s">
        <v>1228</v>
      </c>
      <c r="B279" s="270" t="s">
        <v>1382</v>
      </c>
      <c r="C279" s="266" t="s">
        <v>109</v>
      </c>
      <c r="D279" s="266" t="s">
        <v>109</v>
      </c>
      <c r="E279" s="268" t="s">
        <v>821</v>
      </c>
      <c r="F279" s="268" t="s">
        <v>111</v>
      </c>
      <c r="G279" s="266" t="s">
        <v>424</v>
      </c>
      <c r="H279" s="267">
        <v>1</v>
      </c>
      <c r="I279" s="265"/>
      <c r="J279" s="271">
        <v>1</v>
      </c>
      <c r="K279" s="271"/>
      <c r="L279" s="271"/>
      <c r="M279" s="306" t="s">
        <v>1462</v>
      </c>
      <c r="N279" s="271"/>
      <c r="O279" s="273" t="s">
        <v>1048</v>
      </c>
      <c r="P279" s="273" t="s">
        <v>1100</v>
      </c>
      <c r="Q279" s="272"/>
      <c r="R279" s="298" t="str">
        <f>IF(Q279="G",ZTE!$A$6,IF(Q279="L",ZTE!$A$3,IF(JBU!Q279="C",ZTE!$A$2,IF(JBU!Q279="U",ZTE!$A$4,IF(JBU!Q279="I",ZTE!$A$5,"")))))</f>
        <v/>
      </c>
    </row>
    <row r="280" spans="1:18" s="231" customFormat="1" ht="45">
      <c r="A280" s="270" t="s">
        <v>1228</v>
      </c>
      <c r="B280" s="270" t="s">
        <v>1382</v>
      </c>
      <c r="C280" s="266" t="s">
        <v>109</v>
      </c>
      <c r="D280" s="266" t="s">
        <v>109</v>
      </c>
      <c r="E280" s="268" t="s">
        <v>821</v>
      </c>
      <c r="F280" s="268" t="s">
        <v>111</v>
      </c>
      <c r="G280" s="266" t="s">
        <v>425</v>
      </c>
      <c r="H280" s="267">
        <v>1</v>
      </c>
      <c r="I280" s="265"/>
      <c r="J280" s="271">
        <v>1</v>
      </c>
      <c r="K280" s="271"/>
      <c r="L280" s="271"/>
      <c r="M280" s="306" t="s">
        <v>1462</v>
      </c>
      <c r="N280" s="271"/>
      <c r="O280" s="273"/>
      <c r="P280" s="273"/>
      <c r="Q280" s="272"/>
      <c r="R280" s="298" t="str">
        <f>IF(Q280="G",ZTE!$A$6,IF(Q280="L",ZTE!$A$3,IF(JBU!Q280="C",ZTE!$A$2,IF(JBU!Q280="U",ZTE!$A$4,IF(JBU!Q280="I",ZTE!$A$5,"")))))</f>
        <v/>
      </c>
    </row>
    <row r="281" spans="1:18" s="231" customFormat="1" ht="75">
      <c r="A281" s="270" t="s">
        <v>1228</v>
      </c>
      <c r="B281" s="270" t="s">
        <v>1382</v>
      </c>
      <c r="C281" s="266" t="s">
        <v>109</v>
      </c>
      <c r="D281" s="266" t="s">
        <v>109</v>
      </c>
      <c r="E281" s="268" t="s">
        <v>821</v>
      </c>
      <c r="F281" s="268" t="s">
        <v>111</v>
      </c>
      <c r="G281" s="266" t="s">
        <v>426</v>
      </c>
      <c r="H281" s="267">
        <v>1</v>
      </c>
      <c r="I281" s="265"/>
      <c r="J281" s="271"/>
      <c r="K281" s="271"/>
      <c r="L281" s="271">
        <v>1</v>
      </c>
      <c r="M281" s="306" t="s">
        <v>1157</v>
      </c>
      <c r="N281" s="271"/>
      <c r="O281" s="273" t="s">
        <v>1048</v>
      </c>
      <c r="P281" s="273" t="s">
        <v>1100</v>
      </c>
      <c r="Q281" s="272" t="s">
        <v>1226</v>
      </c>
      <c r="R281" s="298" t="str">
        <f>IF(Q281="G",ZTE!$A$6,IF(Q281="L",ZTE!$A$3,IF(JBU!Q281="C",ZTE!$A$2,IF(JBU!Q281="U",ZTE!$A$4,IF(JBU!Q281="I",ZTE!$A$5,"")))))</f>
        <v>Location: We can not find the requested criteria in your documents. Please confirm that your bid is compliant with this criteria and show us the reference in your submitted documents.</v>
      </c>
    </row>
    <row r="282" spans="1:18" s="231" customFormat="1" ht="75">
      <c r="A282" s="270" t="s">
        <v>1228</v>
      </c>
      <c r="B282" s="270" t="s">
        <v>1382</v>
      </c>
      <c r="C282" s="266" t="s">
        <v>109</v>
      </c>
      <c r="D282" s="266" t="s">
        <v>109</v>
      </c>
      <c r="E282" s="268" t="s">
        <v>821</v>
      </c>
      <c r="F282" s="268" t="s">
        <v>111</v>
      </c>
      <c r="G282" s="266" t="s">
        <v>941</v>
      </c>
      <c r="H282" s="267">
        <v>1</v>
      </c>
      <c r="I282" s="265"/>
      <c r="J282" s="271"/>
      <c r="K282" s="271"/>
      <c r="L282" s="271">
        <v>1</v>
      </c>
      <c r="M282" s="306" t="s">
        <v>1157</v>
      </c>
      <c r="N282" s="271"/>
      <c r="O282" s="273" t="s">
        <v>1051</v>
      </c>
      <c r="P282" s="273" t="s">
        <v>1101</v>
      </c>
      <c r="Q282" s="272" t="s">
        <v>1226</v>
      </c>
      <c r="R282" s="298" t="str">
        <f>IF(Q282="G",ZTE!$A$6,IF(Q282="L",ZTE!$A$3,IF(JBU!Q282="C",ZTE!$A$2,IF(JBU!Q282="U",ZTE!$A$4,IF(JBU!Q282="I",ZTE!$A$5,"")))))</f>
        <v>Location: We can not find the requested criteria in your documents. Please confirm that your bid is compliant with this criteria and show us the reference in your submitted documents.</v>
      </c>
    </row>
    <row r="283" spans="1:18" s="231" customFormat="1" ht="75">
      <c r="A283" s="270" t="s">
        <v>1228</v>
      </c>
      <c r="B283" s="270" t="s">
        <v>1382</v>
      </c>
      <c r="C283" s="266" t="s">
        <v>109</v>
      </c>
      <c r="D283" s="266" t="s">
        <v>109</v>
      </c>
      <c r="E283" s="268" t="s">
        <v>821</v>
      </c>
      <c r="F283" s="268" t="s">
        <v>111</v>
      </c>
      <c r="G283" s="266" t="s">
        <v>427</v>
      </c>
      <c r="H283" s="267">
        <v>1</v>
      </c>
      <c r="I283" s="265"/>
      <c r="J283" s="271"/>
      <c r="K283" s="271"/>
      <c r="L283" s="271">
        <v>1</v>
      </c>
      <c r="M283" s="306" t="s">
        <v>1157</v>
      </c>
      <c r="N283" s="271"/>
      <c r="O283" s="273" t="s">
        <v>1034</v>
      </c>
      <c r="P283" s="273" t="s">
        <v>1102</v>
      </c>
      <c r="Q283" s="272" t="s">
        <v>1226</v>
      </c>
      <c r="R283" s="298" t="str">
        <f>IF(Q283="G",ZTE!$A$6,IF(Q283="L",ZTE!$A$3,IF(JBU!Q283="C",ZTE!$A$2,IF(JBU!Q283="U",ZTE!$A$4,IF(JBU!Q283="I",ZTE!$A$5,"")))))</f>
        <v>Location: We can not find the requested criteria in your documents. Please confirm that your bid is compliant with this criteria and show us the reference in your submitted documents.</v>
      </c>
    </row>
    <row r="284" spans="1:18" s="231" customFormat="1" ht="75">
      <c r="A284" s="270" t="s">
        <v>1228</v>
      </c>
      <c r="B284" s="270" t="s">
        <v>1382</v>
      </c>
      <c r="C284" s="266" t="s">
        <v>109</v>
      </c>
      <c r="D284" s="266" t="s">
        <v>109</v>
      </c>
      <c r="E284" s="268" t="s">
        <v>821</v>
      </c>
      <c r="F284" s="268" t="s">
        <v>111</v>
      </c>
      <c r="G284" s="266" t="s">
        <v>428</v>
      </c>
      <c r="H284" s="267">
        <v>1</v>
      </c>
      <c r="I284" s="265"/>
      <c r="J284" s="271"/>
      <c r="K284" s="271"/>
      <c r="L284" s="271">
        <v>1</v>
      </c>
      <c r="M284" s="306" t="s">
        <v>1157</v>
      </c>
      <c r="N284" s="271"/>
      <c r="O284" s="273"/>
      <c r="P284" s="273"/>
      <c r="Q284" s="272" t="s">
        <v>1226</v>
      </c>
      <c r="R284" s="298" t="str">
        <f>IF(Q284="G",ZTE!$A$6,IF(Q284="L",ZTE!$A$3,IF(JBU!Q284="C",ZTE!$A$2,IF(JBU!Q284="U",ZTE!$A$4,IF(JBU!Q284="I",ZTE!$A$5,"")))))</f>
        <v>Location: We can not find the requested criteria in your documents. Please confirm that your bid is compliant with this criteria and show us the reference in your submitted documents.</v>
      </c>
    </row>
    <row r="285" spans="1:18" s="231" customFormat="1" ht="120">
      <c r="A285" s="270" t="s">
        <v>1228</v>
      </c>
      <c r="B285" s="270" t="s">
        <v>1382</v>
      </c>
      <c r="C285" s="266" t="s">
        <v>109</v>
      </c>
      <c r="D285" s="266" t="s">
        <v>109</v>
      </c>
      <c r="E285" s="268" t="s">
        <v>821</v>
      </c>
      <c r="F285" s="268" t="s">
        <v>111</v>
      </c>
      <c r="G285" s="266" t="s">
        <v>692</v>
      </c>
      <c r="H285" s="269">
        <v>1</v>
      </c>
      <c r="I285" s="265"/>
      <c r="J285" s="271"/>
      <c r="K285" s="271"/>
      <c r="L285" s="271">
        <v>1</v>
      </c>
      <c r="M285" s="306" t="s">
        <v>1157</v>
      </c>
      <c r="N285" s="271"/>
      <c r="O285" s="273" t="s">
        <v>1052</v>
      </c>
      <c r="P285" s="273" t="s">
        <v>1105</v>
      </c>
      <c r="Q285" s="272" t="s">
        <v>1226</v>
      </c>
      <c r="R285" s="298" t="str">
        <f>IF(Q285="G",ZTE!$A$6,IF(Q285="L",ZTE!$A$3,IF(JBU!Q285="C",ZTE!$A$2,IF(JBU!Q285="U",ZTE!$A$4,IF(JBU!Q285="I",ZTE!$A$5,"")))))</f>
        <v>Location: We can not find the requested criteria in your documents. Please confirm that your bid is compliant with this criteria and show us the reference in your submitted documents.</v>
      </c>
    </row>
    <row r="286" spans="1:18" s="231" customFormat="1" ht="75">
      <c r="A286" s="270" t="s">
        <v>1228</v>
      </c>
      <c r="B286" s="270" t="s">
        <v>1382</v>
      </c>
      <c r="C286" s="266" t="s">
        <v>109</v>
      </c>
      <c r="D286" s="266" t="s">
        <v>109</v>
      </c>
      <c r="E286" s="268" t="s">
        <v>821</v>
      </c>
      <c r="F286" s="268" t="s">
        <v>111</v>
      </c>
      <c r="G286" s="266" t="s">
        <v>432</v>
      </c>
      <c r="H286" s="267">
        <v>1</v>
      </c>
      <c r="I286" s="265"/>
      <c r="J286" s="271"/>
      <c r="K286" s="271"/>
      <c r="L286" s="271">
        <v>1</v>
      </c>
      <c r="M286" s="306" t="s">
        <v>1157</v>
      </c>
      <c r="N286" s="271"/>
      <c r="O286" s="273"/>
      <c r="P286" s="273" t="s">
        <v>1109</v>
      </c>
      <c r="Q286" s="272" t="s">
        <v>1226</v>
      </c>
      <c r="R286" s="298" t="str">
        <f>IF(Q286="G",ZTE!$A$6,IF(Q286="L",ZTE!$A$3,IF(JBU!Q286="C",ZTE!$A$2,IF(JBU!Q286="U",ZTE!$A$4,IF(JBU!Q286="I",ZTE!$A$5,"")))))</f>
        <v>Location: We can not find the requested criteria in your documents. Please confirm that your bid is compliant with this criteria and show us the reference in your submitted documents.</v>
      </c>
    </row>
    <row r="287" spans="1:18" s="231" customFormat="1" ht="75">
      <c r="A287" s="270" t="s">
        <v>1228</v>
      </c>
      <c r="B287" s="270" t="s">
        <v>1382</v>
      </c>
      <c r="C287" s="266" t="s">
        <v>109</v>
      </c>
      <c r="D287" s="266" t="s">
        <v>109</v>
      </c>
      <c r="E287" s="268" t="s">
        <v>704</v>
      </c>
      <c r="F287" s="268" t="s">
        <v>112</v>
      </c>
      <c r="G287" s="266" t="s">
        <v>114</v>
      </c>
      <c r="H287" s="267">
        <v>1</v>
      </c>
      <c r="I287" s="265"/>
      <c r="J287" s="271"/>
      <c r="K287" s="271"/>
      <c r="L287" s="271">
        <v>1</v>
      </c>
      <c r="M287" s="306" t="s">
        <v>1157</v>
      </c>
      <c r="N287" s="271"/>
      <c r="O287" s="273" t="s">
        <v>1047</v>
      </c>
      <c r="P287" s="273"/>
      <c r="Q287" s="272" t="s">
        <v>1226</v>
      </c>
      <c r="R287" s="298" t="str">
        <f>IF(Q287="G",ZTE!$A$6,IF(Q287="L",ZTE!$A$3,IF(JBU!Q287="C",ZTE!$A$2,IF(JBU!Q287="U",ZTE!$A$4,IF(JBU!Q287="I",ZTE!$A$5,"")))))</f>
        <v>Location: We can not find the requested criteria in your documents. Please confirm that your bid is compliant with this criteria and show us the reference in your submitted documents.</v>
      </c>
    </row>
    <row r="288" spans="1:18" s="231" customFormat="1" ht="45">
      <c r="A288" s="270" t="s">
        <v>1228</v>
      </c>
      <c r="B288" s="270" t="s">
        <v>1382</v>
      </c>
      <c r="C288" s="266" t="s">
        <v>824</v>
      </c>
      <c r="D288" s="266" t="s">
        <v>824</v>
      </c>
      <c r="E288" s="268" t="s">
        <v>821</v>
      </c>
      <c r="F288" s="268" t="s">
        <v>133</v>
      </c>
      <c r="G288" s="266" t="s">
        <v>434</v>
      </c>
      <c r="H288" s="267">
        <v>1</v>
      </c>
      <c r="I288" s="265"/>
      <c r="J288" s="271">
        <v>1</v>
      </c>
      <c r="K288" s="271"/>
      <c r="L288" s="271"/>
      <c r="M288" s="306" t="s">
        <v>1462</v>
      </c>
      <c r="N288" s="271"/>
      <c r="O288" s="273" t="s">
        <v>1057</v>
      </c>
      <c r="P288" s="273" t="s">
        <v>1119</v>
      </c>
      <c r="Q288" s="272"/>
      <c r="R288" s="298" t="str">
        <f>IF(Q288="G",ZTE!$A$6,IF(Q288="L",ZTE!$A$3,IF(JBU!Q288="C",ZTE!$A$2,IF(JBU!Q288="U",ZTE!$A$4,IF(JBU!Q288="I",ZTE!$A$5,"")))))</f>
        <v/>
      </c>
    </row>
    <row r="289" spans="1:18" s="231" customFormat="1" ht="45">
      <c r="A289" s="270" t="s">
        <v>1228</v>
      </c>
      <c r="B289" s="270" t="s">
        <v>1382</v>
      </c>
      <c r="C289" s="266" t="s">
        <v>824</v>
      </c>
      <c r="D289" s="266" t="s">
        <v>824</v>
      </c>
      <c r="E289" s="268" t="s">
        <v>821</v>
      </c>
      <c r="F289" s="268" t="s">
        <v>133</v>
      </c>
      <c r="G289" s="266" t="s">
        <v>1195</v>
      </c>
      <c r="H289" s="267">
        <v>1</v>
      </c>
      <c r="I289" s="265"/>
      <c r="J289" s="271">
        <v>1</v>
      </c>
      <c r="K289" s="271"/>
      <c r="L289" s="271"/>
      <c r="M289" s="306" t="s">
        <v>1462</v>
      </c>
      <c r="N289" s="271"/>
      <c r="O289" s="273" t="s">
        <v>1058</v>
      </c>
      <c r="P289" s="273" t="s">
        <v>1120</v>
      </c>
      <c r="Q289" s="272"/>
      <c r="R289" s="298" t="str">
        <f>IF(Q289="G",ZTE!$A$6,IF(Q289="L",ZTE!$A$3,IF(JBU!Q289="C",ZTE!$A$2,IF(JBU!Q289="U",ZTE!$A$4,IF(JBU!Q289="I",ZTE!$A$5,"")))))</f>
        <v/>
      </c>
    </row>
    <row r="290" spans="1:18" s="231" customFormat="1" ht="45">
      <c r="A290" s="270" t="s">
        <v>1228</v>
      </c>
      <c r="B290" s="270" t="s">
        <v>1382</v>
      </c>
      <c r="C290" s="266" t="s">
        <v>824</v>
      </c>
      <c r="D290" s="266" t="s">
        <v>824</v>
      </c>
      <c r="E290" s="268" t="s">
        <v>821</v>
      </c>
      <c r="F290" s="268" t="s">
        <v>133</v>
      </c>
      <c r="G290" s="266" t="s">
        <v>435</v>
      </c>
      <c r="H290" s="267">
        <v>1</v>
      </c>
      <c r="I290" s="265"/>
      <c r="J290" s="271">
        <v>1</v>
      </c>
      <c r="K290" s="271"/>
      <c r="L290" s="271"/>
      <c r="M290" s="306" t="s">
        <v>1462</v>
      </c>
      <c r="N290" s="271"/>
      <c r="O290" s="273"/>
      <c r="P290" s="273"/>
      <c r="Q290" s="272"/>
      <c r="R290" s="298" t="str">
        <f>IF(Q290="G",ZTE!$A$6,IF(Q290="L",ZTE!$A$3,IF(JBU!Q290="C",ZTE!$A$2,IF(JBU!Q290="U",ZTE!$A$4,IF(JBU!Q290="I",ZTE!$A$5,"")))))</f>
        <v/>
      </c>
    </row>
    <row r="291" spans="1:18" s="231" customFormat="1" ht="45">
      <c r="A291" s="270" t="s">
        <v>1228</v>
      </c>
      <c r="B291" s="270" t="s">
        <v>1382</v>
      </c>
      <c r="C291" s="266" t="s">
        <v>824</v>
      </c>
      <c r="D291" s="266" t="s">
        <v>824</v>
      </c>
      <c r="E291" s="268" t="s">
        <v>821</v>
      </c>
      <c r="F291" s="268" t="s">
        <v>133</v>
      </c>
      <c r="G291" s="266" t="s">
        <v>437</v>
      </c>
      <c r="H291" s="267">
        <v>1</v>
      </c>
      <c r="I291" s="265"/>
      <c r="J291" s="271">
        <v>1</v>
      </c>
      <c r="K291" s="271"/>
      <c r="L291" s="271"/>
      <c r="M291" s="306" t="s">
        <v>1462</v>
      </c>
      <c r="N291" s="271"/>
      <c r="O291" s="273"/>
      <c r="P291" s="273"/>
      <c r="Q291" s="272"/>
      <c r="R291" s="298" t="str">
        <f>IF(Q291="G",ZTE!$A$6,IF(Q291="L",ZTE!$A$3,IF(JBU!Q291="C",ZTE!$A$2,IF(JBU!Q291="U",ZTE!$A$4,IF(JBU!Q291="I",ZTE!$A$5,"")))))</f>
        <v/>
      </c>
    </row>
    <row r="292" spans="1:18" s="231" customFormat="1" ht="75">
      <c r="A292" s="270" t="s">
        <v>1228</v>
      </c>
      <c r="B292" s="270" t="s">
        <v>1382</v>
      </c>
      <c r="C292" s="266" t="s">
        <v>824</v>
      </c>
      <c r="D292" s="266" t="s">
        <v>824</v>
      </c>
      <c r="E292" s="268" t="s">
        <v>821</v>
      </c>
      <c r="F292" s="268" t="s">
        <v>133</v>
      </c>
      <c r="G292" s="266" t="s">
        <v>451</v>
      </c>
      <c r="H292" s="267">
        <v>1</v>
      </c>
      <c r="I292" s="265"/>
      <c r="J292" s="271"/>
      <c r="K292" s="271"/>
      <c r="L292" s="271">
        <v>1</v>
      </c>
      <c r="M292" s="306" t="s">
        <v>1157</v>
      </c>
      <c r="N292" s="271"/>
      <c r="O292" s="273"/>
      <c r="P292" s="273"/>
      <c r="Q292" s="272" t="s">
        <v>1226</v>
      </c>
      <c r="R292" s="298" t="str">
        <f>IF(Q292="G",ZTE!$A$6,IF(Q292="L",ZTE!$A$3,IF(JBU!Q292="C",ZTE!$A$2,IF(JBU!Q292="U",ZTE!$A$4,IF(JBU!Q292="I",ZTE!$A$5,"")))))</f>
        <v>Location: We can not find the requested criteria in your documents. Please confirm that your bid is compliant with this criteria and show us the reference in your submitted documents.</v>
      </c>
    </row>
    <row r="293" spans="1:18" s="231" customFormat="1" ht="30">
      <c r="A293" s="270" t="s">
        <v>1228</v>
      </c>
      <c r="B293" s="270" t="s">
        <v>1382</v>
      </c>
      <c r="C293" s="266" t="s">
        <v>824</v>
      </c>
      <c r="D293" s="266" t="s">
        <v>824</v>
      </c>
      <c r="E293" s="268" t="s">
        <v>825</v>
      </c>
      <c r="F293" s="268" t="s">
        <v>134</v>
      </c>
      <c r="G293" s="266" t="s">
        <v>458</v>
      </c>
      <c r="H293" s="267">
        <v>1</v>
      </c>
      <c r="I293" s="265"/>
      <c r="J293" s="271">
        <v>1</v>
      </c>
      <c r="K293" s="271"/>
      <c r="L293" s="271"/>
      <c r="M293" s="306" t="s">
        <v>1462</v>
      </c>
      <c r="N293" s="271"/>
      <c r="O293" s="273"/>
      <c r="P293" s="273"/>
      <c r="Q293" s="272"/>
      <c r="R293" s="298" t="str">
        <f>IF(Q293="G",ZTE!$A$6,IF(Q293="L",ZTE!$A$3,IF(JBU!Q293="C",ZTE!$A$2,IF(JBU!Q293="U",ZTE!$A$4,IF(JBU!Q293="I",ZTE!$A$5,"")))))</f>
        <v/>
      </c>
    </row>
    <row r="294" spans="1:18" s="231" customFormat="1" ht="30">
      <c r="A294" s="270" t="s">
        <v>1228</v>
      </c>
      <c r="B294" s="270" t="s">
        <v>1382</v>
      </c>
      <c r="C294" s="266" t="s">
        <v>824</v>
      </c>
      <c r="D294" s="266" t="s">
        <v>824</v>
      </c>
      <c r="E294" s="268" t="s">
        <v>825</v>
      </c>
      <c r="F294" s="268" t="s">
        <v>134</v>
      </c>
      <c r="G294" s="266" t="s">
        <v>461</v>
      </c>
      <c r="H294" s="267">
        <v>1</v>
      </c>
      <c r="I294" s="265"/>
      <c r="J294" s="271"/>
      <c r="K294" s="271"/>
      <c r="L294" s="271">
        <v>1</v>
      </c>
      <c r="M294" s="306" t="s">
        <v>1462</v>
      </c>
      <c r="N294" s="271"/>
      <c r="O294" s="273"/>
      <c r="P294" s="273"/>
      <c r="Q294" s="272" t="s">
        <v>1271</v>
      </c>
      <c r="R294" s="298" t="str">
        <f>IF(Q294="G",ZTE!$A$6,IF(Q294="L",ZTE!$A$3,IF(JBU!Q294="C",ZTE!$A$2,IF(JBU!Q294="U",ZTE!$A$4,IF(JBU!Q294="I",ZTE!$A$5,"")))))</f>
        <v/>
      </c>
    </row>
    <row r="295" spans="1:18" s="231" customFormat="1" ht="30">
      <c r="A295" s="270" t="s">
        <v>1228</v>
      </c>
      <c r="B295" s="270" t="s">
        <v>1382</v>
      </c>
      <c r="C295" s="266" t="s">
        <v>824</v>
      </c>
      <c r="D295" s="266" t="s">
        <v>824</v>
      </c>
      <c r="E295" s="268" t="s">
        <v>825</v>
      </c>
      <c r="F295" s="268" t="s">
        <v>827</v>
      </c>
      <c r="G295" s="266" t="s">
        <v>462</v>
      </c>
      <c r="H295" s="267">
        <v>1</v>
      </c>
      <c r="I295" s="265"/>
      <c r="J295" s="271">
        <v>1</v>
      </c>
      <c r="K295" s="271"/>
      <c r="L295" s="271"/>
      <c r="M295" s="306" t="s">
        <v>1462</v>
      </c>
      <c r="N295" s="271"/>
      <c r="O295" s="273"/>
      <c r="P295" s="273"/>
      <c r="Q295" s="272"/>
      <c r="R295" s="298" t="str">
        <f>IF(Q295="G",ZTE!$A$6,IF(Q295="L",ZTE!$A$3,IF(JBU!Q295="C",ZTE!$A$2,IF(JBU!Q295="U",ZTE!$A$4,IF(JBU!Q295="I",ZTE!$A$5,"")))))</f>
        <v/>
      </c>
    </row>
    <row r="296" spans="1:18" s="231" customFormat="1" ht="75">
      <c r="A296" s="270" t="s">
        <v>1228</v>
      </c>
      <c r="B296" s="270" t="s">
        <v>1382</v>
      </c>
      <c r="C296" s="266" t="s">
        <v>824</v>
      </c>
      <c r="D296" s="266" t="s">
        <v>824</v>
      </c>
      <c r="E296" s="266" t="s">
        <v>704</v>
      </c>
      <c r="F296" s="268" t="s">
        <v>135</v>
      </c>
      <c r="G296" s="266" t="s">
        <v>136</v>
      </c>
      <c r="H296" s="267">
        <v>1</v>
      </c>
      <c r="I296" s="265"/>
      <c r="J296" s="271"/>
      <c r="K296" s="271"/>
      <c r="L296" s="271">
        <v>1</v>
      </c>
      <c r="M296" s="306" t="s">
        <v>1157</v>
      </c>
      <c r="N296" s="271"/>
      <c r="O296" s="273" t="s">
        <v>1047</v>
      </c>
      <c r="P296" s="273" t="s">
        <v>1136</v>
      </c>
      <c r="Q296" s="272" t="s">
        <v>1226</v>
      </c>
      <c r="R296" s="298" t="str">
        <f>IF(Q296="G",ZTE!$A$6,IF(Q296="L",ZTE!$A$3,IF(JBU!Q296="C",ZTE!$A$2,IF(JBU!Q296="U",ZTE!$A$4,IF(JBU!Q296="I",ZTE!$A$5,"")))))</f>
        <v>Location: We can not find the requested criteria in your documents. Please confirm that your bid is compliant with this criteria and show us the reference in your submitted documents.</v>
      </c>
    </row>
    <row r="297" spans="1:18" s="231" customFormat="1" ht="75">
      <c r="A297" s="270" t="s">
        <v>1228</v>
      </c>
      <c r="B297" s="270" t="s">
        <v>1382</v>
      </c>
      <c r="C297" s="266" t="s">
        <v>824</v>
      </c>
      <c r="D297" s="266" t="s">
        <v>824</v>
      </c>
      <c r="E297" s="266" t="s">
        <v>704</v>
      </c>
      <c r="F297" s="268" t="s">
        <v>135</v>
      </c>
      <c r="G297" s="266" t="s">
        <v>137</v>
      </c>
      <c r="H297" s="267">
        <v>1</v>
      </c>
      <c r="I297" s="265"/>
      <c r="J297" s="271"/>
      <c r="K297" s="271"/>
      <c r="L297" s="271">
        <v>1</v>
      </c>
      <c r="M297" s="306" t="s">
        <v>1157</v>
      </c>
      <c r="N297" s="271"/>
      <c r="O297" s="273" t="s">
        <v>1047</v>
      </c>
      <c r="P297" s="273" t="s">
        <v>1137</v>
      </c>
      <c r="Q297" s="272" t="s">
        <v>1226</v>
      </c>
      <c r="R297" s="298" t="str">
        <f>IF(Q297="G",ZTE!$A$6,IF(Q297="L",ZTE!$A$3,IF(JBU!Q297="C",ZTE!$A$2,IF(JBU!Q297="U",ZTE!$A$4,IF(JBU!Q297="I",ZTE!$A$5,"")))))</f>
        <v>Location: We can not find the requested criteria in your documents. Please confirm that your bid is compliant with this criteria and show us the reference in your submitted documents.</v>
      </c>
    </row>
    <row r="298" spans="1:18" ht="75">
      <c r="A298" s="270" t="s">
        <v>1228</v>
      </c>
      <c r="B298" s="270" t="s">
        <v>1382</v>
      </c>
      <c r="C298" s="266" t="s">
        <v>824</v>
      </c>
      <c r="D298" s="266" t="s">
        <v>824</v>
      </c>
      <c r="E298" s="266" t="s">
        <v>704</v>
      </c>
      <c r="F298" s="268" t="s">
        <v>135</v>
      </c>
      <c r="G298" s="266" t="s">
        <v>138</v>
      </c>
      <c r="H298" s="267">
        <v>1</v>
      </c>
      <c r="I298" s="265"/>
      <c r="J298" s="271"/>
      <c r="K298" s="271"/>
      <c r="L298" s="271">
        <v>1</v>
      </c>
      <c r="M298" s="306" t="s">
        <v>1157</v>
      </c>
      <c r="N298" s="271"/>
      <c r="O298" s="273" t="s">
        <v>1047</v>
      </c>
      <c r="P298" s="273" t="s">
        <v>1138</v>
      </c>
      <c r="Q298" s="272" t="s">
        <v>1226</v>
      </c>
      <c r="R298" s="298" t="str">
        <f>IF(Q298="G",ZTE!$A$6,IF(Q298="L",ZTE!$A$3,IF(JBU!Q298="C",ZTE!$A$2,IF(JBU!Q298="U",ZTE!$A$4,IF(JBU!Q298="I",ZTE!$A$5,"")))))</f>
        <v>Location: We can not find the requested criteria in your documents. Please confirm that your bid is compliant with this criteria and show us the reference in your submitted documents.</v>
      </c>
    </row>
    <row r="299" spans="1:18" ht="75">
      <c r="A299" s="342" t="s">
        <v>1302</v>
      </c>
      <c r="B299" s="342" t="s">
        <v>1199</v>
      </c>
      <c r="C299" s="338" t="s">
        <v>93</v>
      </c>
      <c r="D299" s="338" t="s">
        <v>93</v>
      </c>
      <c r="E299" s="340" t="s">
        <v>821</v>
      </c>
      <c r="F299" s="340" t="s">
        <v>95</v>
      </c>
      <c r="G299" s="338" t="s">
        <v>399</v>
      </c>
      <c r="H299" s="339">
        <v>1</v>
      </c>
      <c r="I299" s="337"/>
      <c r="J299" s="343"/>
      <c r="K299" s="343"/>
      <c r="L299" s="343">
        <v>1</v>
      </c>
      <c r="M299" s="337" t="s">
        <v>1157</v>
      </c>
      <c r="N299" s="343"/>
      <c r="O299" s="345"/>
      <c r="P299" s="345"/>
      <c r="Q299" s="344" t="s">
        <v>1226</v>
      </c>
      <c r="R299" s="321" t="str">
        <f>IF(Q299="G",ZTE!$A$6,IF(Q299="L",ZTE!$A$3,IF(JBU!Q299="C",ZTE!$A$2,IF(JBU!Q299="U",ZTE!$A$4,IF(JBU!Q299="I",ZTE!$A$5,"")))))</f>
        <v>Location: We can not find the requested criteria in your documents. Please confirm that your bid is compliant with this criteria and show us the reference in your submitted documents.</v>
      </c>
    </row>
    <row r="300" spans="1:18" ht="45">
      <c r="A300" s="342" t="s">
        <v>1302</v>
      </c>
      <c r="B300" s="342" t="s">
        <v>1199</v>
      </c>
      <c r="C300" s="338" t="s">
        <v>93</v>
      </c>
      <c r="D300" s="338" t="s">
        <v>93</v>
      </c>
      <c r="E300" s="340" t="s">
        <v>821</v>
      </c>
      <c r="F300" s="340" t="s">
        <v>95</v>
      </c>
      <c r="G300" s="338" t="s">
        <v>400</v>
      </c>
      <c r="H300" s="339">
        <v>1</v>
      </c>
      <c r="I300" s="337" t="s">
        <v>1472</v>
      </c>
      <c r="J300" s="343">
        <v>1</v>
      </c>
      <c r="K300" s="343"/>
      <c r="L300" s="343"/>
      <c r="M300" s="337" t="s">
        <v>1462</v>
      </c>
      <c r="N300" s="343"/>
      <c r="O300" s="345"/>
      <c r="P300" s="345"/>
      <c r="Q300" s="344"/>
      <c r="R300" s="321" t="str">
        <f>IF(Q300="G",ZTE!$A$6,IF(Q300="L",ZTE!$A$3,IF(JBU!Q300="C",ZTE!$A$2,IF(JBU!Q300="U",ZTE!$A$4,IF(JBU!Q300="I",ZTE!$A$5,"")))))</f>
        <v/>
      </c>
    </row>
    <row r="301" spans="1:18" ht="45">
      <c r="A301" s="342" t="s">
        <v>1302</v>
      </c>
      <c r="B301" s="342" t="s">
        <v>1199</v>
      </c>
      <c r="C301" s="338" t="s">
        <v>93</v>
      </c>
      <c r="D301" s="338" t="s">
        <v>93</v>
      </c>
      <c r="E301" s="340" t="s">
        <v>821</v>
      </c>
      <c r="F301" s="340" t="s">
        <v>95</v>
      </c>
      <c r="G301" s="338" t="s">
        <v>401</v>
      </c>
      <c r="H301" s="339">
        <v>1</v>
      </c>
      <c r="I301" s="337" t="s">
        <v>1472</v>
      </c>
      <c r="J301" s="343">
        <v>1</v>
      </c>
      <c r="K301" s="343"/>
      <c r="L301" s="343"/>
      <c r="M301" s="337" t="s">
        <v>1462</v>
      </c>
      <c r="N301" s="343"/>
      <c r="O301" s="345"/>
      <c r="P301" s="345"/>
      <c r="Q301" s="344"/>
      <c r="R301" s="321" t="str">
        <f>IF(Q301="G",ZTE!$A$6,IF(Q301="L",ZTE!$A$3,IF(JBU!Q301="C",ZTE!$A$2,IF(JBU!Q301="U",ZTE!$A$4,IF(JBU!Q301="I",ZTE!$A$5,"")))))</f>
        <v/>
      </c>
    </row>
    <row r="302" spans="1:18" ht="75">
      <c r="A302" s="342" t="s">
        <v>1302</v>
      </c>
      <c r="B302" s="342" t="s">
        <v>1199</v>
      </c>
      <c r="C302" s="338" t="s">
        <v>93</v>
      </c>
      <c r="D302" s="338" t="s">
        <v>93</v>
      </c>
      <c r="E302" s="340" t="s">
        <v>821</v>
      </c>
      <c r="F302" s="340" t="s">
        <v>95</v>
      </c>
      <c r="G302" s="338" t="s">
        <v>402</v>
      </c>
      <c r="H302" s="339">
        <v>1</v>
      </c>
      <c r="I302" s="337"/>
      <c r="J302" s="343"/>
      <c r="K302" s="343"/>
      <c r="L302" s="343">
        <v>1</v>
      </c>
      <c r="M302" s="337" t="s">
        <v>1157</v>
      </c>
      <c r="N302" s="343"/>
      <c r="O302" s="345"/>
      <c r="P302" s="345"/>
      <c r="Q302" s="344" t="s">
        <v>1226</v>
      </c>
      <c r="R302" s="321" t="str">
        <f>IF(Q302="G",ZTE!$A$6,IF(Q302="L",ZTE!$A$3,IF(JBU!Q302="C",ZTE!$A$2,IF(JBU!Q302="U",ZTE!$A$4,IF(JBU!Q302="I",ZTE!$A$5,"")))))</f>
        <v>Location: We can not find the requested criteria in your documents. Please confirm that your bid is compliant with this criteria and show us the reference in your submitted documents.</v>
      </c>
    </row>
    <row r="303" spans="1:18" ht="75">
      <c r="A303" s="342" t="s">
        <v>1302</v>
      </c>
      <c r="B303" s="342" t="s">
        <v>1199</v>
      </c>
      <c r="C303" s="338" t="s">
        <v>93</v>
      </c>
      <c r="D303" s="338" t="s">
        <v>93</v>
      </c>
      <c r="E303" s="340" t="s">
        <v>821</v>
      </c>
      <c r="F303" s="340" t="s">
        <v>95</v>
      </c>
      <c r="G303" s="338" t="s">
        <v>1183</v>
      </c>
      <c r="H303" s="339">
        <v>1</v>
      </c>
      <c r="I303" s="337" t="s">
        <v>1472</v>
      </c>
      <c r="J303" s="343"/>
      <c r="K303" s="343"/>
      <c r="L303" s="343">
        <v>1</v>
      </c>
      <c r="M303" s="337" t="s">
        <v>1157</v>
      </c>
      <c r="N303" s="343" t="s">
        <v>1473</v>
      </c>
      <c r="O303" s="345"/>
      <c r="P303" s="345"/>
      <c r="Q303" s="344" t="s">
        <v>1226</v>
      </c>
      <c r="R303" s="321" t="str">
        <f>IF(Q303="G",ZTE!$A$6,IF(Q303="L",ZTE!$A$3,IF(JBU!Q303="C",ZTE!$A$2,IF(JBU!Q303="U",ZTE!$A$4,IF(JBU!Q303="I",ZTE!$A$5,"")))))</f>
        <v>Location: We can not find the requested criteria in your documents. Please confirm that your bid is compliant with this criteria and show us the reference in your submitted documents.</v>
      </c>
    </row>
    <row r="304" spans="1:18" ht="45">
      <c r="A304" s="342" t="s">
        <v>1302</v>
      </c>
      <c r="B304" s="342" t="s">
        <v>1199</v>
      </c>
      <c r="C304" s="338" t="s">
        <v>93</v>
      </c>
      <c r="D304" s="338" t="s">
        <v>93</v>
      </c>
      <c r="E304" s="340" t="s">
        <v>821</v>
      </c>
      <c r="F304" s="340" t="s">
        <v>95</v>
      </c>
      <c r="G304" s="338" t="s">
        <v>1184</v>
      </c>
      <c r="H304" s="339">
        <v>1</v>
      </c>
      <c r="I304" s="337" t="s">
        <v>1472</v>
      </c>
      <c r="J304" s="343">
        <v>1</v>
      </c>
      <c r="K304" s="343"/>
      <c r="L304" s="343"/>
      <c r="M304" s="337" t="s">
        <v>1462</v>
      </c>
      <c r="N304" s="343"/>
      <c r="O304" s="345"/>
      <c r="P304" s="345"/>
      <c r="Q304" s="344"/>
      <c r="R304" s="321" t="str">
        <f>IF(Q304="G",ZTE!$A$6,IF(Q304="L",ZTE!$A$3,IF(JBU!Q304="C",ZTE!$A$2,IF(JBU!Q304="U",ZTE!$A$4,IF(JBU!Q304="I",ZTE!$A$5,"")))))</f>
        <v/>
      </c>
    </row>
    <row r="305" spans="1:18" ht="45">
      <c r="A305" s="342" t="s">
        <v>1302</v>
      </c>
      <c r="B305" s="342" t="s">
        <v>1199</v>
      </c>
      <c r="C305" s="338" t="s">
        <v>93</v>
      </c>
      <c r="D305" s="338" t="s">
        <v>93</v>
      </c>
      <c r="E305" s="340" t="s">
        <v>821</v>
      </c>
      <c r="F305" s="340" t="s">
        <v>95</v>
      </c>
      <c r="G305" s="338" t="s">
        <v>1186</v>
      </c>
      <c r="H305" s="339">
        <v>1</v>
      </c>
      <c r="I305" s="337" t="s">
        <v>1472</v>
      </c>
      <c r="J305" s="343">
        <v>1</v>
      </c>
      <c r="K305" s="343"/>
      <c r="L305" s="343"/>
      <c r="M305" s="337" t="s">
        <v>1462</v>
      </c>
      <c r="N305" s="343"/>
      <c r="O305" s="345"/>
      <c r="P305" s="345" t="s">
        <v>1090</v>
      </c>
      <c r="Q305" s="344"/>
      <c r="R305" s="321" t="str">
        <f>IF(Q305="G",ZTE!$A$6,IF(Q305="L",ZTE!$A$3,IF(JBU!Q305="C",ZTE!$A$2,IF(JBU!Q305="U",ZTE!$A$4,IF(JBU!Q305="I",ZTE!$A$5,"")))))</f>
        <v/>
      </c>
    </row>
    <row r="306" spans="1:18" ht="45">
      <c r="A306" s="342" t="s">
        <v>1302</v>
      </c>
      <c r="B306" s="342" t="s">
        <v>1199</v>
      </c>
      <c r="C306" s="338" t="s">
        <v>93</v>
      </c>
      <c r="D306" s="338" t="s">
        <v>93</v>
      </c>
      <c r="E306" s="340" t="s">
        <v>821</v>
      </c>
      <c r="F306" s="340" t="s">
        <v>95</v>
      </c>
      <c r="G306" s="338" t="s">
        <v>408</v>
      </c>
      <c r="H306" s="339">
        <v>1</v>
      </c>
      <c r="I306" s="337" t="s">
        <v>1472</v>
      </c>
      <c r="J306" s="343">
        <v>1</v>
      </c>
      <c r="K306" s="343"/>
      <c r="L306" s="343"/>
      <c r="M306" s="337" t="s">
        <v>1462</v>
      </c>
      <c r="N306" s="343"/>
      <c r="O306" s="345"/>
      <c r="P306" s="345"/>
      <c r="Q306" s="344"/>
      <c r="R306" s="321" t="str">
        <f>IF(Q306="G",ZTE!$A$6,IF(Q306="L",ZTE!$A$3,IF(JBU!Q306="C",ZTE!$A$2,IF(JBU!Q306="U",ZTE!$A$4,IF(JBU!Q306="I",ZTE!$A$5,"")))))</f>
        <v/>
      </c>
    </row>
    <row r="307" spans="1:18" ht="45">
      <c r="A307" s="342" t="s">
        <v>1302</v>
      </c>
      <c r="B307" s="342" t="s">
        <v>1199</v>
      </c>
      <c r="C307" s="338" t="s">
        <v>93</v>
      </c>
      <c r="D307" s="338" t="s">
        <v>93</v>
      </c>
      <c r="E307" s="340" t="s">
        <v>821</v>
      </c>
      <c r="F307" s="340" t="s">
        <v>95</v>
      </c>
      <c r="G307" s="338" t="s">
        <v>409</v>
      </c>
      <c r="H307" s="339">
        <v>1</v>
      </c>
      <c r="I307" s="337" t="s">
        <v>1472</v>
      </c>
      <c r="J307" s="343">
        <v>1</v>
      </c>
      <c r="K307" s="343"/>
      <c r="L307" s="343"/>
      <c r="M307" s="337" t="s">
        <v>1462</v>
      </c>
      <c r="N307" s="343"/>
      <c r="O307" s="345"/>
      <c r="P307" s="345"/>
      <c r="Q307" s="344"/>
      <c r="R307" s="321" t="str">
        <f>IF(Q307="G",ZTE!$A$6,IF(Q307="L",ZTE!$A$3,IF(JBU!Q307="C",ZTE!$A$2,IF(JBU!Q307="U",ZTE!$A$4,IF(JBU!Q307="I",ZTE!$A$5,"")))))</f>
        <v/>
      </c>
    </row>
    <row r="308" spans="1:18" ht="45">
      <c r="A308" s="342" t="s">
        <v>1302</v>
      </c>
      <c r="B308" s="342" t="s">
        <v>1199</v>
      </c>
      <c r="C308" s="338" t="s">
        <v>93</v>
      </c>
      <c r="D308" s="338" t="s">
        <v>93</v>
      </c>
      <c r="E308" s="340" t="s">
        <v>821</v>
      </c>
      <c r="F308" s="340" t="s">
        <v>95</v>
      </c>
      <c r="G308" s="338" t="s">
        <v>410</v>
      </c>
      <c r="H308" s="339">
        <v>1</v>
      </c>
      <c r="I308" s="337" t="s">
        <v>1472</v>
      </c>
      <c r="J308" s="343">
        <v>1</v>
      </c>
      <c r="K308" s="343"/>
      <c r="L308" s="343"/>
      <c r="M308" s="337" t="s">
        <v>1462</v>
      </c>
      <c r="N308" s="343"/>
      <c r="O308" s="345"/>
      <c r="P308" s="345"/>
      <c r="Q308" s="344"/>
      <c r="R308" s="321" t="str">
        <f>IF(Q308="G",ZTE!$A$6,IF(Q308="L",ZTE!$A$3,IF(JBU!Q308="C",ZTE!$A$2,IF(JBU!Q308="U",ZTE!$A$4,IF(JBU!Q308="I",ZTE!$A$5,"")))))</f>
        <v/>
      </c>
    </row>
    <row r="309" spans="1:18" ht="45">
      <c r="A309" s="342" t="s">
        <v>1302</v>
      </c>
      <c r="B309" s="342" t="s">
        <v>1199</v>
      </c>
      <c r="C309" s="338" t="s">
        <v>93</v>
      </c>
      <c r="D309" s="338" t="s">
        <v>93</v>
      </c>
      <c r="E309" s="340" t="s">
        <v>821</v>
      </c>
      <c r="F309" s="340" t="s">
        <v>95</v>
      </c>
      <c r="G309" s="338" t="s">
        <v>411</v>
      </c>
      <c r="H309" s="339">
        <v>1</v>
      </c>
      <c r="I309" s="337" t="s">
        <v>1472</v>
      </c>
      <c r="J309" s="343">
        <v>1</v>
      </c>
      <c r="K309" s="343"/>
      <c r="L309" s="343"/>
      <c r="M309" s="337" t="s">
        <v>1462</v>
      </c>
      <c r="N309" s="343"/>
      <c r="O309" s="345"/>
      <c r="P309" s="345"/>
      <c r="Q309" s="344"/>
      <c r="R309" s="321" t="str">
        <f>IF(Q309="G",ZTE!$A$6,IF(Q309="L",ZTE!$A$3,IF(JBU!Q309="C",ZTE!$A$2,IF(JBU!Q309="U",ZTE!$A$4,IF(JBU!Q309="I",ZTE!$A$5,"")))))</f>
        <v/>
      </c>
    </row>
    <row r="310" spans="1:18" ht="45">
      <c r="A310" s="342" t="s">
        <v>1302</v>
      </c>
      <c r="B310" s="342" t="s">
        <v>1199</v>
      </c>
      <c r="C310" s="338" t="s">
        <v>93</v>
      </c>
      <c r="D310" s="338" t="s">
        <v>93</v>
      </c>
      <c r="E310" s="340" t="s">
        <v>821</v>
      </c>
      <c r="F310" s="340" t="s">
        <v>95</v>
      </c>
      <c r="G310" s="338" t="s">
        <v>412</v>
      </c>
      <c r="H310" s="339">
        <v>1</v>
      </c>
      <c r="I310" s="337" t="s">
        <v>1472</v>
      </c>
      <c r="J310" s="343">
        <v>1</v>
      </c>
      <c r="K310" s="343"/>
      <c r="L310" s="343"/>
      <c r="M310" s="337" t="s">
        <v>1462</v>
      </c>
      <c r="N310" s="343"/>
      <c r="O310" s="345"/>
      <c r="P310" s="345" t="s">
        <v>1091</v>
      </c>
      <c r="Q310" s="344"/>
      <c r="R310" s="321" t="str">
        <f>IF(Q310="G",ZTE!$A$6,IF(Q310="L",ZTE!$A$3,IF(JBU!Q310="C",ZTE!$A$2,IF(JBU!Q310="U",ZTE!$A$4,IF(JBU!Q310="I",ZTE!$A$5,"")))))</f>
        <v/>
      </c>
    </row>
    <row r="311" spans="1:18" ht="45">
      <c r="A311" s="342" t="s">
        <v>1302</v>
      </c>
      <c r="B311" s="342" t="s">
        <v>1199</v>
      </c>
      <c r="C311" s="338" t="s">
        <v>93</v>
      </c>
      <c r="D311" s="338" t="s">
        <v>93</v>
      </c>
      <c r="E311" s="340" t="s">
        <v>821</v>
      </c>
      <c r="F311" s="340" t="s">
        <v>95</v>
      </c>
      <c r="G311" s="338" t="s">
        <v>1013</v>
      </c>
      <c r="H311" s="339">
        <v>1</v>
      </c>
      <c r="I311" s="337" t="s">
        <v>1472</v>
      </c>
      <c r="J311" s="343">
        <v>1</v>
      </c>
      <c r="K311" s="343"/>
      <c r="L311" s="343"/>
      <c r="M311" s="337" t="s">
        <v>1462</v>
      </c>
      <c r="N311" s="343"/>
      <c r="O311" s="345" t="s">
        <v>1045</v>
      </c>
      <c r="P311" s="345" t="s">
        <v>1092</v>
      </c>
      <c r="Q311" s="344"/>
      <c r="R311" s="321" t="str">
        <f>IF(Q311="G",ZTE!$A$6,IF(Q311="L",ZTE!$A$3,IF(JBU!Q311="C",ZTE!$A$2,IF(JBU!Q311="U",ZTE!$A$4,IF(JBU!Q311="I",ZTE!$A$5,"")))))</f>
        <v/>
      </c>
    </row>
    <row r="312" spans="1:18" ht="45">
      <c r="A312" s="342" t="s">
        <v>1302</v>
      </c>
      <c r="B312" s="342" t="s">
        <v>1199</v>
      </c>
      <c r="C312" s="338" t="s">
        <v>93</v>
      </c>
      <c r="D312" s="338" t="s">
        <v>93</v>
      </c>
      <c r="E312" s="340" t="s">
        <v>821</v>
      </c>
      <c r="F312" s="340" t="s">
        <v>95</v>
      </c>
      <c r="G312" s="338" t="s">
        <v>635</v>
      </c>
      <c r="H312" s="339">
        <v>1</v>
      </c>
      <c r="I312" s="337" t="s">
        <v>1472</v>
      </c>
      <c r="J312" s="343">
        <v>1</v>
      </c>
      <c r="K312" s="343"/>
      <c r="L312" s="343"/>
      <c r="M312" s="337" t="s">
        <v>1462</v>
      </c>
      <c r="N312" s="343"/>
      <c r="O312" s="345"/>
      <c r="P312" s="345" t="s">
        <v>1093</v>
      </c>
      <c r="Q312" s="344"/>
      <c r="R312" s="321" t="str">
        <f>IF(Q312="G",ZTE!$A$6,IF(Q312="L",ZTE!$A$3,IF(JBU!Q312="C",ZTE!$A$2,IF(JBU!Q312="U",ZTE!$A$4,IF(JBU!Q312="I",ZTE!$A$5,"")))))</f>
        <v/>
      </c>
    </row>
    <row r="313" spans="1:18" ht="45">
      <c r="A313" s="342" t="s">
        <v>1302</v>
      </c>
      <c r="B313" s="342" t="s">
        <v>1199</v>
      </c>
      <c r="C313" s="338" t="s">
        <v>93</v>
      </c>
      <c r="D313" s="338" t="s">
        <v>93</v>
      </c>
      <c r="E313" s="340" t="s">
        <v>821</v>
      </c>
      <c r="F313" s="340" t="s">
        <v>95</v>
      </c>
      <c r="G313" s="338" t="s">
        <v>418</v>
      </c>
      <c r="H313" s="339">
        <v>1</v>
      </c>
      <c r="I313" s="337"/>
      <c r="J313" s="343"/>
      <c r="K313" s="343"/>
      <c r="L313" s="343">
        <v>1</v>
      </c>
      <c r="M313" s="337" t="s">
        <v>1462</v>
      </c>
      <c r="N313" s="343"/>
      <c r="O313" s="345"/>
      <c r="P313" s="345"/>
      <c r="Q313" s="344" t="s">
        <v>1271</v>
      </c>
      <c r="R313" s="321" t="str">
        <f>IF(Q313="G",ZTE!$A$6,IF(Q313="L",ZTE!$A$3,IF(JBU!Q313="C",ZTE!$A$2,IF(JBU!Q313="U",ZTE!$A$4,IF(JBU!Q313="I",ZTE!$A$5,"")))))</f>
        <v/>
      </c>
    </row>
    <row r="314" spans="1:18" ht="75">
      <c r="A314" s="342" t="s">
        <v>1302</v>
      </c>
      <c r="B314" s="342" t="s">
        <v>1199</v>
      </c>
      <c r="C314" s="338" t="s">
        <v>93</v>
      </c>
      <c r="D314" s="338" t="s">
        <v>93</v>
      </c>
      <c r="E314" s="340" t="s">
        <v>821</v>
      </c>
      <c r="F314" s="340" t="s">
        <v>95</v>
      </c>
      <c r="G314" s="338" t="s">
        <v>1188</v>
      </c>
      <c r="H314" s="339">
        <v>1</v>
      </c>
      <c r="I314" s="337"/>
      <c r="J314" s="343"/>
      <c r="K314" s="343"/>
      <c r="L314" s="343">
        <v>1</v>
      </c>
      <c r="M314" s="337" t="s">
        <v>1157</v>
      </c>
      <c r="N314" s="343"/>
      <c r="O314" s="345"/>
      <c r="P314" s="345" t="s">
        <v>1096</v>
      </c>
      <c r="Q314" s="344" t="s">
        <v>1226</v>
      </c>
      <c r="R314" s="321" t="str">
        <f>IF(Q314="G",ZTE!$A$6,IF(Q314="L",ZTE!$A$3,IF(JBU!Q314="C",ZTE!$A$2,IF(JBU!Q314="U",ZTE!$A$4,IF(JBU!Q314="I",ZTE!$A$5,"")))))</f>
        <v>Location: We can not find the requested criteria in your documents. Please confirm that your bid is compliant with this criteria and show us the reference in your submitted documents.</v>
      </c>
    </row>
    <row r="315" spans="1:18" ht="75">
      <c r="A315" s="342" t="s">
        <v>1302</v>
      </c>
      <c r="B315" s="342" t="s">
        <v>1199</v>
      </c>
      <c r="C315" s="338" t="s">
        <v>93</v>
      </c>
      <c r="D315" s="338" t="s">
        <v>93</v>
      </c>
      <c r="E315" s="340" t="s">
        <v>821</v>
      </c>
      <c r="F315" s="340" t="s">
        <v>95</v>
      </c>
      <c r="G315" s="338" t="s">
        <v>419</v>
      </c>
      <c r="H315" s="339">
        <v>1</v>
      </c>
      <c r="I315" s="337"/>
      <c r="J315" s="343"/>
      <c r="K315" s="343"/>
      <c r="L315" s="343">
        <v>1</v>
      </c>
      <c r="M315" s="337" t="s">
        <v>1157</v>
      </c>
      <c r="N315" s="343"/>
      <c r="O315" s="345"/>
      <c r="P315" s="345"/>
      <c r="Q315" s="344" t="s">
        <v>1226</v>
      </c>
      <c r="R315" s="321" t="str">
        <f>IF(Q315="G",ZTE!$A$6,IF(Q315="L",ZTE!$A$3,IF(JBU!Q315="C",ZTE!$A$2,IF(JBU!Q315="U",ZTE!$A$4,IF(JBU!Q315="I",ZTE!$A$5,"")))))</f>
        <v>Location: We can not find the requested criteria in your documents. Please confirm that your bid is compliant with this criteria and show us the reference in your submitted documents.</v>
      </c>
    </row>
    <row r="316" spans="1:18" ht="45">
      <c r="A316" s="342" t="s">
        <v>1302</v>
      </c>
      <c r="B316" s="342" t="s">
        <v>1199</v>
      </c>
      <c r="C316" s="338" t="s">
        <v>93</v>
      </c>
      <c r="D316" s="338" t="s">
        <v>93</v>
      </c>
      <c r="E316" s="340" t="s">
        <v>821</v>
      </c>
      <c r="F316" s="340" t="s">
        <v>95</v>
      </c>
      <c r="G316" s="338" t="s">
        <v>1189</v>
      </c>
      <c r="H316" s="339">
        <v>1</v>
      </c>
      <c r="I316" s="337" t="s">
        <v>1474</v>
      </c>
      <c r="J316" s="343"/>
      <c r="K316" s="343"/>
      <c r="L316" s="343">
        <v>1</v>
      </c>
      <c r="M316" s="337" t="s">
        <v>1462</v>
      </c>
      <c r="N316" s="343" t="s">
        <v>1475</v>
      </c>
      <c r="O316" s="345"/>
      <c r="P316" s="345"/>
      <c r="Q316" s="344" t="s">
        <v>1276</v>
      </c>
      <c r="R316" s="321" t="str">
        <f>IF(Q316="G",ZTE!$A$6,IF(Q316="L",ZTE!$A$3,IF(JBU!Q316="C",ZTE!$A$2,IF(JBU!Q316="U",ZTE!$A$4,IF(JBU!Q316="I",ZTE!$A$5,"")))))</f>
        <v/>
      </c>
    </row>
    <row r="317" spans="1:18" ht="75">
      <c r="A317" s="342" t="s">
        <v>1302</v>
      </c>
      <c r="B317" s="342" t="s">
        <v>1199</v>
      </c>
      <c r="C317" s="338" t="s">
        <v>93</v>
      </c>
      <c r="D317" s="338" t="s">
        <v>93</v>
      </c>
      <c r="E317" s="340" t="s">
        <v>821</v>
      </c>
      <c r="F317" s="340" t="s">
        <v>95</v>
      </c>
      <c r="G317" s="338" t="s">
        <v>420</v>
      </c>
      <c r="H317" s="339">
        <v>1</v>
      </c>
      <c r="I317" s="337"/>
      <c r="J317" s="343"/>
      <c r="K317" s="343"/>
      <c r="L317" s="343">
        <v>1</v>
      </c>
      <c r="M317" s="337" t="s">
        <v>1157</v>
      </c>
      <c r="N317" s="343"/>
      <c r="O317" s="345"/>
      <c r="P317" s="345"/>
      <c r="Q317" s="344" t="s">
        <v>1226</v>
      </c>
      <c r="R317" s="321" t="str">
        <f>IF(Q317="G",ZTE!$A$6,IF(Q317="L",ZTE!$A$3,IF(JBU!Q317="C",ZTE!$A$2,IF(JBU!Q317="U",ZTE!$A$4,IF(JBU!Q317="I",ZTE!$A$5,"")))))</f>
        <v>Location: We can not find the requested criteria in your documents. Please confirm that your bid is compliant with this criteria and show us the reference in your submitted documents.</v>
      </c>
    </row>
    <row r="318" spans="1:18" ht="75">
      <c r="A318" s="342" t="s">
        <v>1302</v>
      </c>
      <c r="B318" s="342" t="s">
        <v>1199</v>
      </c>
      <c r="C318" s="338" t="s">
        <v>93</v>
      </c>
      <c r="D318" s="338" t="s">
        <v>93</v>
      </c>
      <c r="E318" s="340" t="s">
        <v>822</v>
      </c>
      <c r="F318" s="340" t="s">
        <v>96</v>
      </c>
      <c r="G318" s="338" t="s">
        <v>97</v>
      </c>
      <c r="H318" s="339">
        <v>1</v>
      </c>
      <c r="I318" s="337" t="s">
        <v>1476</v>
      </c>
      <c r="J318" s="343">
        <v>1</v>
      </c>
      <c r="K318" s="343"/>
      <c r="L318" s="343"/>
      <c r="M318" s="337" t="s">
        <v>1462</v>
      </c>
      <c r="N318" s="343"/>
      <c r="O318" s="345" t="s">
        <v>1047</v>
      </c>
      <c r="P318" s="345" t="s">
        <v>1131</v>
      </c>
      <c r="Q318" s="344"/>
      <c r="R318" s="321" t="str">
        <f>IF(Q318="G",ZTE!$A$6,IF(Q318="L",ZTE!$A$3,IF(JBU!Q318="C",ZTE!$A$2,IF(JBU!Q318="U",ZTE!$A$4,IF(JBU!Q318="I",ZTE!$A$5,"")))))</f>
        <v/>
      </c>
    </row>
    <row r="319" spans="1:18" ht="75">
      <c r="A319" s="342" t="s">
        <v>1302</v>
      </c>
      <c r="B319" s="342" t="s">
        <v>1199</v>
      </c>
      <c r="C319" s="338" t="s">
        <v>93</v>
      </c>
      <c r="D319" s="338" t="s">
        <v>93</v>
      </c>
      <c r="E319" s="340" t="s">
        <v>822</v>
      </c>
      <c r="F319" s="340" t="s">
        <v>96</v>
      </c>
      <c r="G319" s="338" t="s">
        <v>98</v>
      </c>
      <c r="H319" s="341">
        <v>1</v>
      </c>
      <c r="I319" s="337"/>
      <c r="J319" s="343"/>
      <c r="K319" s="343"/>
      <c r="L319" s="343">
        <v>1</v>
      </c>
      <c r="M319" s="337" t="s">
        <v>1157</v>
      </c>
      <c r="N319" s="343"/>
      <c r="O319" s="345" t="s">
        <v>1047</v>
      </c>
      <c r="P319" s="345" t="s">
        <v>1097</v>
      </c>
      <c r="Q319" s="344" t="s">
        <v>1226</v>
      </c>
      <c r="R319" s="321" t="str">
        <f>IF(Q319="G",ZTE!$A$6,IF(Q319="L",ZTE!$A$3,IF(JBU!Q319="C",ZTE!$A$2,IF(JBU!Q319="U",ZTE!$A$4,IF(JBU!Q319="I",ZTE!$A$5,"")))))</f>
        <v>Location: We can not find the requested criteria in your documents. Please confirm that your bid is compliant with this criteria and show us the reference in your submitted documents.</v>
      </c>
    </row>
    <row r="320" spans="1:18" ht="75">
      <c r="A320" s="342" t="s">
        <v>1302</v>
      </c>
      <c r="B320" s="342" t="s">
        <v>1199</v>
      </c>
      <c r="C320" s="338" t="s">
        <v>93</v>
      </c>
      <c r="D320" s="338" t="s">
        <v>93</v>
      </c>
      <c r="E320" s="340" t="s">
        <v>822</v>
      </c>
      <c r="F320" s="340" t="s">
        <v>96</v>
      </c>
      <c r="G320" s="338" t="s">
        <v>99</v>
      </c>
      <c r="H320" s="339">
        <v>1</v>
      </c>
      <c r="I320" s="337"/>
      <c r="J320" s="343"/>
      <c r="K320" s="343"/>
      <c r="L320" s="343">
        <v>1</v>
      </c>
      <c r="M320" s="337" t="s">
        <v>1157</v>
      </c>
      <c r="N320" s="343"/>
      <c r="O320" s="345" t="s">
        <v>1047</v>
      </c>
      <c r="P320" s="345" t="s">
        <v>1131</v>
      </c>
      <c r="Q320" s="344" t="s">
        <v>1226</v>
      </c>
      <c r="R320" s="321" t="str">
        <f>IF(Q320="G",ZTE!$A$6,IF(Q320="L",ZTE!$A$3,IF(JBU!Q320="C",ZTE!$A$2,IF(JBU!Q320="U",ZTE!$A$4,IF(JBU!Q320="I",ZTE!$A$5,"")))))</f>
        <v>Location: We can not find the requested criteria in your documents. Please confirm that your bid is compliant with this criteria and show us the reference in your submitted documents.</v>
      </c>
    </row>
    <row r="321" spans="1:18" ht="75">
      <c r="A321" s="342" t="s">
        <v>1302</v>
      </c>
      <c r="B321" s="342" t="s">
        <v>1199</v>
      </c>
      <c r="C321" s="338" t="s">
        <v>93</v>
      </c>
      <c r="D321" s="338" t="s">
        <v>93</v>
      </c>
      <c r="E321" s="340" t="s">
        <v>822</v>
      </c>
      <c r="F321" s="340" t="s">
        <v>96</v>
      </c>
      <c r="G321" s="338" t="s">
        <v>100</v>
      </c>
      <c r="H321" s="339">
        <v>1</v>
      </c>
      <c r="I321" s="337"/>
      <c r="J321" s="343">
        <v>1</v>
      </c>
      <c r="K321" s="343"/>
      <c r="L321" s="343"/>
      <c r="M321" s="337" t="s">
        <v>1462</v>
      </c>
      <c r="N321" s="343"/>
      <c r="O321" s="345" t="s">
        <v>1047</v>
      </c>
      <c r="P321" s="345" t="s">
        <v>1131</v>
      </c>
      <c r="Q321" s="344"/>
      <c r="R321" s="321" t="str">
        <f>IF(Q321="G",ZTE!$A$6,IF(Q321="L",ZTE!$A$3,IF(JBU!Q321="C",ZTE!$A$2,IF(JBU!Q321="U",ZTE!$A$4,IF(JBU!Q321="I",ZTE!$A$5,"")))))</f>
        <v/>
      </c>
    </row>
    <row r="322" spans="1:18" ht="75">
      <c r="A322" s="342" t="s">
        <v>1302</v>
      </c>
      <c r="B322" s="342" t="s">
        <v>1199</v>
      </c>
      <c r="C322" s="338" t="s">
        <v>93</v>
      </c>
      <c r="D322" s="338" t="s">
        <v>93</v>
      </c>
      <c r="E322" s="340" t="s">
        <v>822</v>
      </c>
      <c r="F322" s="340" t="s">
        <v>96</v>
      </c>
      <c r="G322" s="338" t="s">
        <v>101</v>
      </c>
      <c r="H322" s="339">
        <v>1</v>
      </c>
      <c r="I322" s="337"/>
      <c r="J322" s="343"/>
      <c r="K322" s="343"/>
      <c r="L322" s="343">
        <v>1</v>
      </c>
      <c r="M322" s="337" t="s">
        <v>1157</v>
      </c>
      <c r="N322" s="343"/>
      <c r="O322" s="345" t="s">
        <v>1047</v>
      </c>
      <c r="P322" s="346" t="s">
        <v>1132</v>
      </c>
      <c r="Q322" s="344" t="s">
        <v>1226</v>
      </c>
      <c r="R322" s="321" t="str">
        <f>IF(Q322="G",ZTE!$A$6,IF(Q322="L",ZTE!$A$3,IF(JBU!Q322="C",ZTE!$A$2,IF(JBU!Q322="U",ZTE!$A$4,IF(JBU!Q322="I",ZTE!$A$5,"")))))</f>
        <v>Location: We can not find the requested criteria in your documents. Please confirm that your bid is compliant with this criteria and show us the reference in your submitted documents.</v>
      </c>
    </row>
    <row r="323" spans="1:18" ht="75">
      <c r="A323" s="342" t="s">
        <v>1302</v>
      </c>
      <c r="B323" s="342" t="s">
        <v>1199</v>
      </c>
      <c r="C323" s="338" t="s">
        <v>93</v>
      </c>
      <c r="D323" s="338" t="s">
        <v>93</v>
      </c>
      <c r="E323" s="340" t="s">
        <v>822</v>
      </c>
      <c r="F323" s="340" t="s">
        <v>96</v>
      </c>
      <c r="G323" s="338" t="s">
        <v>102</v>
      </c>
      <c r="H323" s="339">
        <v>1</v>
      </c>
      <c r="I323" s="337"/>
      <c r="J323" s="343"/>
      <c r="K323" s="343"/>
      <c r="L323" s="343">
        <v>1</v>
      </c>
      <c r="M323" s="337" t="s">
        <v>1157</v>
      </c>
      <c r="N323" s="343"/>
      <c r="O323" s="345" t="s">
        <v>1047</v>
      </c>
      <c r="P323" s="345" t="s">
        <v>1131</v>
      </c>
      <c r="Q323" s="344" t="s">
        <v>1226</v>
      </c>
      <c r="R323" s="321" t="str">
        <f>IF(Q323="G",ZTE!$A$6,IF(Q323="L",ZTE!$A$3,IF(JBU!Q323="C",ZTE!$A$2,IF(JBU!Q323="U",ZTE!$A$4,IF(JBU!Q323="I",ZTE!$A$5,"")))))</f>
        <v>Location: We can not find the requested criteria in your documents. Please confirm that your bid is compliant with this criteria and show us the reference in your submitted documents.</v>
      </c>
    </row>
    <row r="324" spans="1:18" ht="75">
      <c r="A324" s="342" t="s">
        <v>1302</v>
      </c>
      <c r="B324" s="342" t="s">
        <v>1199</v>
      </c>
      <c r="C324" s="338" t="s">
        <v>93</v>
      </c>
      <c r="D324" s="338" t="s">
        <v>93</v>
      </c>
      <c r="E324" s="340" t="s">
        <v>822</v>
      </c>
      <c r="F324" s="340" t="s">
        <v>96</v>
      </c>
      <c r="G324" s="338" t="s">
        <v>103</v>
      </c>
      <c r="H324" s="339">
        <v>1</v>
      </c>
      <c r="I324" s="337"/>
      <c r="J324" s="343"/>
      <c r="K324" s="343"/>
      <c r="L324" s="343">
        <v>1</v>
      </c>
      <c r="M324" s="337" t="s">
        <v>1157</v>
      </c>
      <c r="N324" s="343"/>
      <c r="O324" s="345" t="s">
        <v>1047</v>
      </c>
      <c r="P324" s="345" t="s">
        <v>1131</v>
      </c>
      <c r="Q324" s="344" t="s">
        <v>1226</v>
      </c>
      <c r="R324" s="321" t="str">
        <f>IF(Q324="G",ZTE!$A$6,IF(Q324="L",ZTE!$A$3,IF(JBU!Q324="C",ZTE!$A$2,IF(JBU!Q324="U",ZTE!$A$4,IF(JBU!Q324="I",ZTE!$A$5,"")))))</f>
        <v>Location: We can not find the requested criteria in your documents. Please confirm that your bid is compliant with this criteria and show us the reference in your submitted documents.</v>
      </c>
    </row>
    <row r="325" spans="1:18" ht="135">
      <c r="A325" s="342" t="s">
        <v>1302</v>
      </c>
      <c r="B325" s="342" t="s">
        <v>1199</v>
      </c>
      <c r="C325" s="338" t="s">
        <v>93</v>
      </c>
      <c r="D325" s="338" t="s">
        <v>93</v>
      </c>
      <c r="E325" s="340" t="s">
        <v>823</v>
      </c>
      <c r="F325" s="340" t="s">
        <v>104</v>
      </c>
      <c r="G325" s="338" t="s">
        <v>1016</v>
      </c>
      <c r="H325" s="339">
        <v>1</v>
      </c>
      <c r="I325" s="337"/>
      <c r="J325" s="343"/>
      <c r="K325" s="343"/>
      <c r="L325" s="343">
        <v>1</v>
      </c>
      <c r="M325" s="337" t="s">
        <v>1157</v>
      </c>
      <c r="N325" s="343"/>
      <c r="O325" s="345" t="s">
        <v>1034</v>
      </c>
      <c r="P325" s="345" t="s">
        <v>1142</v>
      </c>
      <c r="Q325" s="344" t="s">
        <v>1226</v>
      </c>
      <c r="R325" s="321" t="str">
        <f>IF(Q325="G",ZTE!$A$6,IF(Q325="L",ZTE!$A$3,IF(JBU!Q325="C",ZTE!$A$2,IF(JBU!Q325="U",ZTE!$A$4,IF(JBU!Q325="I",ZTE!$A$5,"")))))</f>
        <v>Location: We can not find the requested criteria in your documents. Please confirm that your bid is compliant with this criteria and show us the reference in your submitted documents.</v>
      </c>
    </row>
    <row r="326" spans="1:18" ht="75">
      <c r="A326" s="342" t="s">
        <v>1302</v>
      </c>
      <c r="B326" s="342" t="s">
        <v>1199</v>
      </c>
      <c r="C326" s="338" t="s">
        <v>93</v>
      </c>
      <c r="D326" s="338" t="s">
        <v>93</v>
      </c>
      <c r="E326" s="340" t="s">
        <v>823</v>
      </c>
      <c r="F326" s="340" t="s">
        <v>104</v>
      </c>
      <c r="G326" s="338" t="s">
        <v>683</v>
      </c>
      <c r="H326" s="339">
        <v>1</v>
      </c>
      <c r="I326" s="337"/>
      <c r="J326" s="343"/>
      <c r="K326" s="343"/>
      <c r="L326" s="343">
        <v>1</v>
      </c>
      <c r="M326" s="337" t="s">
        <v>1157</v>
      </c>
      <c r="N326" s="343"/>
      <c r="O326" s="345" t="s">
        <v>1034</v>
      </c>
      <c r="P326" s="345" t="s">
        <v>1142</v>
      </c>
      <c r="Q326" s="344" t="s">
        <v>1226</v>
      </c>
      <c r="R326" s="321" t="str">
        <f>IF(Q326="G",ZTE!$A$6,IF(Q326="L",ZTE!$A$3,IF(JBU!Q326="C",ZTE!$A$2,IF(JBU!Q326="U",ZTE!$A$4,IF(JBU!Q326="I",ZTE!$A$5,"")))))</f>
        <v>Location: We can not find the requested criteria in your documents. Please confirm that your bid is compliant with this criteria and show us the reference in your submitted documents.</v>
      </c>
    </row>
    <row r="327" spans="1:18" ht="75">
      <c r="A327" s="342" t="s">
        <v>1302</v>
      </c>
      <c r="B327" s="342" t="s">
        <v>1199</v>
      </c>
      <c r="C327" s="338" t="s">
        <v>93</v>
      </c>
      <c r="D327" s="338" t="s">
        <v>93</v>
      </c>
      <c r="E327" s="340" t="s">
        <v>823</v>
      </c>
      <c r="F327" s="340" t="s">
        <v>104</v>
      </c>
      <c r="G327" s="338" t="s">
        <v>684</v>
      </c>
      <c r="H327" s="339">
        <v>1</v>
      </c>
      <c r="I327" s="337"/>
      <c r="J327" s="343"/>
      <c r="K327" s="343"/>
      <c r="L327" s="343">
        <v>1</v>
      </c>
      <c r="M327" s="337" t="s">
        <v>1157</v>
      </c>
      <c r="N327" s="343"/>
      <c r="O327" s="345" t="s">
        <v>1034</v>
      </c>
      <c r="P327" s="345" t="s">
        <v>1142</v>
      </c>
      <c r="Q327" s="344" t="s">
        <v>1226</v>
      </c>
      <c r="R327" s="321" t="str">
        <f>IF(Q327="G",ZTE!$A$6,IF(Q327="L",ZTE!$A$3,IF(JBU!Q327="C",ZTE!$A$2,IF(JBU!Q327="U",ZTE!$A$4,IF(JBU!Q327="I",ZTE!$A$5,"")))))</f>
        <v>Location: We can not find the requested criteria in your documents. Please confirm that your bid is compliant with this criteria and show us the reference in your submitted documents.</v>
      </c>
    </row>
    <row r="328" spans="1:18" ht="75">
      <c r="A328" s="342" t="s">
        <v>1302</v>
      </c>
      <c r="B328" s="342" t="s">
        <v>1199</v>
      </c>
      <c r="C328" s="338" t="s">
        <v>93</v>
      </c>
      <c r="D328" s="338" t="s">
        <v>93</v>
      </c>
      <c r="E328" s="340" t="s">
        <v>942</v>
      </c>
      <c r="F328" s="340" t="s">
        <v>105</v>
      </c>
      <c r="G328" s="338" t="s">
        <v>1190</v>
      </c>
      <c r="H328" s="339">
        <v>1</v>
      </c>
      <c r="I328" s="337"/>
      <c r="J328" s="343"/>
      <c r="K328" s="343"/>
      <c r="L328" s="343">
        <v>1</v>
      </c>
      <c r="M328" s="337" t="s">
        <v>1157</v>
      </c>
      <c r="N328" s="343"/>
      <c r="O328" s="345" t="s">
        <v>1034</v>
      </c>
      <c r="P328" s="345" t="s">
        <v>1098</v>
      </c>
      <c r="Q328" s="344" t="s">
        <v>1226</v>
      </c>
      <c r="R328" s="321" t="str">
        <f>IF(Q328="G",ZTE!$A$6,IF(Q328="L",ZTE!$A$3,IF(JBU!Q328="C",ZTE!$A$2,IF(JBU!Q328="U",ZTE!$A$4,IF(JBU!Q328="I",ZTE!$A$5,"")))))</f>
        <v>Location: We can not find the requested criteria in your documents. Please confirm that your bid is compliant with this criteria and show us the reference in your submitted documents.</v>
      </c>
    </row>
    <row r="329" spans="1:18" ht="45">
      <c r="A329" s="342" t="s">
        <v>1302</v>
      </c>
      <c r="B329" s="342" t="s">
        <v>1199</v>
      </c>
      <c r="C329" s="338" t="s">
        <v>93</v>
      </c>
      <c r="D329" s="340" t="s">
        <v>999</v>
      </c>
      <c r="E329" s="340" t="s">
        <v>1002</v>
      </c>
      <c r="F329" s="340" t="s">
        <v>106</v>
      </c>
      <c r="G329" s="338" t="s">
        <v>685</v>
      </c>
      <c r="H329" s="339">
        <v>1</v>
      </c>
      <c r="I329" s="337"/>
      <c r="J329" s="343"/>
      <c r="K329" s="343"/>
      <c r="L329" s="343">
        <v>1</v>
      </c>
      <c r="M329" s="337" t="s">
        <v>1462</v>
      </c>
      <c r="N329" s="343"/>
      <c r="O329" s="345"/>
      <c r="P329" s="345"/>
      <c r="Q329" s="344" t="s">
        <v>1271</v>
      </c>
      <c r="R329" s="321" t="str">
        <f>IF(Q329="G",ZTE!$A$6,IF(Q329="L",ZTE!$A$3,IF(JBU!Q329="C",ZTE!$A$2,IF(JBU!Q329="U",ZTE!$A$4,IF(JBU!Q329="I",ZTE!$A$5,"")))))</f>
        <v>Compliance: We assume that your proposal is in compliance with this criteria. Please confirm that your bid is compliant with this criteria.</v>
      </c>
    </row>
    <row r="330" spans="1:18" ht="75">
      <c r="A330" s="342" t="s">
        <v>1302</v>
      </c>
      <c r="B330" s="342" t="s">
        <v>1199</v>
      </c>
      <c r="C330" s="338" t="s">
        <v>93</v>
      </c>
      <c r="D330" s="338" t="s">
        <v>93</v>
      </c>
      <c r="E330" s="340" t="s">
        <v>823</v>
      </c>
      <c r="F330" s="340" t="s">
        <v>107</v>
      </c>
      <c r="G330" s="338" t="s">
        <v>686</v>
      </c>
      <c r="H330" s="339">
        <v>1</v>
      </c>
      <c r="I330" s="337"/>
      <c r="J330" s="343"/>
      <c r="K330" s="343"/>
      <c r="L330" s="343">
        <v>1</v>
      </c>
      <c r="M330" s="337" t="s">
        <v>1157</v>
      </c>
      <c r="N330" s="343"/>
      <c r="O330" s="345"/>
      <c r="P330" s="345"/>
      <c r="Q330" s="344" t="s">
        <v>1226</v>
      </c>
      <c r="R330" s="321" t="str">
        <f>IF(Q330="G",ZTE!$A$6,IF(Q330="L",ZTE!$A$3,IF(JBU!Q330="C",ZTE!$A$2,IF(JBU!Q330="U",ZTE!$A$4,IF(JBU!Q330="I",ZTE!$A$5,"")))))</f>
        <v>Location: We can not find the requested criteria in your documents. Please confirm that your bid is compliant with this criteria and show us the reference in your submitted documents.</v>
      </c>
    </row>
    <row r="331" spans="1:18" ht="75">
      <c r="A331" s="342" t="s">
        <v>1302</v>
      </c>
      <c r="B331" s="342" t="s">
        <v>1199</v>
      </c>
      <c r="C331" s="338" t="s">
        <v>93</v>
      </c>
      <c r="D331" s="338" t="s">
        <v>1003</v>
      </c>
      <c r="E331" s="340" t="s">
        <v>773</v>
      </c>
      <c r="F331" s="340" t="s">
        <v>108</v>
      </c>
      <c r="G331" s="338" t="s">
        <v>687</v>
      </c>
      <c r="H331" s="339">
        <v>1</v>
      </c>
      <c r="I331" s="337" t="s">
        <v>1477</v>
      </c>
      <c r="J331" s="343"/>
      <c r="K331" s="343"/>
      <c r="L331" s="343">
        <v>1</v>
      </c>
      <c r="M331" s="338" t="s">
        <v>1157</v>
      </c>
      <c r="N331" s="343" t="s">
        <v>1478</v>
      </c>
      <c r="O331" s="345" t="s">
        <v>688</v>
      </c>
      <c r="P331" s="345"/>
      <c r="Q331" s="344" t="s">
        <v>1226</v>
      </c>
      <c r="R331" s="321" t="str">
        <f>IF(Q331="G",ZTE!$A$6,IF(Q331="L",ZTE!$A$3,IF(JBU!Q331="C",ZTE!$A$2,IF(JBU!Q331="U",ZTE!$A$4,IF(JBU!Q331="I",ZTE!$A$5,"")))))</f>
        <v>Location: We can not find the requested criteria in your documents. Please confirm that your bid is compliant with this criteria and show us the reference in your submitted documents.</v>
      </c>
    </row>
    <row r="332" spans="1:18" ht="45">
      <c r="A332" s="342" t="s">
        <v>1302</v>
      </c>
      <c r="B332" s="342" t="s">
        <v>1199</v>
      </c>
      <c r="C332" s="338" t="s">
        <v>109</v>
      </c>
      <c r="D332" s="338" t="s">
        <v>109</v>
      </c>
      <c r="E332" s="340" t="s">
        <v>1009</v>
      </c>
      <c r="F332" s="340" t="s">
        <v>110</v>
      </c>
      <c r="G332" s="338" t="s">
        <v>689</v>
      </c>
      <c r="H332" s="339">
        <v>1</v>
      </c>
      <c r="I332" s="337"/>
      <c r="J332" s="343"/>
      <c r="K332" s="343"/>
      <c r="L332" s="343">
        <v>1</v>
      </c>
      <c r="M332" s="337" t="s">
        <v>1462</v>
      </c>
      <c r="N332" s="343" t="s">
        <v>1479</v>
      </c>
      <c r="O332" s="345"/>
      <c r="P332" s="345" t="s">
        <v>1099</v>
      </c>
      <c r="Q332" s="344" t="s">
        <v>1276</v>
      </c>
      <c r="R332" s="321" t="str">
        <f>IF(Q332="G",ZTE!$A$6,IF(Q332="L",ZTE!$A$3,IF(JBU!Q332="C",ZTE!$A$2,IF(JBU!Q332="U",ZTE!$A$4,IF(JBU!Q332="I",ZTE!$A$5,"")))))</f>
        <v/>
      </c>
    </row>
    <row r="333" spans="1:18" ht="90">
      <c r="A333" s="342" t="s">
        <v>1302</v>
      </c>
      <c r="B333" s="342" t="s">
        <v>1199</v>
      </c>
      <c r="C333" s="338" t="s">
        <v>109</v>
      </c>
      <c r="D333" s="338" t="s">
        <v>109</v>
      </c>
      <c r="E333" s="340" t="s">
        <v>821</v>
      </c>
      <c r="F333" s="340" t="s">
        <v>111</v>
      </c>
      <c r="G333" s="338" t="s">
        <v>424</v>
      </c>
      <c r="H333" s="339">
        <v>1</v>
      </c>
      <c r="I333" s="337"/>
      <c r="J333" s="343"/>
      <c r="K333" s="343"/>
      <c r="L333" s="343">
        <v>1</v>
      </c>
      <c r="M333" s="337" t="s">
        <v>1157</v>
      </c>
      <c r="N333" s="343" t="s">
        <v>1480</v>
      </c>
      <c r="O333" s="345" t="s">
        <v>1048</v>
      </c>
      <c r="P333" s="345" t="s">
        <v>1100</v>
      </c>
      <c r="Q333" s="344" t="s">
        <v>1226</v>
      </c>
      <c r="R333" s="321" t="str">
        <f>IF(Q333="G",ZTE!$A$6,IF(Q333="L",ZTE!$A$3,IF(JBU!Q333="C",ZTE!$A$2,IF(JBU!Q333="U",ZTE!$A$4,IF(JBU!Q333="I",ZTE!$A$5,"")))))</f>
        <v>Location: We can not find the requested criteria in your documents. Please confirm that your bid is compliant with this criteria and show us the reference in your submitted documents.</v>
      </c>
    </row>
    <row r="334" spans="1:18" ht="75">
      <c r="A334" s="342" t="s">
        <v>1302</v>
      </c>
      <c r="B334" s="342" t="s">
        <v>1199</v>
      </c>
      <c r="C334" s="338" t="s">
        <v>109</v>
      </c>
      <c r="D334" s="338" t="s">
        <v>109</v>
      </c>
      <c r="E334" s="340" t="s">
        <v>821</v>
      </c>
      <c r="F334" s="340" t="s">
        <v>111</v>
      </c>
      <c r="G334" s="338" t="s">
        <v>425</v>
      </c>
      <c r="H334" s="339">
        <v>1</v>
      </c>
      <c r="I334" s="337"/>
      <c r="J334" s="343"/>
      <c r="K334" s="343"/>
      <c r="L334" s="343">
        <v>1</v>
      </c>
      <c r="M334" s="337" t="s">
        <v>1157</v>
      </c>
      <c r="N334" s="343"/>
      <c r="O334" s="345"/>
      <c r="P334" s="345"/>
      <c r="Q334" s="344" t="s">
        <v>1226</v>
      </c>
      <c r="R334" s="321" t="str">
        <f>IF(Q334="G",ZTE!$A$6,IF(Q334="L",ZTE!$A$3,IF(JBU!Q334="C",ZTE!$A$2,IF(JBU!Q334="U",ZTE!$A$4,IF(JBU!Q334="I",ZTE!$A$5,"")))))</f>
        <v>Location: We can not find the requested criteria in your documents. Please confirm that your bid is compliant with this criteria and show us the reference in your submitted documents.</v>
      </c>
    </row>
    <row r="335" spans="1:18" ht="75">
      <c r="A335" s="342" t="s">
        <v>1302</v>
      </c>
      <c r="B335" s="342" t="s">
        <v>1199</v>
      </c>
      <c r="C335" s="338" t="s">
        <v>109</v>
      </c>
      <c r="D335" s="338" t="s">
        <v>109</v>
      </c>
      <c r="E335" s="340" t="s">
        <v>821</v>
      </c>
      <c r="F335" s="340" t="s">
        <v>111</v>
      </c>
      <c r="G335" s="338" t="s">
        <v>426</v>
      </c>
      <c r="H335" s="339">
        <v>1</v>
      </c>
      <c r="I335" s="337"/>
      <c r="J335" s="343"/>
      <c r="K335" s="343"/>
      <c r="L335" s="343">
        <v>1</v>
      </c>
      <c r="M335" s="337" t="s">
        <v>1157</v>
      </c>
      <c r="N335" s="343"/>
      <c r="O335" s="345" t="s">
        <v>1048</v>
      </c>
      <c r="P335" s="345" t="s">
        <v>1100</v>
      </c>
      <c r="Q335" s="344" t="s">
        <v>1226</v>
      </c>
      <c r="R335" s="321" t="str">
        <f>IF(Q335="G",ZTE!$A$6,IF(Q335="L",ZTE!$A$3,IF(JBU!Q335="C",ZTE!$A$2,IF(JBU!Q335="U",ZTE!$A$4,IF(JBU!Q335="I",ZTE!$A$5,"")))))</f>
        <v>Location: We can not find the requested criteria in your documents. Please confirm that your bid is compliant with this criteria and show us the reference in your submitted documents.</v>
      </c>
    </row>
    <row r="336" spans="1:18" ht="75">
      <c r="A336" s="342" t="s">
        <v>1302</v>
      </c>
      <c r="B336" s="342" t="s">
        <v>1199</v>
      </c>
      <c r="C336" s="338" t="s">
        <v>109</v>
      </c>
      <c r="D336" s="338" t="s">
        <v>109</v>
      </c>
      <c r="E336" s="340" t="s">
        <v>821</v>
      </c>
      <c r="F336" s="340" t="s">
        <v>111</v>
      </c>
      <c r="G336" s="338" t="s">
        <v>941</v>
      </c>
      <c r="H336" s="339">
        <v>1</v>
      </c>
      <c r="I336" s="337"/>
      <c r="J336" s="343"/>
      <c r="K336" s="343"/>
      <c r="L336" s="343">
        <v>1</v>
      </c>
      <c r="M336" s="337" t="s">
        <v>1157</v>
      </c>
      <c r="N336" s="343"/>
      <c r="O336" s="345" t="s">
        <v>1051</v>
      </c>
      <c r="P336" s="345" t="s">
        <v>1101</v>
      </c>
      <c r="Q336" s="344" t="s">
        <v>1226</v>
      </c>
      <c r="R336" s="321" t="str">
        <f>IF(Q336="G",ZTE!$A$6,IF(Q336="L",ZTE!$A$3,IF(JBU!Q336="C",ZTE!$A$2,IF(JBU!Q336="U",ZTE!$A$4,IF(JBU!Q336="I",ZTE!$A$5,"")))))</f>
        <v>Location: We can not find the requested criteria in your documents. Please confirm that your bid is compliant with this criteria and show us the reference in your submitted documents.</v>
      </c>
    </row>
    <row r="337" spans="1:18" ht="75">
      <c r="A337" s="342" t="s">
        <v>1302</v>
      </c>
      <c r="B337" s="342" t="s">
        <v>1199</v>
      </c>
      <c r="C337" s="338" t="s">
        <v>109</v>
      </c>
      <c r="D337" s="338" t="s">
        <v>109</v>
      </c>
      <c r="E337" s="340" t="s">
        <v>821</v>
      </c>
      <c r="F337" s="340" t="s">
        <v>111</v>
      </c>
      <c r="G337" s="338" t="s">
        <v>427</v>
      </c>
      <c r="H337" s="339">
        <v>1</v>
      </c>
      <c r="I337" s="337"/>
      <c r="J337" s="343"/>
      <c r="K337" s="343"/>
      <c r="L337" s="343">
        <v>1</v>
      </c>
      <c r="M337" s="337" t="s">
        <v>1157</v>
      </c>
      <c r="N337" s="343"/>
      <c r="O337" s="345" t="s">
        <v>1034</v>
      </c>
      <c r="P337" s="345" t="s">
        <v>1102</v>
      </c>
      <c r="Q337" s="344" t="s">
        <v>1226</v>
      </c>
      <c r="R337" s="321" t="str">
        <f>IF(Q337="G",ZTE!$A$6,IF(Q337="L",ZTE!$A$3,IF(JBU!Q337="C",ZTE!$A$2,IF(JBU!Q337="U",ZTE!$A$4,IF(JBU!Q337="I",ZTE!$A$5,"")))))</f>
        <v>Location: We can not find the requested criteria in your documents. Please confirm that your bid is compliant with this criteria and show us the reference in your submitted documents.</v>
      </c>
    </row>
    <row r="338" spans="1:18" ht="75">
      <c r="A338" s="342" t="s">
        <v>1302</v>
      </c>
      <c r="B338" s="342" t="s">
        <v>1199</v>
      </c>
      <c r="C338" s="338" t="s">
        <v>109</v>
      </c>
      <c r="D338" s="338" t="s">
        <v>109</v>
      </c>
      <c r="E338" s="340" t="s">
        <v>821</v>
      </c>
      <c r="F338" s="340" t="s">
        <v>111</v>
      </c>
      <c r="G338" s="338" t="s">
        <v>428</v>
      </c>
      <c r="H338" s="339">
        <v>1</v>
      </c>
      <c r="I338" s="337"/>
      <c r="J338" s="343"/>
      <c r="K338" s="343"/>
      <c r="L338" s="343">
        <v>1</v>
      </c>
      <c r="M338" s="337" t="s">
        <v>1157</v>
      </c>
      <c r="N338" s="343"/>
      <c r="O338" s="345"/>
      <c r="P338" s="345"/>
      <c r="Q338" s="344" t="s">
        <v>1226</v>
      </c>
      <c r="R338" s="321" t="str">
        <f>IF(Q338="G",ZTE!$A$6,IF(Q338="L",ZTE!$A$3,IF(JBU!Q338="C",ZTE!$A$2,IF(JBU!Q338="U",ZTE!$A$4,IF(JBU!Q338="I",ZTE!$A$5,"")))))</f>
        <v>Location: We can not find the requested criteria in your documents. Please confirm that your bid is compliant with this criteria and show us the reference in your submitted documents.</v>
      </c>
    </row>
    <row r="339" spans="1:18" ht="120">
      <c r="A339" s="342" t="s">
        <v>1302</v>
      </c>
      <c r="B339" s="342" t="s">
        <v>1199</v>
      </c>
      <c r="C339" s="338" t="s">
        <v>109</v>
      </c>
      <c r="D339" s="338" t="s">
        <v>109</v>
      </c>
      <c r="E339" s="340" t="s">
        <v>821</v>
      </c>
      <c r="F339" s="340" t="s">
        <v>111</v>
      </c>
      <c r="G339" s="338" t="s">
        <v>692</v>
      </c>
      <c r="H339" s="341">
        <v>1</v>
      </c>
      <c r="I339" s="337"/>
      <c r="J339" s="343"/>
      <c r="K339" s="343"/>
      <c r="L339" s="343">
        <v>1</v>
      </c>
      <c r="M339" s="337" t="s">
        <v>1157</v>
      </c>
      <c r="N339" s="343"/>
      <c r="O339" s="345" t="s">
        <v>1052</v>
      </c>
      <c r="P339" s="345" t="s">
        <v>1105</v>
      </c>
      <c r="Q339" s="344" t="s">
        <v>1226</v>
      </c>
      <c r="R339" s="321" t="str">
        <f>IF(Q339="G",ZTE!$A$6,IF(Q339="L",ZTE!$A$3,IF(JBU!Q339="C",ZTE!$A$2,IF(JBU!Q339="U",ZTE!$A$4,IF(JBU!Q339="I",ZTE!$A$5,"")))))</f>
        <v>Location: We can not find the requested criteria in your documents. Please confirm that your bid is compliant with this criteria and show us the reference in your submitted documents.</v>
      </c>
    </row>
    <row r="340" spans="1:18" ht="45">
      <c r="A340" s="342" t="s">
        <v>1302</v>
      </c>
      <c r="B340" s="342" t="s">
        <v>1199</v>
      </c>
      <c r="C340" s="338" t="s">
        <v>109</v>
      </c>
      <c r="D340" s="338" t="s">
        <v>109</v>
      </c>
      <c r="E340" s="340" t="s">
        <v>821</v>
      </c>
      <c r="F340" s="340" t="s">
        <v>111</v>
      </c>
      <c r="G340" s="338" t="s">
        <v>432</v>
      </c>
      <c r="H340" s="339">
        <v>1</v>
      </c>
      <c r="I340" s="337" t="s">
        <v>1481</v>
      </c>
      <c r="J340" s="343">
        <v>1</v>
      </c>
      <c r="K340" s="343"/>
      <c r="L340" s="343"/>
      <c r="M340" s="337" t="s">
        <v>1462</v>
      </c>
      <c r="N340" s="343"/>
      <c r="O340" s="345"/>
      <c r="P340" s="345" t="s">
        <v>1109</v>
      </c>
      <c r="Q340" s="344"/>
      <c r="R340" s="321" t="str">
        <f>IF(Q340="G",ZTE!$A$6,IF(Q340="L",ZTE!$A$3,IF(JBU!Q340="C",ZTE!$A$2,IF(JBU!Q340="U",ZTE!$A$4,IF(JBU!Q340="I",ZTE!$A$5,"")))))</f>
        <v/>
      </c>
    </row>
    <row r="341" spans="1:18" ht="75">
      <c r="A341" s="342" t="s">
        <v>1302</v>
      </c>
      <c r="B341" s="342" t="s">
        <v>1199</v>
      </c>
      <c r="C341" s="338" t="s">
        <v>109</v>
      </c>
      <c r="D341" s="338" t="s">
        <v>109</v>
      </c>
      <c r="E341" s="340" t="s">
        <v>704</v>
      </c>
      <c r="F341" s="340" t="s">
        <v>112</v>
      </c>
      <c r="G341" s="338" t="s">
        <v>114</v>
      </c>
      <c r="H341" s="339">
        <v>1</v>
      </c>
      <c r="I341" s="337"/>
      <c r="J341" s="343"/>
      <c r="K341" s="343"/>
      <c r="L341" s="343">
        <v>1</v>
      </c>
      <c r="M341" s="337" t="s">
        <v>1157</v>
      </c>
      <c r="N341" s="343"/>
      <c r="O341" s="345" t="s">
        <v>1047</v>
      </c>
      <c r="P341" s="345"/>
      <c r="Q341" s="344" t="s">
        <v>1226</v>
      </c>
      <c r="R341" s="321" t="str">
        <f>IF(Q341="G",ZTE!$A$6,IF(Q341="L",ZTE!$A$3,IF(JBU!Q341="C",ZTE!$A$2,IF(JBU!Q341="U",ZTE!$A$4,IF(JBU!Q341="I",ZTE!$A$5,"")))))</f>
        <v>Location: We can not find the requested criteria in your documents. Please confirm that your bid is compliant with this criteria and show us the reference in your submitted documents.</v>
      </c>
    </row>
    <row r="342" spans="1:18" ht="75">
      <c r="A342" s="342" t="s">
        <v>1302</v>
      </c>
      <c r="B342" s="342" t="s">
        <v>1199</v>
      </c>
      <c r="C342" s="338" t="s">
        <v>121</v>
      </c>
      <c r="D342" s="338" t="s">
        <v>121</v>
      </c>
      <c r="E342" s="340" t="s">
        <v>704</v>
      </c>
      <c r="F342" s="340" t="s">
        <v>129</v>
      </c>
      <c r="G342" s="338" t="s">
        <v>130</v>
      </c>
      <c r="H342" s="339">
        <v>1</v>
      </c>
      <c r="I342" s="337"/>
      <c r="J342" s="343"/>
      <c r="K342" s="343"/>
      <c r="L342" s="343">
        <v>1</v>
      </c>
      <c r="M342" s="337" t="s">
        <v>1157</v>
      </c>
      <c r="N342" s="343"/>
      <c r="O342" s="345" t="s">
        <v>1047</v>
      </c>
      <c r="P342" s="345" t="s">
        <v>1134</v>
      </c>
      <c r="Q342" s="344" t="s">
        <v>1226</v>
      </c>
      <c r="R342" s="321" t="str">
        <f>IF(Q342="G",ZTE!$A$6,IF(Q342="L",ZTE!$A$3,IF(JBU!Q342="C",ZTE!$A$2,IF(JBU!Q342="U",ZTE!$A$4,IF(JBU!Q342="I",ZTE!$A$5,"")))))</f>
        <v>Location: We can not find the requested criteria in your documents. Please confirm that your bid is compliant with this criteria and show us the reference in your submitted documents.</v>
      </c>
    </row>
    <row r="343" spans="1:18" ht="75">
      <c r="A343" s="342" t="s">
        <v>1302</v>
      </c>
      <c r="B343" s="342" t="s">
        <v>1199</v>
      </c>
      <c r="C343" s="338" t="s">
        <v>121</v>
      </c>
      <c r="D343" s="338" t="s">
        <v>121</v>
      </c>
      <c r="E343" s="340" t="s">
        <v>704</v>
      </c>
      <c r="F343" s="340" t="s">
        <v>129</v>
      </c>
      <c r="G343" s="338" t="s">
        <v>131</v>
      </c>
      <c r="H343" s="339">
        <v>1</v>
      </c>
      <c r="I343" s="337"/>
      <c r="J343" s="343"/>
      <c r="K343" s="343"/>
      <c r="L343" s="343">
        <v>1</v>
      </c>
      <c r="M343" s="337" t="s">
        <v>1157</v>
      </c>
      <c r="N343" s="343"/>
      <c r="O343" s="345" t="s">
        <v>1047</v>
      </c>
      <c r="P343" s="345" t="s">
        <v>1135</v>
      </c>
      <c r="Q343" s="344" t="s">
        <v>1226</v>
      </c>
      <c r="R343" s="321" t="str">
        <f>IF(Q343="G",ZTE!$A$6,IF(Q343="L",ZTE!$A$3,IF(JBU!Q343="C",ZTE!$A$2,IF(JBU!Q343="U",ZTE!$A$4,IF(JBU!Q343="I",ZTE!$A$5,"")))))</f>
        <v>Location: We can not find the requested criteria in your documents. Please confirm that your bid is compliant with this criteria and show us the reference in your submitted documents.</v>
      </c>
    </row>
    <row r="344" spans="1:18" ht="45">
      <c r="A344" s="342" t="s">
        <v>1302</v>
      </c>
      <c r="B344" s="342" t="s">
        <v>1199</v>
      </c>
      <c r="C344" s="338" t="s">
        <v>824</v>
      </c>
      <c r="D344" s="338" t="s">
        <v>824</v>
      </c>
      <c r="E344" s="340" t="s">
        <v>821</v>
      </c>
      <c r="F344" s="340" t="s">
        <v>133</v>
      </c>
      <c r="G344" s="338" t="s">
        <v>434</v>
      </c>
      <c r="H344" s="339">
        <v>1</v>
      </c>
      <c r="I344" s="337" t="s">
        <v>1482</v>
      </c>
      <c r="J344" s="343">
        <v>1</v>
      </c>
      <c r="K344" s="343"/>
      <c r="L344" s="343"/>
      <c r="M344" s="337" t="s">
        <v>1462</v>
      </c>
      <c r="N344" s="343"/>
      <c r="O344" s="345" t="s">
        <v>1057</v>
      </c>
      <c r="P344" s="345" t="s">
        <v>1119</v>
      </c>
      <c r="Q344" s="344"/>
      <c r="R344" s="321" t="str">
        <f>IF(Q344="G",ZTE!$A$6,IF(Q344="L",ZTE!$A$3,IF(JBU!Q344="C",ZTE!$A$2,IF(JBU!Q344="U",ZTE!$A$4,IF(JBU!Q344="I",ZTE!$A$5,"")))))</f>
        <v/>
      </c>
    </row>
    <row r="345" spans="1:18" ht="45">
      <c r="A345" s="342" t="s">
        <v>1302</v>
      </c>
      <c r="B345" s="342" t="s">
        <v>1199</v>
      </c>
      <c r="C345" s="338" t="s">
        <v>824</v>
      </c>
      <c r="D345" s="338" t="s">
        <v>824</v>
      </c>
      <c r="E345" s="340" t="s">
        <v>821</v>
      </c>
      <c r="F345" s="340" t="s">
        <v>133</v>
      </c>
      <c r="G345" s="338" t="s">
        <v>1195</v>
      </c>
      <c r="H345" s="339">
        <v>1</v>
      </c>
      <c r="I345" s="337" t="s">
        <v>1483</v>
      </c>
      <c r="J345" s="343">
        <v>1</v>
      </c>
      <c r="K345" s="343"/>
      <c r="L345" s="343"/>
      <c r="M345" s="337" t="s">
        <v>1462</v>
      </c>
      <c r="N345" s="343"/>
      <c r="O345" s="345" t="s">
        <v>1058</v>
      </c>
      <c r="P345" s="345" t="s">
        <v>1120</v>
      </c>
      <c r="Q345" s="344"/>
      <c r="R345" s="321" t="str">
        <f>IF(Q345="G",ZTE!$A$6,IF(Q345="L",ZTE!$A$3,IF(JBU!Q345="C",ZTE!$A$2,IF(JBU!Q345="U",ZTE!$A$4,IF(JBU!Q345="I",ZTE!$A$5,"")))))</f>
        <v/>
      </c>
    </row>
    <row r="346" spans="1:18" ht="45">
      <c r="A346" s="342" t="s">
        <v>1302</v>
      </c>
      <c r="B346" s="342" t="s">
        <v>1199</v>
      </c>
      <c r="C346" s="338" t="s">
        <v>824</v>
      </c>
      <c r="D346" s="338" t="s">
        <v>824</v>
      </c>
      <c r="E346" s="340" t="s">
        <v>821</v>
      </c>
      <c r="F346" s="340" t="s">
        <v>133</v>
      </c>
      <c r="G346" s="338" t="s">
        <v>435</v>
      </c>
      <c r="H346" s="339">
        <v>1</v>
      </c>
      <c r="I346" s="337" t="s">
        <v>1482</v>
      </c>
      <c r="J346" s="343">
        <v>1</v>
      </c>
      <c r="K346" s="343"/>
      <c r="L346" s="343"/>
      <c r="M346" s="337" t="s">
        <v>1462</v>
      </c>
      <c r="N346" s="343"/>
      <c r="O346" s="345"/>
      <c r="P346" s="345"/>
      <c r="Q346" s="344"/>
      <c r="R346" s="321" t="str">
        <f>IF(Q346="G",ZTE!$A$6,IF(Q346="L",ZTE!$A$3,IF(JBU!Q346="C",ZTE!$A$2,IF(JBU!Q346="U",ZTE!$A$4,IF(JBU!Q346="I",ZTE!$A$5,"")))))</f>
        <v/>
      </c>
    </row>
    <row r="347" spans="1:18" ht="45">
      <c r="A347" s="342" t="s">
        <v>1302</v>
      </c>
      <c r="B347" s="342" t="s">
        <v>1199</v>
      </c>
      <c r="C347" s="338" t="s">
        <v>824</v>
      </c>
      <c r="D347" s="338" t="s">
        <v>824</v>
      </c>
      <c r="E347" s="340" t="s">
        <v>821</v>
      </c>
      <c r="F347" s="340" t="s">
        <v>133</v>
      </c>
      <c r="G347" s="338" t="s">
        <v>437</v>
      </c>
      <c r="H347" s="339">
        <v>1</v>
      </c>
      <c r="I347" s="337" t="s">
        <v>1482</v>
      </c>
      <c r="J347" s="343">
        <v>1</v>
      </c>
      <c r="K347" s="343"/>
      <c r="L347" s="343"/>
      <c r="M347" s="337" t="s">
        <v>1462</v>
      </c>
      <c r="N347" s="343"/>
      <c r="O347" s="345"/>
      <c r="P347" s="345"/>
      <c r="Q347" s="344"/>
      <c r="R347" s="321" t="str">
        <f>IF(Q347="G",ZTE!$A$6,IF(Q347="L",ZTE!$A$3,IF(JBU!Q347="C",ZTE!$A$2,IF(JBU!Q347="U",ZTE!$A$4,IF(JBU!Q347="I",ZTE!$A$5,"")))))</f>
        <v/>
      </c>
    </row>
    <row r="348" spans="1:18" ht="45">
      <c r="A348" s="342" t="s">
        <v>1302</v>
      </c>
      <c r="B348" s="342" t="s">
        <v>1199</v>
      </c>
      <c r="C348" s="338" t="s">
        <v>824</v>
      </c>
      <c r="D348" s="338" t="s">
        <v>824</v>
      </c>
      <c r="E348" s="340" t="s">
        <v>821</v>
      </c>
      <c r="F348" s="340" t="s">
        <v>133</v>
      </c>
      <c r="G348" s="338" t="s">
        <v>451</v>
      </c>
      <c r="H348" s="339">
        <v>1</v>
      </c>
      <c r="I348" s="337" t="s">
        <v>1482</v>
      </c>
      <c r="J348" s="343">
        <v>1</v>
      </c>
      <c r="K348" s="343"/>
      <c r="L348" s="343"/>
      <c r="M348" s="337" t="s">
        <v>1462</v>
      </c>
      <c r="N348" s="343"/>
      <c r="O348" s="345"/>
      <c r="P348" s="345"/>
      <c r="Q348" s="344"/>
      <c r="R348" s="321" t="str">
        <f>IF(Q348="G",ZTE!$A$6,IF(Q348="L",ZTE!$A$3,IF(JBU!Q348="C",ZTE!$A$2,IF(JBU!Q348="U",ZTE!$A$4,IF(JBU!Q348="I",ZTE!$A$5,"")))))</f>
        <v/>
      </c>
    </row>
    <row r="349" spans="1:18" ht="30">
      <c r="A349" s="342" t="s">
        <v>1302</v>
      </c>
      <c r="B349" s="342" t="s">
        <v>1199</v>
      </c>
      <c r="C349" s="338" t="s">
        <v>824</v>
      </c>
      <c r="D349" s="338" t="s">
        <v>824</v>
      </c>
      <c r="E349" s="340" t="s">
        <v>825</v>
      </c>
      <c r="F349" s="340" t="s">
        <v>134</v>
      </c>
      <c r="G349" s="338" t="s">
        <v>458</v>
      </c>
      <c r="H349" s="339">
        <v>1</v>
      </c>
      <c r="I349" s="337" t="s">
        <v>1483</v>
      </c>
      <c r="J349" s="343">
        <v>1</v>
      </c>
      <c r="K349" s="343"/>
      <c r="L349" s="343"/>
      <c r="M349" s="337" t="s">
        <v>1462</v>
      </c>
      <c r="N349" s="343"/>
      <c r="O349" s="345"/>
      <c r="P349" s="345"/>
      <c r="Q349" s="344"/>
      <c r="R349" s="321" t="str">
        <f>IF(Q349="G",ZTE!$A$6,IF(Q349="L",ZTE!$A$3,IF(JBU!Q349="C",ZTE!$A$2,IF(JBU!Q349="U",ZTE!$A$4,IF(JBU!Q349="I",ZTE!$A$5,"")))))</f>
        <v/>
      </c>
    </row>
    <row r="350" spans="1:18" ht="30">
      <c r="A350" s="342" t="s">
        <v>1302</v>
      </c>
      <c r="B350" s="342" t="s">
        <v>1199</v>
      </c>
      <c r="C350" s="338" t="s">
        <v>824</v>
      </c>
      <c r="D350" s="338" t="s">
        <v>824</v>
      </c>
      <c r="E350" s="340" t="s">
        <v>825</v>
      </c>
      <c r="F350" s="340" t="s">
        <v>134</v>
      </c>
      <c r="G350" s="338" t="s">
        <v>461</v>
      </c>
      <c r="H350" s="339">
        <v>1</v>
      </c>
      <c r="I350" s="337" t="s">
        <v>1484</v>
      </c>
      <c r="J350" s="343">
        <v>1</v>
      </c>
      <c r="K350" s="343"/>
      <c r="L350" s="343"/>
      <c r="M350" s="337" t="s">
        <v>1462</v>
      </c>
      <c r="N350" s="343" t="s">
        <v>1485</v>
      </c>
      <c r="O350" s="345"/>
      <c r="P350" s="345"/>
      <c r="Q350" s="344"/>
      <c r="R350" s="321" t="str">
        <f>IF(Q350="G",ZTE!$A$6,IF(Q350="L",ZTE!$A$3,IF(JBU!Q350="C",ZTE!$A$2,IF(JBU!Q350="U",ZTE!$A$4,IF(JBU!Q350="I",ZTE!$A$5,"")))))</f>
        <v/>
      </c>
    </row>
    <row r="351" spans="1:18" ht="30">
      <c r="A351" s="342" t="s">
        <v>1302</v>
      </c>
      <c r="B351" s="342" t="s">
        <v>1199</v>
      </c>
      <c r="C351" s="338" t="s">
        <v>824</v>
      </c>
      <c r="D351" s="338" t="s">
        <v>824</v>
      </c>
      <c r="E351" s="340" t="s">
        <v>825</v>
      </c>
      <c r="F351" s="340" t="s">
        <v>827</v>
      </c>
      <c r="G351" s="338" t="s">
        <v>462</v>
      </c>
      <c r="H351" s="339">
        <v>1</v>
      </c>
      <c r="I351" s="337" t="s">
        <v>1482</v>
      </c>
      <c r="J351" s="343">
        <v>1</v>
      </c>
      <c r="K351" s="343"/>
      <c r="L351" s="343"/>
      <c r="M351" s="337" t="s">
        <v>1462</v>
      </c>
      <c r="N351" s="343"/>
      <c r="O351" s="345"/>
      <c r="P351" s="345"/>
      <c r="Q351" s="344"/>
      <c r="R351" s="321" t="str">
        <f>IF(Q351="G",ZTE!$A$6,IF(Q351="L",ZTE!$A$3,IF(JBU!Q351="C",ZTE!$A$2,IF(JBU!Q351="U",ZTE!$A$4,IF(JBU!Q351="I",ZTE!$A$5,"")))))</f>
        <v/>
      </c>
    </row>
    <row r="352" spans="1:18" ht="75">
      <c r="A352" s="342" t="s">
        <v>1302</v>
      </c>
      <c r="B352" s="342" t="s">
        <v>1199</v>
      </c>
      <c r="C352" s="338" t="s">
        <v>824</v>
      </c>
      <c r="D352" s="338" t="s">
        <v>824</v>
      </c>
      <c r="E352" s="338" t="s">
        <v>704</v>
      </c>
      <c r="F352" s="340" t="s">
        <v>135</v>
      </c>
      <c r="G352" s="338" t="s">
        <v>136</v>
      </c>
      <c r="H352" s="339">
        <v>1</v>
      </c>
      <c r="I352" s="337"/>
      <c r="J352" s="343"/>
      <c r="K352" s="343"/>
      <c r="L352" s="343">
        <v>1</v>
      </c>
      <c r="M352" s="337" t="s">
        <v>1157</v>
      </c>
      <c r="N352" s="343"/>
      <c r="O352" s="345" t="s">
        <v>1047</v>
      </c>
      <c r="P352" s="345" t="s">
        <v>1136</v>
      </c>
      <c r="Q352" s="344" t="s">
        <v>1226</v>
      </c>
      <c r="R352" s="321" t="str">
        <f>IF(Q352="G",ZTE!$A$6,IF(Q352="L",ZTE!$A$3,IF(JBU!Q352="C",ZTE!$A$2,IF(JBU!Q352="U",ZTE!$A$4,IF(JBU!Q352="I",ZTE!$A$5,"")))))</f>
        <v>Location: We can not find the requested criteria in your documents. Please confirm that your bid is compliant with this criteria and show us the reference in your submitted documents.</v>
      </c>
    </row>
    <row r="353" spans="1:18" ht="75">
      <c r="A353" s="342" t="s">
        <v>1302</v>
      </c>
      <c r="B353" s="342" t="s">
        <v>1199</v>
      </c>
      <c r="C353" s="338" t="s">
        <v>824</v>
      </c>
      <c r="D353" s="338" t="s">
        <v>824</v>
      </c>
      <c r="E353" s="338" t="s">
        <v>704</v>
      </c>
      <c r="F353" s="340" t="s">
        <v>135</v>
      </c>
      <c r="G353" s="338" t="s">
        <v>137</v>
      </c>
      <c r="H353" s="339">
        <v>1</v>
      </c>
      <c r="I353" s="337"/>
      <c r="J353" s="343"/>
      <c r="K353" s="343"/>
      <c r="L353" s="343">
        <v>1</v>
      </c>
      <c r="M353" s="337" t="s">
        <v>1157</v>
      </c>
      <c r="N353" s="343"/>
      <c r="O353" s="345" t="s">
        <v>1047</v>
      </c>
      <c r="P353" s="345" t="s">
        <v>1137</v>
      </c>
      <c r="Q353" s="344" t="s">
        <v>1226</v>
      </c>
      <c r="R353" s="321" t="str">
        <f>IF(Q353="G",ZTE!$A$6,IF(Q353="L",ZTE!$A$3,IF(JBU!Q353="C",ZTE!$A$2,IF(JBU!Q353="U",ZTE!$A$4,IF(JBU!Q353="I",ZTE!$A$5,"")))))</f>
        <v>Location: We can not find the requested criteria in your documents. Please confirm that your bid is compliant with this criteria and show us the reference in your submitted documents.</v>
      </c>
    </row>
    <row r="354" spans="1:18" ht="75">
      <c r="A354" s="342" t="s">
        <v>1302</v>
      </c>
      <c r="B354" s="342" t="s">
        <v>1199</v>
      </c>
      <c r="C354" s="338" t="s">
        <v>824</v>
      </c>
      <c r="D354" s="338" t="s">
        <v>824</v>
      </c>
      <c r="E354" s="338" t="s">
        <v>704</v>
      </c>
      <c r="F354" s="340" t="s">
        <v>135</v>
      </c>
      <c r="G354" s="338" t="s">
        <v>138</v>
      </c>
      <c r="H354" s="339">
        <v>1</v>
      </c>
      <c r="I354" s="337"/>
      <c r="J354" s="343"/>
      <c r="K354" s="343"/>
      <c r="L354" s="343">
        <v>1</v>
      </c>
      <c r="M354" s="337" t="s">
        <v>1157</v>
      </c>
      <c r="N354" s="343"/>
      <c r="O354" s="345" t="s">
        <v>1047</v>
      </c>
      <c r="P354" s="345" t="s">
        <v>1138</v>
      </c>
      <c r="Q354" s="344" t="s">
        <v>1226</v>
      </c>
      <c r="R354" s="321" t="str">
        <f>IF(Q354="G",ZTE!$A$6,IF(Q354="L",ZTE!$A$3,IF(JBU!Q354="C",ZTE!$A$2,IF(JBU!Q354="U",ZTE!$A$4,IF(JBU!Q354="I",ZTE!$A$5,"")))))</f>
        <v>Location: We can not find the requested criteria in your documents. Please confirm that your bid is compliant with this criteria and show us the reference in your submitted documents.</v>
      </c>
    </row>
    <row r="355" spans="1:18" ht="75">
      <c r="A355" s="342" t="s">
        <v>1302</v>
      </c>
      <c r="B355" s="342" t="s">
        <v>1199</v>
      </c>
      <c r="C355" s="338" t="s">
        <v>42</v>
      </c>
      <c r="D355" s="338" t="s">
        <v>784</v>
      </c>
      <c r="E355" s="340" t="s">
        <v>994</v>
      </c>
      <c r="F355" s="340" t="s">
        <v>139</v>
      </c>
      <c r="G355" s="338" t="s">
        <v>826</v>
      </c>
      <c r="H355" s="339">
        <v>1</v>
      </c>
      <c r="I355" s="337"/>
      <c r="J355" s="343"/>
      <c r="K355" s="343"/>
      <c r="L355" s="343">
        <v>1</v>
      </c>
      <c r="M355" s="337" t="s">
        <v>1157</v>
      </c>
      <c r="N355" s="343" t="s">
        <v>1486</v>
      </c>
      <c r="O355" s="345"/>
      <c r="P355" s="345"/>
      <c r="Q355" s="344" t="s">
        <v>1226</v>
      </c>
      <c r="R355" s="321" t="str">
        <f>IF(Q355="G",ZTE!$A$6,IF(Q355="L",ZTE!$A$3,IF(JBU!Q355="C",ZTE!$A$2,IF(JBU!Q355="U",ZTE!$A$4,IF(JBU!Q355="I",ZTE!$A$5,"")))))</f>
        <v>Location: We can not find the requested criteria in your documents. Please confirm that your bid is compliant with this criteria and show us the reference in your submitted documents.</v>
      </c>
    </row>
    <row r="356" spans="1:18" ht="75">
      <c r="A356" s="342" t="s">
        <v>1302</v>
      </c>
      <c r="B356" s="342" t="s">
        <v>1199</v>
      </c>
      <c r="C356" s="338" t="s">
        <v>42</v>
      </c>
      <c r="D356" s="338" t="s">
        <v>42</v>
      </c>
      <c r="E356" s="338" t="s">
        <v>995</v>
      </c>
      <c r="F356" s="340" t="s">
        <v>140</v>
      </c>
      <c r="G356" s="338" t="s">
        <v>463</v>
      </c>
      <c r="H356" s="339">
        <v>1</v>
      </c>
      <c r="I356" s="337"/>
      <c r="J356" s="343"/>
      <c r="K356" s="343"/>
      <c r="L356" s="343">
        <v>1</v>
      </c>
      <c r="M356" s="337" t="s">
        <v>1157</v>
      </c>
      <c r="N356" s="343"/>
      <c r="O356" s="345"/>
      <c r="P356" s="345" t="s">
        <v>1123</v>
      </c>
      <c r="Q356" s="344" t="s">
        <v>1226</v>
      </c>
      <c r="R356" s="321" t="str">
        <f>IF(Q356="G",ZTE!$A$6,IF(Q356="L",ZTE!$A$3,IF(JBU!Q356="C",ZTE!$A$2,IF(JBU!Q356="U",ZTE!$A$4,IF(JBU!Q356="I",ZTE!$A$5,"")))))</f>
        <v>Location: We can not find the requested criteria in your documents. Please confirm that your bid is compliant with this criteria and show us the reference in your submitted documents.</v>
      </c>
    </row>
    <row r="357" spans="1:18" ht="75">
      <c r="A357" s="342" t="s">
        <v>1302</v>
      </c>
      <c r="B357" s="342" t="s">
        <v>1199</v>
      </c>
      <c r="C357" s="338" t="s">
        <v>42</v>
      </c>
      <c r="D357" s="338" t="s">
        <v>42</v>
      </c>
      <c r="E357" s="338" t="s">
        <v>995</v>
      </c>
      <c r="F357" s="340" t="s">
        <v>140</v>
      </c>
      <c r="G357" s="338" t="s">
        <v>451</v>
      </c>
      <c r="H357" s="339">
        <v>1</v>
      </c>
      <c r="I357" s="337"/>
      <c r="J357" s="343"/>
      <c r="K357" s="343"/>
      <c r="L357" s="343">
        <v>1</v>
      </c>
      <c r="M357" s="337" t="s">
        <v>1157</v>
      </c>
      <c r="N357" s="343"/>
      <c r="O357" s="345"/>
      <c r="P357" s="345" t="s">
        <v>1124</v>
      </c>
      <c r="Q357" s="344" t="s">
        <v>1226</v>
      </c>
      <c r="R357" s="321" t="str">
        <f>IF(Q357="G",ZTE!$A$6,IF(Q357="L",ZTE!$A$3,IF(JBU!Q357="C",ZTE!$A$2,IF(JBU!Q357="U",ZTE!$A$4,IF(JBU!Q357="I",ZTE!$A$5,"")))))</f>
        <v>Location: We can not find the requested criteria in your documents. Please confirm that your bid is compliant with this criteria and show us the reference in your submitted documents.</v>
      </c>
    </row>
    <row r="358" spans="1:18" ht="60">
      <c r="A358" s="342" t="s">
        <v>1302</v>
      </c>
      <c r="B358" s="342" t="s">
        <v>1199</v>
      </c>
      <c r="C358" s="338" t="s">
        <v>42</v>
      </c>
      <c r="D358" s="338" t="s">
        <v>42</v>
      </c>
      <c r="E358" s="338" t="s">
        <v>995</v>
      </c>
      <c r="F358" s="340" t="s">
        <v>140</v>
      </c>
      <c r="G358" s="338" t="s">
        <v>467</v>
      </c>
      <c r="H358" s="339">
        <v>1</v>
      </c>
      <c r="I358" s="337"/>
      <c r="J358" s="343">
        <v>1</v>
      </c>
      <c r="K358" s="343"/>
      <c r="L358" s="343"/>
      <c r="M358" s="337" t="s">
        <v>1462</v>
      </c>
      <c r="N358" s="343"/>
      <c r="O358" s="345"/>
      <c r="P358" s="345"/>
      <c r="Q358" s="344"/>
      <c r="R358" s="321" t="str">
        <f>IF(Q358="G",ZTE!$A$6,IF(Q358="L",ZTE!$A$3,IF(JBU!Q358="C",ZTE!$A$2,IF(JBU!Q358="U",ZTE!$A$4,IF(JBU!Q358="I",ZTE!$A$5,"")))))</f>
        <v/>
      </c>
    </row>
    <row r="359" spans="1:18" ht="75">
      <c r="A359" s="342" t="s">
        <v>1302</v>
      </c>
      <c r="B359" s="342" t="s">
        <v>1199</v>
      </c>
      <c r="C359" s="338" t="s">
        <v>42</v>
      </c>
      <c r="D359" s="338" t="s">
        <v>42</v>
      </c>
      <c r="E359" s="338" t="s">
        <v>995</v>
      </c>
      <c r="F359" s="340" t="s">
        <v>140</v>
      </c>
      <c r="G359" s="338" t="s">
        <v>468</v>
      </c>
      <c r="H359" s="339">
        <v>1</v>
      </c>
      <c r="I359" s="337"/>
      <c r="J359" s="343"/>
      <c r="K359" s="343"/>
      <c r="L359" s="343">
        <v>1</v>
      </c>
      <c r="M359" s="337" t="s">
        <v>1157</v>
      </c>
      <c r="N359" s="343"/>
      <c r="O359" s="345"/>
      <c r="P359" s="345"/>
      <c r="Q359" s="344" t="s">
        <v>1226</v>
      </c>
      <c r="R359" s="321" t="str">
        <f>IF(Q359="G",ZTE!$A$6,IF(Q359="L",ZTE!$A$3,IF(JBU!Q359="C",ZTE!$A$2,IF(JBU!Q359="U",ZTE!$A$4,IF(JBU!Q359="I",ZTE!$A$5,"")))))</f>
        <v>Location: We can not find the requested criteria in your documents. Please confirm that your bid is compliant with this criteria and show us the reference in your submitted documents.</v>
      </c>
    </row>
    <row r="360" spans="1:18" ht="75">
      <c r="A360" s="342" t="s">
        <v>1302</v>
      </c>
      <c r="B360" s="342" t="s">
        <v>1199</v>
      </c>
      <c r="C360" s="338" t="s">
        <v>42</v>
      </c>
      <c r="D360" s="338" t="s">
        <v>42</v>
      </c>
      <c r="E360" s="338" t="s">
        <v>995</v>
      </c>
      <c r="F360" s="340" t="s">
        <v>140</v>
      </c>
      <c r="G360" s="338" t="s">
        <v>473</v>
      </c>
      <c r="H360" s="339">
        <v>1</v>
      </c>
      <c r="I360" s="337"/>
      <c r="J360" s="342"/>
      <c r="K360" s="343"/>
      <c r="L360" s="343">
        <v>1</v>
      </c>
      <c r="M360" s="337" t="s">
        <v>1157</v>
      </c>
      <c r="N360" s="343"/>
      <c r="O360" s="345" t="s">
        <v>1061</v>
      </c>
      <c r="P360" s="345" t="s">
        <v>1127</v>
      </c>
      <c r="Q360" s="344" t="s">
        <v>1226</v>
      </c>
      <c r="R360" s="321" t="str">
        <f>IF(Q360="G",ZTE!$A$6,IF(Q360="L",ZTE!$A$3,IF(JBU!Q360="C",ZTE!$A$2,IF(JBU!Q360="U",ZTE!$A$4,IF(JBU!Q360="I",ZTE!$A$5,"")))))</f>
        <v>Location: We can not find the requested criteria in your documents. Please confirm that your bid is compliant with this criteria and show us the reference in your submitted documents.</v>
      </c>
    </row>
    <row r="361" spans="1:18" ht="75">
      <c r="A361" s="342" t="s">
        <v>1302</v>
      </c>
      <c r="B361" s="342" t="s">
        <v>1199</v>
      </c>
      <c r="C361" s="338" t="s">
        <v>42</v>
      </c>
      <c r="D361" s="340" t="s">
        <v>781</v>
      </c>
      <c r="E361" s="340" t="s">
        <v>1004</v>
      </c>
      <c r="F361" s="340" t="s">
        <v>140</v>
      </c>
      <c r="G361" s="338" t="s">
        <v>706</v>
      </c>
      <c r="H361" s="339">
        <v>1</v>
      </c>
      <c r="I361" s="337"/>
      <c r="J361" s="343"/>
      <c r="K361" s="343"/>
      <c r="L361" s="343">
        <v>1</v>
      </c>
      <c r="M361" s="337" t="s">
        <v>1157</v>
      </c>
      <c r="N361" s="343"/>
      <c r="O361" s="345"/>
      <c r="P361" s="345"/>
      <c r="Q361" s="344" t="s">
        <v>1226</v>
      </c>
      <c r="R361" s="321" t="str">
        <f>IF(Q361="G",ZTE!$A$6,IF(Q361="L",ZTE!$A$3,IF(JBU!Q361="C",ZTE!$A$2,IF(JBU!Q361="U",ZTE!$A$4,IF(JBU!Q361="I",ZTE!$A$5,"")))))</f>
        <v>Location: We can not find the requested criteria in your documents. Please confirm that your bid is compliant with this criteria and show us the reference in your submitted documents.</v>
      </c>
    </row>
    <row r="362" spans="1:18" ht="30">
      <c r="A362" s="342" t="s">
        <v>1302</v>
      </c>
      <c r="B362" s="342" t="s">
        <v>1199</v>
      </c>
      <c r="C362" s="338" t="s">
        <v>42</v>
      </c>
      <c r="D362" s="338" t="s">
        <v>42</v>
      </c>
      <c r="E362" s="340" t="s">
        <v>829</v>
      </c>
      <c r="F362" s="340" t="s">
        <v>141</v>
      </c>
      <c r="G362" s="338" t="s">
        <v>475</v>
      </c>
      <c r="H362" s="339">
        <v>1</v>
      </c>
      <c r="I362" s="337" t="s">
        <v>1487</v>
      </c>
      <c r="J362" s="343">
        <v>1</v>
      </c>
      <c r="K362" s="343"/>
      <c r="L362" s="343"/>
      <c r="M362" s="337" t="s">
        <v>1462</v>
      </c>
      <c r="N362" s="343"/>
      <c r="O362" s="345"/>
      <c r="P362" s="345"/>
      <c r="Q362" s="344"/>
      <c r="R362" s="321" t="str">
        <f>IF(Q362="G",ZTE!$A$6,IF(Q362="L",ZTE!$A$3,IF(JBU!Q362="C",ZTE!$A$2,IF(JBU!Q362="U",ZTE!$A$4,IF(JBU!Q362="I",ZTE!$A$5,"")))))</f>
        <v/>
      </c>
    </row>
    <row r="363" spans="1:18" ht="75">
      <c r="A363" s="342" t="s">
        <v>1302</v>
      </c>
      <c r="B363" s="342" t="s">
        <v>1199</v>
      </c>
      <c r="C363" s="338" t="s">
        <v>42</v>
      </c>
      <c r="D363" s="338" t="s">
        <v>42</v>
      </c>
      <c r="E363" s="340" t="s">
        <v>829</v>
      </c>
      <c r="F363" s="340" t="s">
        <v>141</v>
      </c>
      <c r="G363" s="338" t="s">
        <v>476</v>
      </c>
      <c r="H363" s="339">
        <v>1</v>
      </c>
      <c r="I363" s="337"/>
      <c r="J363" s="343"/>
      <c r="K363" s="343"/>
      <c r="L363" s="343">
        <v>1</v>
      </c>
      <c r="M363" s="337" t="s">
        <v>1157</v>
      </c>
      <c r="N363" s="343"/>
      <c r="O363" s="345"/>
      <c r="P363" s="345"/>
      <c r="Q363" s="344" t="s">
        <v>1226</v>
      </c>
      <c r="R363" s="321" t="str">
        <f>IF(Q363="G",ZTE!$A$6,IF(Q363="L",ZTE!$A$3,IF(JBU!Q363="C",ZTE!$A$2,IF(JBU!Q363="U",ZTE!$A$4,IF(JBU!Q363="I",ZTE!$A$5,"")))))</f>
        <v>Location: We can not find the requested criteria in your documents. Please confirm that your bid is compliant with this criteria and show us the reference in your submitted documents.</v>
      </c>
    </row>
    <row r="364" spans="1:18" ht="30">
      <c r="A364" s="342" t="s">
        <v>1302</v>
      </c>
      <c r="B364" s="342" t="s">
        <v>1199</v>
      </c>
      <c r="C364" s="338" t="s">
        <v>42</v>
      </c>
      <c r="D364" s="338" t="s">
        <v>42</v>
      </c>
      <c r="E364" s="340" t="s">
        <v>829</v>
      </c>
      <c r="F364" s="340" t="s">
        <v>141</v>
      </c>
      <c r="G364" s="338" t="s">
        <v>477</v>
      </c>
      <c r="H364" s="339">
        <v>1</v>
      </c>
      <c r="I364" s="337" t="s">
        <v>1488</v>
      </c>
      <c r="J364" s="343">
        <v>1</v>
      </c>
      <c r="K364" s="343"/>
      <c r="L364" s="343"/>
      <c r="M364" s="337" t="s">
        <v>1462</v>
      </c>
      <c r="N364" s="343"/>
      <c r="O364" s="345"/>
      <c r="P364" s="345"/>
      <c r="Q364" s="344"/>
      <c r="R364" s="321" t="str">
        <f>IF(Q364="G",ZTE!$A$6,IF(Q364="L",ZTE!$A$3,IF(JBU!Q364="C",ZTE!$A$2,IF(JBU!Q364="U",ZTE!$A$4,IF(JBU!Q364="I",ZTE!$A$5,"")))))</f>
        <v/>
      </c>
    </row>
    <row r="365" spans="1:18" ht="75">
      <c r="A365" s="342" t="s">
        <v>1302</v>
      </c>
      <c r="B365" s="342" t="s">
        <v>1199</v>
      </c>
      <c r="C365" s="338" t="s">
        <v>42</v>
      </c>
      <c r="D365" s="338" t="s">
        <v>42</v>
      </c>
      <c r="E365" s="340" t="s">
        <v>829</v>
      </c>
      <c r="F365" s="340" t="s">
        <v>141</v>
      </c>
      <c r="G365" s="338" t="s">
        <v>478</v>
      </c>
      <c r="H365" s="339">
        <v>1</v>
      </c>
      <c r="I365" s="337" t="s">
        <v>1487</v>
      </c>
      <c r="J365" s="342">
        <v>1</v>
      </c>
      <c r="K365" s="343"/>
      <c r="L365" s="343"/>
      <c r="M365" s="337" t="s">
        <v>1462</v>
      </c>
      <c r="N365" s="337" t="s">
        <v>1489</v>
      </c>
      <c r="O365" s="345" t="s">
        <v>1063</v>
      </c>
      <c r="P365" s="345"/>
      <c r="Q365" s="344"/>
      <c r="R365" s="321" t="str">
        <f>IF(Q365="G",ZTE!$A$6,IF(Q365="L",ZTE!$A$3,IF(JBU!Q365="C",ZTE!$A$2,IF(JBU!Q365="U",ZTE!$A$4,IF(JBU!Q365="I",ZTE!$A$5,"")))))</f>
        <v/>
      </c>
    </row>
    <row r="366" spans="1:18" ht="75">
      <c r="A366" s="342" t="s">
        <v>1302</v>
      </c>
      <c r="B366" s="342" t="s">
        <v>1199</v>
      </c>
      <c r="C366" s="338" t="s">
        <v>42</v>
      </c>
      <c r="D366" s="338" t="s">
        <v>42</v>
      </c>
      <c r="E366" s="340" t="s">
        <v>829</v>
      </c>
      <c r="F366" s="340" t="s">
        <v>141</v>
      </c>
      <c r="G366" s="338" t="s">
        <v>479</v>
      </c>
      <c r="H366" s="339">
        <v>1</v>
      </c>
      <c r="I366" s="337"/>
      <c r="J366" s="343"/>
      <c r="K366" s="343"/>
      <c r="L366" s="343">
        <v>1</v>
      </c>
      <c r="M366" s="337" t="s">
        <v>1157</v>
      </c>
      <c r="N366" s="343"/>
      <c r="O366" s="345" t="s">
        <v>1063</v>
      </c>
      <c r="P366" s="345"/>
      <c r="Q366" s="344" t="s">
        <v>1226</v>
      </c>
      <c r="R366" s="321" t="str">
        <f>IF(Q366="G",ZTE!$A$6,IF(Q366="L",ZTE!$A$3,IF(JBU!Q366="C",ZTE!$A$2,IF(JBU!Q366="U",ZTE!$A$4,IF(JBU!Q366="I",ZTE!$A$5,"")))))</f>
        <v>Location: We can not find the requested criteria in your documents. Please confirm that your bid is compliant with this criteria and show us the reference in your submitted documents.</v>
      </c>
    </row>
    <row r="367" spans="1:18" ht="75">
      <c r="A367" s="342" t="s">
        <v>1302</v>
      </c>
      <c r="B367" s="342" t="s">
        <v>1199</v>
      </c>
      <c r="C367" s="338" t="s">
        <v>42</v>
      </c>
      <c r="D367" s="338" t="s">
        <v>42</v>
      </c>
      <c r="E367" s="340" t="s">
        <v>829</v>
      </c>
      <c r="F367" s="340" t="s">
        <v>141</v>
      </c>
      <c r="G367" s="338" t="s">
        <v>480</v>
      </c>
      <c r="H367" s="339">
        <v>1</v>
      </c>
      <c r="I367" s="337"/>
      <c r="J367" s="343"/>
      <c r="K367" s="343"/>
      <c r="L367" s="343">
        <v>1</v>
      </c>
      <c r="M367" s="337" t="s">
        <v>1157</v>
      </c>
      <c r="N367" s="343"/>
      <c r="O367" s="345" t="s">
        <v>1063</v>
      </c>
      <c r="P367" s="345"/>
      <c r="Q367" s="344" t="s">
        <v>1226</v>
      </c>
      <c r="R367" s="321" t="str">
        <f>IF(Q367="G",ZTE!$A$6,IF(Q367="L",ZTE!$A$3,IF(JBU!Q367="C",ZTE!$A$2,IF(JBU!Q367="U",ZTE!$A$4,IF(JBU!Q367="I",ZTE!$A$5,"")))))</f>
        <v>Location: We can not find the requested criteria in your documents. Please confirm that your bid is compliant with this criteria and show us the reference in your submitted documents.</v>
      </c>
    </row>
    <row r="368" spans="1:18" ht="75">
      <c r="A368" s="342" t="s">
        <v>1302</v>
      </c>
      <c r="B368" s="342" t="s">
        <v>1199</v>
      </c>
      <c r="C368" s="338" t="s">
        <v>42</v>
      </c>
      <c r="D368" s="338" t="s">
        <v>42</v>
      </c>
      <c r="E368" s="340" t="s">
        <v>829</v>
      </c>
      <c r="F368" s="340" t="s">
        <v>141</v>
      </c>
      <c r="G368" s="338" t="s">
        <v>481</v>
      </c>
      <c r="H368" s="339">
        <v>1</v>
      </c>
      <c r="I368" s="337"/>
      <c r="J368" s="343"/>
      <c r="K368" s="343"/>
      <c r="L368" s="343">
        <v>1</v>
      </c>
      <c r="M368" s="337" t="s">
        <v>1157</v>
      </c>
      <c r="N368" s="343"/>
      <c r="O368" s="345" t="s">
        <v>1063</v>
      </c>
      <c r="P368" s="345"/>
      <c r="Q368" s="344" t="s">
        <v>1226</v>
      </c>
      <c r="R368" s="321" t="str">
        <f>IF(Q368="G",ZTE!$A$6,IF(Q368="L",ZTE!$A$3,IF(JBU!Q368="C",ZTE!$A$2,IF(JBU!Q368="U",ZTE!$A$4,IF(JBU!Q368="I",ZTE!$A$5,"")))))</f>
        <v>Location: We can not find the requested criteria in your documents. Please confirm that your bid is compliant with this criteria and show us the reference in your submitted documents.</v>
      </c>
    </row>
    <row r="369" spans="1:18" ht="75">
      <c r="A369" s="342" t="s">
        <v>1302</v>
      </c>
      <c r="B369" s="342" t="s">
        <v>1199</v>
      </c>
      <c r="C369" s="338" t="s">
        <v>42</v>
      </c>
      <c r="D369" s="338" t="s">
        <v>42</v>
      </c>
      <c r="E369" s="340" t="s">
        <v>829</v>
      </c>
      <c r="F369" s="340" t="s">
        <v>141</v>
      </c>
      <c r="G369" s="338" t="s">
        <v>482</v>
      </c>
      <c r="H369" s="339">
        <v>1</v>
      </c>
      <c r="I369" s="337"/>
      <c r="J369" s="343"/>
      <c r="K369" s="343"/>
      <c r="L369" s="343">
        <v>1</v>
      </c>
      <c r="M369" s="337" t="s">
        <v>1157</v>
      </c>
      <c r="N369" s="343"/>
      <c r="O369" s="345" t="s">
        <v>1063</v>
      </c>
      <c r="P369" s="345"/>
      <c r="Q369" s="344" t="s">
        <v>1226</v>
      </c>
      <c r="R369" s="321" t="str">
        <f>IF(Q369="G",ZTE!$A$6,IF(Q369="L",ZTE!$A$3,IF(JBU!Q369="C",ZTE!$A$2,IF(JBU!Q369="U",ZTE!$A$4,IF(JBU!Q369="I",ZTE!$A$5,"")))))</f>
        <v>Location: We can not find the requested criteria in your documents. Please confirm that your bid is compliant with this criteria and show us the reference in your submitted documents.</v>
      </c>
    </row>
    <row r="370" spans="1:18" ht="75">
      <c r="A370" s="342" t="s">
        <v>1302</v>
      </c>
      <c r="B370" s="342" t="s">
        <v>1199</v>
      </c>
      <c r="C370" s="338" t="s">
        <v>42</v>
      </c>
      <c r="D370" s="338" t="s">
        <v>42</v>
      </c>
      <c r="E370" s="340" t="s">
        <v>829</v>
      </c>
      <c r="F370" s="340" t="s">
        <v>141</v>
      </c>
      <c r="G370" s="338" t="s">
        <v>483</v>
      </c>
      <c r="H370" s="339">
        <v>1</v>
      </c>
      <c r="I370" s="337"/>
      <c r="J370" s="343"/>
      <c r="K370" s="343"/>
      <c r="L370" s="343">
        <v>1</v>
      </c>
      <c r="M370" s="337" t="s">
        <v>1157</v>
      </c>
      <c r="N370" s="343"/>
      <c r="O370" s="345"/>
      <c r="P370" s="345"/>
      <c r="Q370" s="344" t="s">
        <v>1226</v>
      </c>
      <c r="R370" s="321" t="str">
        <f>IF(Q370="G",ZTE!$A$6,IF(Q370="L",ZTE!$A$3,IF(JBU!Q370="C",ZTE!$A$2,IF(JBU!Q370="U",ZTE!$A$4,IF(JBU!Q370="I",ZTE!$A$5,"")))))</f>
        <v>Location: We can not find the requested criteria in your documents. Please confirm that your bid is compliant with this criteria and show us the reference in your submitted documents.</v>
      </c>
    </row>
    <row r="371" spans="1:18" ht="75">
      <c r="A371" s="342" t="s">
        <v>1302</v>
      </c>
      <c r="B371" s="342" t="s">
        <v>1199</v>
      </c>
      <c r="C371" s="338" t="s">
        <v>42</v>
      </c>
      <c r="D371" s="338" t="s">
        <v>42</v>
      </c>
      <c r="E371" s="340" t="s">
        <v>829</v>
      </c>
      <c r="F371" s="340" t="s">
        <v>141</v>
      </c>
      <c r="G371" s="338" t="s">
        <v>484</v>
      </c>
      <c r="H371" s="339">
        <v>1</v>
      </c>
      <c r="I371" s="337"/>
      <c r="J371" s="343"/>
      <c r="K371" s="343"/>
      <c r="L371" s="343">
        <v>1</v>
      </c>
      <c r="M371" s="337" t="s">
        <v>1157</v>
      </c>
      <c r="N371" s="343"/>
      <c r="O371" s="345"/>
      <c r="P371" s="345"/>
      <c r="Q371" s="344" t="s">
        <v>1226</v>
      </c>
      <c r="R371" s="321" t="str">
        <f>IF(Q371="G",ZTE!$A$6,IF(Q371="L",ZTE!$A$3,IF(JBU!Q371="C",ZTE!$A$2,IF(JBU!Q371="U",ZTE!$A$4,IF(JBU!Q371="I",ZTE!$A$5,"")))))</f>
        <v>Location: We can not find the requested criteria in your documents. Please confirm that your bid is compliant with this criteria and show us the reference in your submitted documents.</v>
      </c>
    </row>
    <row r="372" spans="1:18" ht="30">
      <c r="A372" s="342" t="s">
        <v>1302</v>
      </c>
      <c r="B372" s="342" t="s">
        <v>1199</v>
      </c>
      <c r="C372" s="338" t="s">
        <v>42</v>
      </c>
      <c r="D372" s="338" t="s">
        <v>42</v>
      </c>
      <c r="E372" s="340" t="s">
        <v>829</v>
      </c>
      <c r="F372" s="340" t="s">
        <v>141</v>
      </c>
      <c r="G372" s="338" t="s">
        <v>485</v>
      </c>
      <c r="H372" s="339">
        <v>1</v>
      </c>
      <c r="I372" s="337" t="s">
        <v>1487</v>
      </c>
      <c r="J372" s="343">
        <v>1</v>
      </c>
      <c r="K372" s="343"/>
      <c r="L372" s="343"/>
      <c r="M372" s="337" t="s">
        <v>1462</v>
      </c>
      <c r="N372" s="343" t="s">
        <v>1490</v>
      </c>
      <c r="O372" s="345" t="s">
        <v>1063</v>
      </c>
      <c r="P372" s="345"/>
      <c r="Q372" s="344"/>
      <c r="R372" s="321" t="str">
        <f>IF(Q372="G",ZTE!$A$6,IF(Q372="L",ZTE!$A$3,IF(JBU!Q372="C",ZTE!$A$2,IF(JBU!Q372="U",ZTE!$A$4,IF(JBU!Q372="I",ZTE!$A$5,"")))))</f>
        <v/>
      </c>
    </row>
    <row r="373" spans="1:18" ht="75">
      <c r="A373" s="342" t="s">
        <v>1302</v>
      </c>
      <c r="B373" s="342" t="s">
        <v>1199</v>
      </c>
      <c r="C373" s="338" t="s">
        <v>42</v>
      </c>
      <c r="D373" s="338" t="s">
        <v>996</v>
      </c>
      <c r="E373" s="340" t="s">
        <v>829</v>
      </c>
      <c r="F373" s="340" t="s">
        <v>141</v>
      </c>
      <c r="G373" s="338" t="s">
        <v>486</v>
      </c>
      <c r="H373" s="339">
        <v>1</v>
      </c>
      <c r="I373" s="337"/>
      <c r="J373" s="343"/>
      <c r="K373" s="343"/>
      <c r="L373" s="343">
        <v>1</v>
      </c>
      <c r="M373" s="337" t="s">
        <v>1157</v>
      </c>
      <c r="N373" s="343"/>
      <c r="O373" s="345"/>
      <c r="P373" s="345"/>
      <c r="Q373" s="344" t="s">
        <v>1226</v>
      </c>
      <c r="R373" s="321" t="str">
        <f>IF(Q373="G",ZTE!$A$6,IF(Q373="L",ZTE!$A$3,IF(JBU!Q373="C",ZTE!$A$2,IF(JBU!Q373="U",ZTE!$A$4,IF(JBU!Q373="I",ZTE!$A$5,"")))))</f>
        <v>Location: We can not find the requested criteria in your documents. Please confirm that your bid is compliant with this criteria and show us the reference in your submitted documents.</v>
      </c>
    </row>
    <row r="374" spans="1:18" ht="45">
      <c r="A374" s="342" t="s">
        <v>1302</v>
      </c>
      <c r="B374" s="342" t="s">
        <v>1199</v>
      </c>
      <c r="C374" s="338" t="s">
        <v>42</v>
      </c>
      <c r="D374" s="338" t="s">
        <v>42</v>
      </c>
      <c r="E374" s="340" t="s">
        <v>1009</v>
      </c>
      <c r="F374" s="340" t="s">
        <v>144</v>
      </c>
      <c r="G374" s="338" t="s">
        <v>709</v>
      </c>
      <c r="H374" s="339">
        <v>1</v>
      </c>
      <c r="I374" s="337"/>
      <c r="J374" s="343">
        <v>1</v>
      </c>
      <c r="K374" s="343"/>
      <c r="L374" s="343"/>
      <c r="M374" s="337" t="s">
        <v>1462</v>
      </c>
      <c r="N374" s="343"/>
      <c r="O374" s="345" t="s">
        <v>710</v>
      </c>
      <c r="P374" s="345"/>
      <c r="Q374" s="344"/>
      <c r="R374" s="321" t="str">
        <f>IF(Q374="G",ZTE!$A$6,IF(Q374="L",ZTE!$A$3,IF(JBU!Q374="C",ZTE!$A$2,IF(JBU!Q374="U",ZTE!$A$4,IF(JBU!Q374="I",ZTE!$A$5,"")))))</f>
        <v/>
      </c>
    </row>
    <row r="375" spans="1:18" ht="75">
      <c r="A375" s="342" t="s">
        <v>1302</v>
      </c>
      <c r="B375" s="342" t="s">
        <v>1199</v>
      </c>
      <c r="C375" s="338" t="s">
        <v>42</v>
      </c>
      <c r="D375" s="338" t="s">
        <v>42</v>
      </c>
      <c r="E375" s="340" t="s">
        <v>821</v>
      </c>
      <c r="F375" s="340" t="s">
        <v>145</v>
      </c>
      <c r="G375" s="338" t="s">
        <v>490</v>
      </c>
      <c r="H375" s="339">
        <v>1</v>
      </c>
      <c r="I375" s="337"/>
      <c r="J375" s="343"/>
      <c r="K375" s="343"/>
      <c r="L375" s="347">
        <v>1</v>
      </c>
      <c r="M375" s="337" t="s">
        <v>1157</v>
      </c>
      <c r="N375" s="343"/>
      <c r="O375" s="345"/>
      <c r="P375" s="345"/>
      <c r="Q375" s="344" t="s">
        <v>1226</v>
      </c>
      <c r="R375" s="321" t="str">
        <f>IF(Q375="G",ZTE!$A$6,IF(Q375="L",ZTE!$A$3,IF(JBU!Q375="C",ZTE!$A$2,IF(JBU!Q375="U",ZTE!$A$4,IF(JBU!Q375="I",ZTE!$A$5,"")))))</f>
        <v>Location: We can not find the requested criteria in your documents. Please confirm that your bid is compliant with this criteria and show us the reference in your submitted documents.</v>
      </c>
    </row>
    <row r="376" spans="1:18" ht="75">
      <c r="A376" s="342" t="s">
        <v>1302</v>
      </c>
      <c r="B376" s="342" t="s">
        <v>1199</v>
      </c>
      <c r="C376" s="338" t="s">
        <v>42</v>
      </c>
      <c r="D376" s="338" t="s">
        <v>42</v>
      </c>
      <c r="E376" s="340" t="s">
        <v>821</v>
      </c>
      <c r="F376" s="340" t="s">
        <v>145</v>
      </c>
      <c r="G376" s="338" t="s">
        <v>492</v>
      </c>
      <c r="H376" s="339">
        <v>1</v>
      </c>
      <c r="I376" s="337"/>
      <c r="J376" s="343"/>
      <c r="K376" s="343"/>
      <c r="L376" s="343">
        <v>1</v>
      </c>
      <c r="M376" s="337" t="s">
        <v>1157</v>
      </c>
      <c r="N376" s="343"/>
      <c r="O376" s="345"/>
      <c r="P376" s="345"/>
      <c r="Q376" s="344" t="s">
        <v>1226</v>
      </c>
      <c r="R376" s="321" t="str">
        <f>IF(Q376="G",ZTE!$A$6,IF(Q376="L",ZTE!$A$3,IF(JBU!Q376="C",ZTE!$A$2,IF(JBU!Q376="U",ZTE!$A$4,IF(JBU!Q376="I",ZTE!$A$5,"")))))</f>
        <v>Location: We can not find the requested criteria in your documents. Please confirm that your bid is compliant with this criteria and show us the reference in your submitted documents.</v>
      </c>
    </row>
    <row r="377" spans="1:18" ht="45">
      <c r="A377" s="342" t="s">
        <v>1302</v>
      </c>
      <c r="B377" s="342" t="s">
        <v>1199</v>
      </c>
      <c r="C377" s="338" t="s">
        <v>42</v>
      </c>
      <c r="D377" s="338" t="s">
        <v>42</v>
      </c>
      <c r="E377" s="340" t="s">
        <v>821</v>
      </c>
      <c r="F377" s="340" t="s">
        <v>145</v>
      </c>
      <c r="G377" s="338" t="s">
        <v>494</v>
      </c>
      <c r="H377" s="339">
        <v>1</v>
      </c>
      <c r="I377" s="337" t="s">
        <v>1487</v>
      </c>
      <c r="J377" s="343">
        <v>1</v>
      </c>
      <c r="K377" s="343"/>
      <c r="L377" s="343"/>
      <c r="M377" s="337" t="s">
        <v>1462</v>
      </c>
      <c r="N377" s="343" t="s">
        <v>1360</v>
      </c>
      <c r="O377" s="345"/>
      <c r="P377" s="345"/>
      <c r="Q377" s="344"/>
      <c r="R377" s="321" t="str">
        <f>IF(Q377="G",ZTE!$A$6,IF(Q377="L",ZTE!$A$3,IF(JBU!Q377="C",ZTE!$A$2,IF(JBU!Q377="U",ZTE!$A$4,IF(JBU!Q377="I",ZTE!$A$5,"")))))</f>
        <v/>
      </c>
    </row>
    <row r="378" spans="1:18" ht="45">
      <c r="A378" s="342" t="s">
        <v>1302</v>
      </c>
      <c r="B378" s="342" t="s">
        <v>1199</v>
      </c>
      <c r="C378" s="338" t="s">
        <v>42</v>
      </c>
      <c r="D378" s="338" t="s">
        <v>42</v>
      </c>
      <c r="E378" s="340" t="s">
        <v>821</v>
      </c>
      <c r="F378" s="340" t="s">
        <v>145</v>
      </c>
      <c r="G378" s="338" t="s">
        <v>495</v>
      </c>
      <c r="H378" s="339">
        <v>1</v>
      </c>
      <c r="I378" s="337" t="s">
        <v>1487</v>
      </c>
      <c r="J378" s="343">
        <v>1</v>
      </c>
      <c r="K378" s="343"/>
      <c r="L378" s="343"/>
      <c r="M378" s="337" t="s">
        <v>1462</v>
      </c>
      <c r="N378" s="343"/>
      <c r="O378" s="345"/>
      <c r="P378" s="345"/>
      <c r="Q378" s="344"/>
      <c r="R378" s="321" t="str">
        <f>IF(Q378="G",ZTE!$A$6,IF(Q378="L",ZTE!$A$3,IF(JBU!Q378="C",ZTE!$A$2,IF(JBU!Q378="U",ZTE!$A$4,IF(JBU!Q378="I",ZTE!$A$5,"")))))</f>
        <v/>
      </c>
    </row>
    <row r="379" spans="1:18" ht="45">
      <c r="A379" s="342" t="s">
        <v>1302</v>
      </c>
      <c r="B379" s="342" t="s">
        <v>1199</v>
      </c>
      <c r="C379" s="338" t="s">
        <v>42</v>
      </c>
      <c r="D379" s="338" t="s">
        <v>42</v>
      </c>
      <c r="E379" s="340" t="s">
        <v>821</v>
      </c>
      <c r="F379" s="340" t="s">
        <v>145</v>
      </c>
      <c r="G379" s="338" t="s">
        <v>498</v>
      </c>
      <c r="H379" s="339">
        <v>1</v>
      </c>
      <c r="I379" s="337" t="s">
        <v>1487</v>
      </c>
      <c r="J379" s="343">
        <v>1</v>
      </c>
      <c r="K379" s="343"/>
      <c r="L379" s="343"/>
      <c r="M379" s="337" t="s">
        <v>1462</v>
      </c>
      <c r="N379" s="343"/>
      <c r="O379" s="345"/>
      <c r="P379" s="345"/>
      <c r="Q379" s="344"/>
      <c r="R379" s="321" t="str">
        <f>IF(Q379="G",ZTE!$A$6,IF(Q379="L",ZTE!$A$3,IF(JBU!Q379="C",ZTE!$A$2,IF(JBU!Q379="U",ZTE!$A$4,IF(JBU!Q379="I",ZTE!$A$5,"")))))</f>
        <v/>
      </c>
    </row>
    <row r="380" spans="1:18" ht="45">
      <c r="A380" s="342" t="s">
        <v>1302</v>
      </c>
      <c r="B380" s="342" t="s">
        <v>1199</v>
      </c>
      <c r="C380" s="338" t="s">
        <v>42</v>
      </c>
      <c r="D380" s="338" t="s">
        <v>42</v>
      </c>
      <c r="E380" s="340" t="s">
        <v>821</v>
      </c>
      <c r="F380" s="340" t="s">
        <v>145</v>
      </c>
      <c r="G380" s="338" t="s">
        <v>499</v>
      </c>
      <c r="H380" s="339">
        <v>1</v>
      </c>
      <c r="I380" s="337" t="s">
        <v>1487</v>
      </c>
      <c r="J380" s="343">
        <v>1</v>
      </c>
      <c r="K380" s="343"/>
      <c r="L380" s="343"/>
      <c r="M380" s="337" t="s">
        <v>1462</v>
      </c>
      <c r="N380" s="343"/>
      <c r="O380" s="345"/>
      <c r="P380" s="345"/>
      <c r="Q380" s="344"/>
      <c r="R380" s="321" t="str">
        <f>IF(Q380="G",ZTE!$A$6,IF(Q380="L",ZTE!$A$3,IF(JBU!Q380="C",ZTE!$A$2,IF(JBU!Q380="U",ZTE!$A$4,IF(JBU!Q380="I",ZTE!$A$5,"")))))</f>
        <v/>
      </c>
    </row>
    <row r="381" spans="1:18" ht="45">
      <c r="A381" s="342" t="s">
        <v>1302</v>
      </c>
      <c r="B381" s="342" t="s">
        <v>1199</v>
      </c>
      <c r="C381" s="338" t="s">
        <v>42</v>
      </c>
      <c r="D381" s="338" t="s">
        <v>42</v>
      </c>
      <c r="E381" s="340" t="s">
        <v>821</v>
      </c>
      <c r="F381" s="340" t="s">
        <v>145</v>
      </c>
      <c r="G381" s="338" t="s">
        <v>500</v>
      </c>
      <c r="H381" s="339">
        <v>1</v>
      </c>
      <c r="I381" s="337" t="s">
        <v>1487</v>
      </c>
      <c r="J381" s="343">
        <v>1</v>
      </c>
      <c r="K381" s="343"/>
      <c r="L381" s="343"/>
      <c r="M381" s="337" t="s">
        <v>1462</v>
      </c>
      <c r="N381" s="343"/>
      <c r="O381" s="345"/>
      <c r="P381" s="345"/>
      <c r="Q381" s="344"/>
      <c r="R381" s="321" t="str">
        <f>IF(Q381="G",ZTE!$A$6,IF(Q381="L",ZTE!$A$3,IF(JBU!Q381="C",ZTE!$A$2,IF(JBU!Q381="U",ZTE!$A$4,IF(JBU!Q381="I",ZTE!$A$5,"")))))</f>
        <v/>
      </c>
    </row>
    <row r="382" spans="1:18" ht="45">
      <c r="A382" s="342" t="s">
        <v>1302</v>
      </c>
      <c r="B382" s="342" t="s">
        <v>1199</v>
      </c>
      <c r="C382" s="338" t="s">
        <v>42</v>
      </c>
      <c r="D382" s="338" t="s">
        <v>42</v>
      </c>
      <c r="E382" s="340" t="s">
        <v>821</v>
      </c>
      <c r="F382" s="340" t="s">
        <v>145</v>
      </c>
      <c r="G382" s="338" t="s">
        <v>501</v>
      </c>
      <c r="H382" s="339">
        <v>1</v>
      </c>
      <c r="I382" s="337" t="s">
        <v>1487</v>
      </c>
      <c r="J382" s="343">
        <v>1</v>
      </c>
      <c r="K382" s="343"/>
      <c r="L382" s="343"/>
      <c r="M382" s="337" t="s">
        <v>1462</v>
      </c>
      <c r="N382" s="343"/>
      <c r="O382" s="345"/>
      <c r="P382" s="345"/>
      <c r="Q382" s="344"/>
      <c r="R382" s="321" t="str">
        <f>IF(Q382="G",ZTE!$A$6,IF(Q382="L",ZTE!$A$3,IF(JBU!Q382="C",ZTE!$A$2,IF(JBU!Q382="U",ZTE!$A$4,IF(JBU!Q382="I",ZTE!$A$5,"")))))</f>
        <v/>
      </c>
    </row>
    <row r="383" spans="1:18" ht="45">
      <c r="A383" s="342" t="s">
        <v>1302</v>
      </c>
      <c r="B383" s="342" t="s">
        <v>1199</v>
      </c>
      <c r="C383" s="338" t="s">
        <v>42</v>
      </c>
      <c r="D383" s="338" t="s">
        <v>42</v>
      </c>
      <c r="E383" s="340" t="s">
        <v>821</v>
      </c>
      <c r="F383" s="340" t="s">
        <v>145</v>
      </c>
      <c r="G383" s="338" t="s">
        <v>503</v>
      </c>
      <c r="H383" s="339">
        <v>1</v>
      </c>
      <c r="I383" s="337" t="s">
        <v>1487</v>
      </c>
      <c r="J383" s="343">
        <v>1</v>
      </c>
      <c r="K383" s="343"/>
      <c r="L383" s="343"/>
      <c r="M383" s="337" t="s">
        <v>1462</v>
      </c>
      <c r="N383" s="343"/>
      <c r="O383" s="345"/>
      <c r="P383" s="345"/>
      <c r="Q383" s="344"/>
      <c r="R383" s="321" t="str">
        <f>IF(Q383="G",ZTE!$A$6,IF(Q383="L",ZTE!$A$3,IF(JBU!Q383="C",ZTE!$A$2,IF(JBU!Q383="U",ZTE!$A$4,IF(JBU!Q383="I",ZTE!$A$5,"")))))</f>
        <v/>
      </c>
    </row>
    <row r="384" spans="1:18" ht="45">
      <c r="A384" s="342" t="s">
        <v>1302</v>
      </c>
      <c r="B384" s="342" t="s">
        <v>1199</v>
      </c>
      <c r="C384" s="338" t="s">
        <v>42</v>
      </c>
      <c r="D384" s="338" t="s">
        <v>42</v>
      </c>
      <c r="E384" s="340" t="s">
        <v>821</v>
      </c>
      <c r="F384" s="340" t="s">
        <v>145</v>
      </c>
      <c r="G384" s="338" t="s">
        <v>208</v>
      </c>
      <c r="H384" s="339">
        <v>1</v>
      </c>
      <c r="I384" s="337" t="s">
        <v>1487</v>
      </c>
      <c r="J384" s="343">
        <v>1</v>
      </c>
      <c r="K384" s="343"/>
      <c r="L384" s="343"/>
      <c r="M384" s="337" t="s">
        <v>1462</v>
      </c>
      <c r="N384" s="343"/>
      <c r="O384" s="345" t="s">
        <v>1064</v>
      </c>
      <c r="P384" s="345" t="s">
        <v>1129</v>
      </c>
      <c r="Q384" s="344"/>
      <c r="R384" s="321" t="str">
        <f>IF(Q384="G",ZTE!$A$6,IF(Q384="L",ZTE!$A$3,IF(JBU!Q384="C",ZTE!$A$2,IF(JBU!Q384="U",ZTE!$A$4,IF(JBU!Q384="I",ZTE!$A$5,"")))))</f>
        <v/>
      </c>
    </row>
    <row r="385" spans="1:18" ht="45">
      <c r="A385" s="342" t="s">
        <v>1302</v>
      </c>
      <c r="B385" s="342" t="s">
        <v>1199</v>
      </c>
      <c r="C385" s="338" t="s">
        <v>42</v>
      </c>
      <c r="D385" s="338" t="s">
        <v>42</v>
      </c>
      <c r="E385" s="340" t="s">
        <v>821</v>
      </c>
      <c r="F385" s="340" t="s">
        <v>145</v>
      </c>
      <c r="G385" s="338" t="s">
        <v>510</v>
      </c>
      <c r="H385" s="339">
        <v>1</v>
      </c>
      <c r="I385" s="337" t="s">
        <v>1487</v>
      </c>
      <c r="J385" s="343">
        <v>1</v>
      </c>
      <c r="K385" s="343"/>
      <c r="L385" s="343"/>
      <c r="M385" s="337" t="s">
        <v>1462</v>
      </c>
      <c r="N385" s="343" t="s">
        <v>1491</v>
      </c>
      <c r="O385" s="345"/>
      <c r="P385" s="345"/>
      <c r="Q385" s="344"/>
      <c r="R385" s="321" t="str">
        <f>IF(Q385="G",ZTE!$A$6,IF(Q385="L",ZTE!$A$3,IF(JBU!Q385="C",ZTE!$A$2,IF(JBU!Q385="U",ZTE!$A$4,IF(JBU!Q385="I",ZTE!$A$5,"")))))</f>
        <v/>
      </c>
    </row>
    <row r="386" spans="1:18" ht="75">
      <c r="A386" s="342" t="s">
        <v>1302</v>
      </c>
      <c r="B386" s="342" t="s">
        <v>1199</v>
      </c>
      <c r="C386" s="338" t="s">
        <v>42</v>
      </c>
      <c r="D386" s="338" t="s">
        <v>42</v>
      </c>
      <c r="E386" s="340" t="s">
        <v>821</v>
      </c>
      <c r="F386" s="340" t="s">
        <v>145</v>
      </c>
      <c r="G386" s="338" t="s">
        <v>511</v>
      </c>
      <c r="H386" s="339">
        <v>1</v>
      </c>
      <c r="I386" s="337" t="s">
        <v>1487</v>
      </c>
      <c r="J386" s="343"/>
      <c r="K386" s="343"/>
      <c r="L386" s="343">
        <v>1</v>
      </c>
      <c r="M386" s="337" t="s">
        <v>1157</v>
      </c>
      <c r="N386" s="343"/>
      <c r="O386" s="345"/>
      <c r="P386" s="345"/>
      <c r="Q386" s="344" t="s">
        <v>1226</v>
      </c>
      <c r="R386" s="321" t="str">
        <f>IF(Q386="G",ZTE!$A$6,IF(Q386="L",ZTE!$A$3,IF(JBU!Q386="C",ZTE!$A$2,IF(JBU!Q386="U",ZTE!$A$4,IF(JBU!Q386="I",ZTE!$A$5,"")))))</f>
        <v>Location: We can not find the requested criteria in your documents. Please confirm that your bid is compliant with this criteria and show us the reference in your submitted documents.</v>
      </c>
    </row>
    <row r="387" spans="1:18" ht="45">
      <c r="A387" s="342" t="s">
        <v>1302</v>
      </c>
      <c r="B387" s="342" t="s">
        <v>1199</v>
      </c>
      <c r="C387" s="338" t="s">
        <v>42</v>
      </c>
      <c r="D387" s="338" t="s">
        <v>42</v>
      </c>
      <c r="E387" s="340" t="s">
        <v>821</v>
      </c>
      <c r="F387" s="340" t="s">
        <v>145</v>
      </c>
      <c r="G387" s="338" t="s">
        <v>515</v>
      </c>
      <c r="H387" s="339">
        <v>1</v>
      </c>
      <c r="I387" s="337"/>
      <c r="J387" s="343">
        <v>1</v>
      </c>
      <c r="K387" s="343"/>
      <c r="L387" s="343"/>
      <c r="M387" s="337" t="s">
        <v>1462</v>
      </c>
      <c r="N387" s="343" t="s">
        <v>1492</v>
      </c>
      <c r="O387" s="345"/>
      <c r="P387" s="345"/>
      <c r="Q387" s="344"/>
      <c r="R387" s="321" t="str">
        <f>IF(Q387="G",ZTE!$A$6,IF(Q387="L",ZTE!$A$3,IF(JBU!Q387="C",ZTE!$A$2,IF(JBU!Q387="U",ZTE!$A$4,IF(JBU!Q387="I",ZTE!$A$5,"")))))</f>
        <v/>
      </c>
    </row>
    <row r="388" spans="1:18" ht="75">
      <c r="A388" s="342" t="s">
        <v>1302</v>
      </c>
      <c r="B388" s="342" t="s">
        <v>1199</v>
      </c>
      <c r="C388" s="338" t="s">
        <v>42</v>
      </c>
      <c r="D388" s="338" t="s">
        <v>42</v>
      </c>
      <c r="E388" s="340" t="s">
        <v>704</v>
      </c>
      <c r="F388" s="340" t="s">
        <v>146</v>
      </c>
      <c r="G388" s="338" t="s">
        <v>516</v>
      </c>
      <c r="H388" s="339">
        <v>1</v>
      </c>
      <c r="I388" s="337"/>
      <c r="J388" s="343"/>
      <c r="K388" s="343"/>
      <c r="L388" s="343">
        <v>1</v>
      </c>
      <c r="M388" s="337" t="s">
        <v>1157</v>
      </c>
      <c r="N388" s="343"/>
      <c r="O388" s="345" t="s">
        <v>1047</v>
      </c>
      <c r="P388" s="345" t="s">
        <v>1139</v>
      </c>
      <c r="Q388" s="344" t="s">
        <v>1226</v>
      </c>
      <c r="R388" s="321" t="str">
        <f>IF(Q388="G",ZTE!$A$6,IF(Q388="L",ZTE!$A$3,IF(JBU!Q388="C",ZTE!$A$2,IF(JBU!Q388="U",ZTE!$A$4,IF(JBU!Q388="I",ZTE!$A$5,"")))))</f>
        <v>Location: We can not find the requested criteria in your documents. Please confirm that your bid is compliant with this criteria and show us the reference in your submitted documents.</v>
      </c>
    </row>
    <row r="389" spans="1:18" ht="30">
      <c r="A389" s="342" t="s">
        <v>1302</v>
      </c>
      <c r="B389" s="342" t="s">
        <v>1199</v>
      </c>
      <c r="C389" s="338" t="s">
        <v>42</v>
      </c>
      <c r="D389" s="338" t="s">
        <v>42</v>
      </c>
      <c r="E389" s="340" t="s">
        <v>704</v>
      </c>
      <c r="F389" s="340" t="s">
        <v>146</v>
      </c>
      <c r="G389" s="338" t="s">
        <v>531</v>
      </c>
      <c r="H389" s="339">
        <v>1</v>
      </c>
      <c r="I389" s="337" t="s">
        <v>1493</v>
      </c>
      <c r="J389" s="343">
        <v>1</v>
      </c>
      <c r="K389" s="343"/>
      <c r="L389" s="343"/>
      <c r="M389" s="337" t="s">
        <v>1462</v>
      </c>
      <c r="N389" s="343"/>
      <c r="O389" s="345"/>
      <c r="P389" s="345"/>
      <c r="Q389" s="344"/>
      <c r="R389" s="321" t="str">
        <f>IF(Q389="G",ZTE!$A$6,IF(Q389="L",ZTE!$A$3,IF(JBU!Q389="C",ZTE!$A$2,IF(JBU!Q389="U",ZTE!$A$4,IF(JBU!Q389="I",ZTE!$A$5,"")))))</f>
        <v/>
      </c>
    </row>
    <row r="390" spans="1:18" ht="75">
      <c r="A390" s="342" t="s">
        <v>1302</v>
      </c>
      <c r="B390" s="342" t="s">
        <v>1199</v>
      </c>
      <c r="C390" s="338" t="s">
        <v>42</v>
      </c>
      <c r="D390" s="338" t="s">
        <v>42</v>
      </c>
      <c r="E390" s="340" t="s">
        <v>997</v>
      </c>
      <c r="F390" s="340" t="s">
        <v>147</v>
      </c>
      <c r="G390" s="338" t="s">
        <v>712</v>
      </c>
      <c r="H390" s="339">
        <v>1</v>
      </c>
      <c r="I390" s="337"/>
      <c r="J390" s="343"/>
      <c r="K390" s="343"/>
      <c r="L390" s="343">
        <v>1</v>
      </c>
      <c r="M390" s="337" t="s">
        <v>1157</v>
      </c>
      <c r="N390" s="343"/>
      <c r="O390" s="345"/>
      <c r="P390" s="345"/>
      <c r="Q390" s="344" t="s">
        <v>1226</v>
      </c>
      <c r="R390" s="321" t="str">
        <f>IF(Q390="G",ZTE!$A$6,IF(Q390="L",ZTE!$A$3,IF(JBU!Q390="C",ZTE!$A$2,IF(JBU!Q390="U",ZTE!$A$4,IF(JBU!Q390="I",ZTE!$A$5,"")))))</f>
        <v>Location: We can not find the requested criteria in your documents. Please confirm that your bid is compliant with this criteria and show us the reference in your submitted documents.</v>
      </c>
    </row>
    <row r="391" spans="1:18" ht="30">
      <c r="A391" s="342" t="s">
        <v>1302</v>
      </c>
      <c r="B391" s="342" t="s">
        <v>1199</v>
      </c>
      <c r="C391" s="338" t="s">
        <v>42</v>
      </c>
      <c r="D391" s="338" t="s">
        <v>1003</v>
      </c>
      <c r="E391" s="340" t="s">
        <v>773</v>
      </c>
      <c r="F391" s="340" t="s">
        <v>148</v>
      </c>
      <c r="G391" s="338" t="s">
        <v>713</v>
      </c>
      <c r="H391" s="339">
        <v>1</v>
      </c>
      <c r="I391" s="337" t="s">
        <v>1494</v>
      </c>
      <c r="J391" s="343">
        <v>1</v>
      </c>
      <c r="K391" s="343"/>
      <c r="L391" s="343"/>
      <c r="M391" s="337" t="s">
        <v>1462</v>
      </c>
      <c r="N391" s="343"/>
      <c r="O391" s="345"/>
      <c r="P391" s="345"/>
      <c r="Q391" s="344"/>
      <c r="R391" s="321" t="str">
        <f>IF(Q391="G",ZTE!$A$6,IF(Q391="L",ZTE!$A$3,IF(JBU!Q391="C",ZTE!$A$2,IF(JBU!Q391="U",ZTE!$A$4,IF(JBU!Q391="I",ZTE!$A$5,"")))))</f>
        <v/>
      </c>
    </row>
    <row r="392" spans="1:18" ht="75">
      <c r="A392" s="342" t="s">
        <v>1302</v>
      </c>
      <c r="B392" s="342" t="s">
        <v>1199</v>
      </c>
      <c r="C392" s="338" t="s">
        <v>42</v>
      </c>
      <c r="D392" s="338" t="s">
        <v>42</v>
      </c>
      <c r="E392" s="340" t="s">
        <v>1002</v>
      </c>
      <c r="F392" s="340" t="s">
        <v>149</v>
      </c>
      <c r="G392" s="338" t="s">
        <v>558</v>
      </c>
      <c r="H392" s="339">
        <v>1</v>
      </c>
      <c r="I392" s="337"/>
      <c r="J392" s="343"/>
      <c r="K392" s="343"/>
      <c r="L392" s="343">
        <v>1</v>
      </c>
      <c r="M392" s="337" t="s">
        <v>1157</v>
      </c>
      <c r="N392" s="343"/>
      <c r="O392" s="345" t="s">
        <v>1063</v>
      </c>
      <c r="P392" s="345"/>
      <c r="Q392" s="344" t="s">
        <v>1226</v>
      </c>
      <c r="R392" s="321" t="str">
        <f>IF(Q392="G",ZTE!$A$6,IF(Q392="L",ZTE!$A$3,IF(JBU!Q392="C",ZTE!$A$2,IF(JBU!Q392="U",ZTE!$A$4,IF(JBU!Q392="I",ZTE!$A$5,"")))))</f>
        <v>Location: We can not find the requested criteria in your documents. Please confirm that your bid is compliant with this criteria and show us the reference in your submitted documents.</v>
      </c>
    </row>
    <row r="393" spans="1:18" ht="75">
      <c r="A393" s="342" t="s">
        <v>1302</v>
      </c>
      <c r="B393" s="342" t="s">
        <v>1199</v>
      </c>
      <c r="C393" s="338" t="s">
        <v>42</v>
      </c>
      <c r="D393" s="338" t="s">
        <v>42</v>
      </c>
      <c r="E393" s="340" t="s">
        <v>1002</v>
      </c>
      <c r="F393" s="340" t="s">
        <v>149</v>
      </c>
      <c r="G393" s="338" t="s">
        <v>557</v>
      </c>
      <c r="H393" s="339">
        <v>1</v>
      </c>
      <c r="I393" s="337"/>
      <c r="J393" s="343"/>
      <c r="K393" s="343"/>
      <c r="L393" s="343">
        <v>1</v>
      </c>
      <c r="M393" s="337" t="s">
        <v>1157</v>
      </c>
      <c r="N393" s="343"/>
      <c r="O393" s="345" t="s">
        <v>1063</v>
      </c>
      <c r="P393" s="345"/>
      <c r="Q393" s="344" t="s">
        <v>1226</v>
      </c>
      <c r="R393" s="321" t="str">
        <f>IF(Q393="G",ZTE!$A$6,IF(Q393="L",ZTE!$A$3,IF(JBU!Q393="C",ZTE!$A$2,IF(JBU!Q393="U",ZTE!$A$4,IF(JBU!Q393="I",ZTE!$A$5,"")))))</f>
        <v>Location: We can not find the requested criteria in your documents. Please confirm that your bid is compliant with this criteria and show us the reference in your submitted documents.</v>
      </c>
    </row>
    <row r="394" spans="1:18" ht="75">
      <c r="A394" s="342" t="s">
        <v>1302</v>
      </c>
      <c r="B394" s="342" t="s">
        <v>1199</v>
      </c>
      <c r="C394" s="338" t="s">
        <v>42</v>
      </c>
      <c r="D394" s="338" t="s">
        <v>42</v>
      </c>
      <c r="E394" s="340" t="s">
        <v>1002</v>
      </c>
      <c r="F394" s="340" t="s">
        <v>149</v>
      </c>
      <c r="G394" s="338" t="s">
        <v>556</v>
      </c>
      <c r="H394" s="339">
        <v>1</v>
      </c>
      <c r="I394" s="337"/>
      <c r="J394" s="343"/>
      <c r="K394" s="343"/>
      <c r="L394" s="343">
        <v>1</v>
      </c>
      <c r="M394" s="337" t="s">
        <v>1157</v>
      </c>
      <c r="N394" s="343"/>
      <c r="O394" s="345" t="s">
        <v>1063</v>
      </c>
      <c r="P394" s="345"/>
      <c r="Q394" s="344" t="s">
        <v>1226</v>
      </c>
      <c r="R394" s="321" t="str">
        <f>IF(Q394="G",ZTE!$A$6,IF(Q394="L",ZTE!$A$3,IF(JBU!Q394="C",ZTE!$A$2,IF(JBU!Q394="U",ZTE!$A$4,IF(JBU!Q394="I",ZTE!$A$5,"")))))</f>
        <v>Location: We can not find the requested criteria in your documents. Please confirm that your bid is compliant with this criteria and show us the reference in your submitted documents.</v>
      </c>
    </row>
    <row r="395" spans="1:18" ht="30">
      <c r="A395" s="342" t="s">
        <v>1302</v>
      </c>
      <c r="B395" s="342" t="s">
        <v>1199</v>
      </c>
      <c r="C395" s="338" t="s">
        <v>42</v>
      </c>
      <c r="D395" s="338" t="s">
        <v>42</v>
      </c>
      <c r="E395" s="340" t="s">
        <v>1002</v>
      </c>
      <c r="F395" s="340" t="s">
        <v>149</v>
      </c>
      <c r="G395" s="338" t="s">
        <v>555</v>
      </c>
      <c r="H395" s="339">
        <v>1</v>
      </c>
      <c r="I395" s="337"/>
      <c r="J395" s="343"/>
      <c r="K395" s="343"/>
      <c r="L395" s="343">
        <v>1</v>
      </c>
      <c r="M395" s="337" t="s">
        <v>1462</v>
      </c>
      <c r="N395" s="343"/>
      <c r="O395" s="345" t="s">
        <v>1062</v>
      </c>
      <c r="P395" s="345"/>
      <c r="Q395" s="344" t="s">
        <v>1271</v>
      </c>
      <c r="R395" s="321" t="str">
        <f>IF(Q395="G",ZTE!$A$6,IF(Q395="L",ZTE!$A$3,IF(JBU!Q395="C",ZTE!$A$2,IF(JBU!Q395="U",ZTE!$A$4,IF(JBU!Q395="I",ZTE!$A$5,"")))))</f>
        <v/>
      </c>
    </row>
    <row r="396" spans="1:18" ht="75">
      <c r="A396" s="342" t="s">
        <v>1302</v>
      </c>
      <c r="B396" s="342" t="s">
        <v>1199</v>
      </c>
      <c r="C396" s="338" t="s">
        <v>42</v>
      </c>
      <c r="D396" s="338" t="s">
        <v>42</v>
      </c>
      <c r="E396" s="340" t="s">
        <v>1002</v>
      </c>
      <c r="F396" s="340" t="s">
        <v>149</v>
      </c>
      <c r="G396" s="338" t="s">
        <v>837</v>
      </c>
      <c r="H396" s="339">
        <v>1</v>
      </c>
      <c r="I396" s="337"/>
      <c r="J396" s="342"/>
      <c r="K396" s="342"/>
      <c r="L396" s="342">
        <v>1</v>
      </c>
      <c r="M396" s="338" t="s">
        <v>1157</v>
      </c>
      <c r="N396" s="342"/>
      <c r="O396" s="345" t="s">
        <v>1062</v>
      </c>
      <c r="P396" s="345" t="s">
        <v>1154</v>
      </c>
      <c r="Q396" s="344" t="s">
        <v>1226</v>
      </c>
      <c r="R396" s="321" t="str">
        <f>IF(Q396="G",ZTE!$A$6,IF(Q396="L",ZTE!$A$3,IF(JBU!Q396="C",ZTE!$A$2,IF(JBU!Q396="U",ZTE!$A$4,IF(JBU!Q396="I",ZTE!$A$5,"")))))</f>
        <v>Location: We can not find the requested criteria in your documents. Please confirm that your bid is compliant with this criteria and show us the reference in your submitted documents.</v>
      </c>
    </row>
    <row r="397" spans="1:18" ht="75">
      <c r="A397" s="342" t="s">
        <v>1302</v>
      </c>
      <c r="B397" s="342" t="s">
        <v>1199</v>
      </c>
      <c r="C397" s="338" t="s">
        <v>42</v>
      </c>
      <c r="D397" s="338" t="s">
        <v>1018</v>
      </c>
      <c r="E397" s="340" t="s">
        <v>1002</v>
      </c>
      <c r="F397" s="340" t="s">
        <v>150</v>
      </c>
      <c r="G397" s="338" t="s">
        <v>715</v>
      </c>
      <c r="H397" s="341">
        <v>1</v>
      </c>
      <c r="I397" s="337"/>
      <c r="J397" s="343"/>
      <c r="K397" s="343"/>
      <c r="L397" s="343">
        <v>1</v>
      </c>
      <c r="M397" s="337" t="s">
        <v>1157</v>
      </c>
      <c r="N397" s="343"/>
      <c r="O397" s="345"/>
      <c r="P397" s="345"/>
      <c r="Q397" s="344" t="s">
        <v>1226</v>
      </c>
      <c r="R397" s="321" t="str">
        <f>IF(Q397="G",ZTE!$A$6,IF(Q397="L",ZTE!$A$3,IF(JBU!Q397="C",ZTE!$A$2,IF(JBU!Q397="U",ZTE!$A$4,IF(JBU!Q397="I",ZTE!$A$5,"")))))</f>
        <v>Location: We can not find the requested criteria in your documents. Please confirm that your bid is compliant with this criteria and show us the reference in your submitted documents.</v>
      </c>
    </row>
    <row r="398" spans="1:18" ht="45">
      <c r="A398" s="354" t="s">
        <v>1413</v>
      </c>
      <c r="B398" s="354" t="s">
        <v>1199</v>
      </c>
      <c r="C398" s="350" t="s">
        <v>93</v>
      </c>
      <c r="D398" s="350" t="s">
        <v>93</v>
      </c>
      <c r="E398" s="352" t="s">
        <v>821</v>
      </c>
      <c r="F398" s="352" t="s">
        <v>95</v>
      </c>
      <c r="G398" s="350" t="s">
        <v>399</v>
      </c>
      <c r="H398" s="351">
        <v>1</v>
      </c>
      <c r="I398" s="349"/>
      <c r="J398" s="355"/>
      <c r="K398" s="355"/>
      <c r="L398" s="355">
        <v>1</v>
      </c>
      <c r="M398" s="355" t="s">
        <v>1157</v>
      </c>
      <c r="N398" s="355"/>
      <c r="O398" s="357"/>
      <c r="P398" s="357"/>
      <c r="Q398" s="356" t="s">
        <v>1226</v>
      </c>
      <c r="R398" s="348" t="str">
        <f>IF(Q398="G",ZTE!$A$6,IF(Q398="L",ZTE!$A$3,IF(JBU!Q398="C",ZTE!$A$2,IF(JBU!Q398="U",ZTE!$A$4,IF(JBU!Q398="I",ZTE!$A$5,"")))))</f>
        <v>Location: We can not find the requested criteria in your documents. Please confirm that your bid is compliant with this criteria and show us the reference in your submitted documents.</v>
      </c>
    </row>
    <row r="399" spans="1:18" ht="45">
      <c r="A399" s="354" t="s">
        <v>1413</v>
      </c>
      <c r="B399" s="354" t="s">
        <v>1199</v>
      </c>
      <c r="C399" s="350" t="s">
        <v>93</v>
      </c>
      <c r="D399" s="350" t="s">
        <v>93</v>
      </c>
      <c r="E399" s="352" t="s">
        <v>821</v>
      </c>
      <c r="F399" s="352" t="s">
        <v>95</v>
      </c>
      <c r="G399" s="350" t="s">
        <v>400</v>
      </c>
      <c r="H399" s="351">
        <v>1</v>
      </c>
      <c r="I399" s="349"/>
      <c r="J399" s="355">
        <v>1</v>
      </c>
      <c r="K399" s="355"/>
      <c r="L399" s="355"/>
      <c r="M399" s="355" t="s">
        <v>1462</v>
      </c>
      <c r="N399" s="355"/>
      <c r="O399" s="357"/>
      <c r="P399" s="357"/>
      <c r="Q399" s="356"/>
      <c r="R399" s="348" t="str">
        <f>IF(Q399="G",ZTE!$A$6,IF(Q399="L",ZTE!$A$3,IF(JBU!Q399="C",ZTE!$A$2,IF(JBU!Q399="U",ZTE!$A$4,IF(JBU!Q399="I",ZTE!$A$5,"")))))</f>
        <v/>
      </c>
    </row>
    <row r="400" spans="1:18" ht="45">
      <c r="A400" s="354" t="s">
        <v>1413</v>
      </c>
      <c r="B400" s="354" t="s">
        <v>1199</v>
      </c>
      <c r="C400" s="350" t="s">
        <v>93</v>
      </c>
      <c r="D400" s="350" t="s">
        <v>93</v>
      </c>
      <c r="E400" s="352" t="s">
        <v>821</v>
      </c>
      <c r="F400" s="352" t="s">
        <v>95</v>
      </c>
      <c r="G400" s="350" t="s">
        <v>401</v>
      </c>
      <c r="H400" s="351">
        <v>1</v>
      </c>
      <c r="I400" s="349"/>
      <c r="J400" s="355">
        <v>1</v>
      </c>
      <c r="K400" s="355"/>
      <c r="L400" s="355"/>
      <c r="M400" s="355" t="s">
        <v>1462</v>
      </c>
      <c r="N400" s="355"/>
      <c r="O400" s="357"/>
      <c r="P400" s="357"/>
      <c r="Q400" s="356"/>
      <c r="R400" s="348" t="str">
        <f>IF(Q400="G",ZTE!$A$6,IF(Q400="L",ZTE!$A$3,IF(JBU!Q400="C",ZTE!$A$2,IF(JBU!Q400="U",ZTE!$A$4,IF(JBU!Q400="I",ZTE!$A$5,"")))))</f>
        <v/>
      </c>
    </row>
    <row r="401" spans="1:18" ht="45">
      <c r="A401" s="354" t="s">
        <v>1413</v>
      </c>
      <c r="B401" s="354" t="s">
        <v>1199</v>
      </c>
      <c r="C401" s="350" t="s">
        <v>93</v>
      </c>
      <c r="D401" s="350" t="s">
        <v>93</v>
      </c>
      <c r="E401" s="352" t="s">
        <v>821</v>
      </c>
      <c r="F401" s="352" t="s">
        <v>95</v>
      </c>
      <c r="G401" s="350" t="s">
        <v>402</v>
      </c>
      <c r="H401" s="351">
        <v>1</v>
      </c>
      <c r="I401" s="349"/>
      <c r="J401" s="355"/>
      <c r="K401" s="355"/>
      <c r="L401" s="355">
        <v>1</v>
      </c>
      <c r="M401" s="355" t="s">
        <v>1157</v>
      </c>
      <c r="N401" s="355"/>
      <c r="O401" s="357"/>
      <c r="P401" s="357"/>
      <c r="Q401" s="356" t="s">
        <v>1226</v>
      </c>
      <c r="R401" s="348" t="str">
        <f>IF(Q401="G",ZTE!$A$6,IF(Q401="L",ZTE!$A$3,IF(JBU!Q401="C",ZTE!$A$2,IF(JBU!Q401="U",ZTE!$A$4,IF(JBU!Q401="I",ZTE!$A$5,"")))))</f>
        <v>Location: We can not find the requested criteria in your documents. Please confirm that your bid is compliant with this criteria and show us the reference in your submitted documents.</v>
      </c>
    </row>
    <row r="402" spans="1:18" ht="45">
      <c r="A402" s="354" t="s">
        <v>1413</v>
      </c>
      <c r="B402" s="354" t="s">
        <v>1199</v>
      </c>
      <c r="C402" s="350" t="s">
        <v>93</v>
      </c>
      <c r="D402" s="350" t="s">
        <v>93</v>
      </c>
      <c r="E402" s="352" t="s">
        <v>821</v>
      </c>
      <c r="F402" s="352" t="s">
        <v>95</v>
      </c>
      <c r="G402" s="350" t="s">
        <v>1183</v>
      </c>
      <c r="H402" s="351">
        <v>1</v>
      </c>
      <c r="I402" s="349"/>
      <c r="J402" s="355"/>
      <c r="K402" s="355"/>
      <c r="L402" s="355">
        <v>1</v>
      </c>
      <c r="M402" s="355" t="s">
        <v>1157</v>
      </c>
      <c r="N402" s="355"/>
      <c r="O402" s="357"/>
      <c r="P402" s="357"/>
      <c r="Q402" s="356" t="s">
        <v>1226</v>
      </c>
      <c r="R402" s="348" t="str">
        <f>IF(Q402="G",ZTE!$A$6,IF(Q402="L",ZTE!$A$3,IF(JBU!Q402="C",ZTE!$A$2,IF(JBU!Q402="U",ZTE!$A$4,IF(JBU!Q402="I",ZTE!$A$5,"")))))</f>
        <v>Location: We can not find the requested criteria in your documents. Please confirm that your bid is compliant with this criteria and show us the reference in your submitted documents.</v>
      </c>
    </row>
    <row r="403" spans="1:18" ht="45">
      <c r="A403" s="354" t="s">
        <v>1413</v>
      </c>
      <c r="B403" s="354" t="s">
        <v>1199</v>
      </c>
      <c r="C403" s="350" t="s">
        <v>93</v>
      </c>
      <c r="D403" s="350" t="s">
        <v>93</v>
      </c>
      <c r="E403" s="352" t="s">
        <v>821</v>
      </c>
      <c r="F403" s="352" t="s">
        <v>95</v>
      </c>
      <c r="G403" s="350" t="s">
        <v>1184</v>
      </c>
      <c r="H403" s="351">
        <v>1</v>
      </c>
      <c r="I403" s="349"/>
      <c r="J403" s="355">
        <v>1</v>
      </c>
      <c r="K403" s="355"/>
      <c r="L403" s="355"/>
      <c r="M403" s="355" t="s">
        <v>1462</v>
      </c>
      <c r="N403" s="355"/>
      <c r="O403" s="357"/>
      <c r="P403" s="357"/>
      <c r="Q403" s="356"/>
      <c r="R403" s="348" t="str">
        <f>IF(Q403="G",ZTE!$A$6,IF(Q403="L",ZTE!$A$3,IF(JBU!Q403="C",ZTE!$A$2,IF(JBU!Q403="U",ZTE!$A$4,IF(JBU!Q403="I",ZTE!$A$5,"")))))</f>
        <v/>
      </c>
    </row>
    <row r="404" spans="1:18" ht="45">
      <c r="A404" s="354" t="s">
        <v>1413</v>
      </c>
      <c r="B404" s="354" t="s">
        <v>1199</v>
      </c>
      <c r="C404" s="350" t="s">
        <v>93</v>
      </c>
      <c r="D404" s="350" t="s">
        <v>93</v>
      </c>
      <c r="E404" s="352" t="s">
        <v>821</v>
      </c>
      <c r="F404" s="352" t="s">
        <v>95</v>
      </c>
      <c r="G404" s="350" t="s">
        <v>1186</v>
      </c>
      <c r="H404" s="351">
        <v>1</v>
      </c>
      <c r="I404" s="349" t="s">
        <v>1505</v>
      </c>
      <c r="J404" s="355">
        <v>1</v>
      </c>
      <c r="K404" s="355"/>
      <c r="L404" s="355"/>
      <c r="M404" s="355" t="s">
        <v>1462</v>
      </c>
      <c r="N404" s="355"/>
      <c r="O404" s="357"/>
      <c r="P404" s="357" t="s">
        <v>1090</v>
      </c>
      <c r="Q404" s="356"/>
      <c r="R404" s="348" t="str">
        <f>IF(Q404="G",ZTE!$A$6,IF(Q404="L",ZTE!$A$3,IF(JBU!Q404="C",ZTE!$A$2,IF(JBU!Q404="U",ZTE!$A$4,IF(JBU!Q404="I",ZTE!$A$5,"")))))</f>
        <v/>
      </c>
    </row>
    <row r="405" spans="1:18" ht="45">
      <c r="A405" s="354" t="s">
        <v>1413</v>
      </c>
      <c r="B405" s="354" t="s">
        <v>1199</v>
      </c>
      <c r="C405" s="350" t="s">
        <v>93</v>
      </c>
      <c r="D405" s="350" t="s">
        <v>93</v>
      </c>
      <c r="E405" s="352" t="s">
        <v>821</v>
      </c>
      <c r="F405" s="352" t="s">
        <v>95</v>
      </c>
      <c r="G405" s="350" t="s">
        <v>408</v>
      </c>
      <c r="H405" s="351">
        <v>1</v>
      </c>
      <c r="I405" s="349" t="s">
        <v>1505</v>
      </c>
      <c r="J405" s="355">
        <v>1</v>
      </c>
      <c r="K405" s="355"/>
      <c r="L405" s="355"/>
      <c r="M405" s="355" t="s">
        <v>1462</v>
      </c>
      <c r="N405" s="355"/>
      <c r="O405" s="357"/>
      <c r="P405" s="357"/>
      <c r="Q405" s="356"/>
      <c r="R405" s="348" t="str">
        <f>IF(Q405="G",ZTE!$A$6,IF(Q405="L",ZTE!$A$3,IF(JBU!Q405="C",ZTE!$A$2,IF(JBU!Q405="U",ZTE!$A$4,IF(JBU!Q405="I",ZTE!$A$5,"")))))</f>
        <v/>
      </c>
    </row>
    <row r="406" spans="1:18" ht="45">
      <c r="A406" s="354" t="s">
        <v>1413</v>
      </c>
      <c r="B406" s="354" t="s">
        <v>1199</v>
      </c>
      <c r="C406" s="350" t="s">
        <v>93</v>
      </c>
      <c r="D406" s="350" t="s">
        <v>93</v>
      </c>
      <c r="E406" s="352" t="s">
        <v>821</v>
      </c>
      <c r="F406" s="352" t="s">
        <v>95</v>
      </c>
      <c r="G406" s="350" t="s">
        <v>409</v>
      </c>
      <c r="H406" s="351">
        <v>1</v>
      </c>
      <c r="I406" s="349" t="s">
        <v>1505</v>
      </c>
      <c r="J406" s="355">
        <v>1</v>
      </c>
      <c r="K406" s="355"/>
      <c r="L406" s="355"/>
      <c r="M406" s="355" t="s">
        <v>1462</v>
      </c>
      <c r="N406" s="355"/>
      <c r="O406" s="357"/>
      <c r="P406" s="357"/>
      <c r="Q406" s="356"/>
      <c r="R406" s="348" t="str">
        <f>IF(Q406="G",ZTE!$A$6,IF(Q406="L",ZTE!$A$3,IF(JBU!Q406="C",ZTE!$A$2,IF(JBU!Q406="U",ZTE!$A$4,IF(JBU!Q406="I",ZTE!$A$5,"")))))</f>
        <v/>
      </c>
    </row>
    <row r="407" spans="1:18" ht="45">
      <c r="A407" s="354" t="s">
        <v>1413</v>
      </c>
      <c r="B407" s="354" t="s">
        <v>1199</v>
      </c>
      <c r="C407" s="350" t="s">
        <v>93</v>
      </c>
      <c r="D407" s="350" t="s">
        <v>93</v>
      </c>
      <c r="E407" s="352" t="s">
        <v>821</v>
      </c>
      <c r="F407" s="352" t="s">
        <v>95</v>
      </c>
      <c r="G407" s="350" t="s">
        <v>410</v>
      </c>
      <c r="H407" s="351">
        <v>1</v>
      </c>
      <c r="I407" s="349" t="s">
        <v>1505</v>
      </c>
      <c r="J407" s="355">
        <v>1</v>
      </c>
      <c r="K407" s="355"/>
      <c r="L407" s="355"/>
      <c r="M407" s="355" t="s">
        <v>1462</v>
      </c>
      <c r="N407" s="355"/>
      <c r="O407" s="357"/>
      <c r="P407" s="357"/>
      <c r="Q407" s="356"/>
      <c r="R407" s="348" t="str">
        <f>IF(Q407="G",ZTE!$A$6,IF(Q407="L",ZTE!$A$3,IF(JBU!Q407="C",ZTE!$A$2,IF(JBU!Q407="U",ZTE!$A$4,IF(JBU!Q407="I",ZTE!$A$5,"")))))</f>
        <v/>
      </c>
    </row>
    <row r="408" spans="1:18" ht="45">
      <c r="A408" s="354" t="s">
        <v>1413</v>
      </c>
      <c r="B408" s="354" t="s">
        <v>1199</v>
      </c>
      <c r="C408" s="350" t="s">
        <v>93</v>
      </c>
      <c r="D408" s="350" t="s">
        <v>93</v>
      </c>
      <c r="E408" s="352" t="s">
        <v>821</v>
      </c>
      <c r="F408" s="352" t="s">
        <v>95</v>
      </c>
      <c r="G408" s="350" t="s">
        <v>411</v>
      </c>
      <c r="H408" s="351">
        <v>1</v>
      </c>
      <c r="I408" s="349" t="s">
        <v>1505</v>
      </c>
      <c r="J408" s="355">
        <v>1</v>
      </c>
      <c r="K408" s="355"/>
      <c r="L408" s="355"/>
      <c r="M408" s="355" t="s">
        <v>1462</v>
      </c>
      <c r="N408" s="355"/>
      <c r="O408" s="357"/>
      <c r="P408" s="357"/>
      <c r="Q408" s="356"/>
      <c r="R408" s="348" t="str">
        <f>IF(Q408="G",ZTE!$A$6,IF(Q408="L",ZTE!$A$3,IF(JBU!Q408="C",ZTE!$A$2,IF(JBU!Q408="U",ZTE!$A$4,IF(JBU!Q408="I",ZTE!$A$5,"")))))</f>
        <v/>
      </c>
    </row>
    <row r="409" spans="1:18" ht="45">
      <c r="A409" s="354" t="s">
        <v>1413</v>
      </c>
      <c r="B409" s="354" t="s">
        <v>1199</v>
      </c>
      <c r="C409" s="350" t="s">
        <v>93</v>
      </c>
      <c r="D409" s="350" t="s">
        <v>93</v>
      </c>
      <c r="E409" s="352" t="s">
        <v>821</v>
      </c>
      <c r="F409" s="352" t="s">
        <v>95</v>
      </c>
      <c r="G409" s="350" t="s">
        <v>412</v>
      </c>
      <c r="H409" s="351">
        <v>1</v>
      </c>
      <c r="I409" s="349" t="s">
        <v>1505</v>
      </c>
      <c r="J409" s="355">
        <v>1</v>
      </c>
      <c r="K409" s="355"/>
      <c r="L409" s="355"/>
      <c r="M409" s="355" t="s">
        <v>1462</v>
      </c>
      <c r="N409" s="355"/>
      <c r="O409" s="357"/>
      <c r="P409" s="357" t="s">
        <v>1091</v>
      </c>
      <c r="Q409" s="356"/>
      <c r="R409" s="348" t="str">
        <f>IF(Q409="G",ZTE!$A$6,IF(Q409="L",ZTE!$A$3,IF(JBU!Q409="C",ZTE!$A$2,IF(JBU!Q409="U",ZTE!$A$4,IF(JBU!Q409="I",ZTE!$A$5,"")))))</f>
        <v/>
      </c>
    </row>
    <row r="410" spans="1:18" ht="45">
      <c r="A410" s="354" t="s">
        <v>1413</v>
      </c>
      <c r="B410" s="354" t="s">
        <v>1199</v>
      </c>
      <c r="C410" s="350" t="s">
        <v>93</v>
      </c>
      <c r="D410" s="350" t="s">
        <v>93</v>
      </c>
      <c r="E410" s="352" t="s">
        <v>821</v>
      </c>
      <c r="F410" s="352" t="s">
        <v>95</v>
      </c>
      <c r="G410" s="350" t="s">
        <v>1013</v>
      </c>
      <c r="H410" s="351">
        <v>1</v>
      </c>
      <c r="I410" s="349"/>
      <c r="J410" s="355"/>
      <c r="K410" s="355"/>
      <c r="L410" s="355">
        <v>1</v>
      </c>
      <c r="M410" s="355" t="s">
        <v>1157</v>
      </c>
      <c r="N410" s="355"/>
      <c r="O410" s="357" t="s">
        <v>1045</v>
      </c>
      <c r="P410" s="357" t="s">
        <v>1092</v>
      </c>
      <c r="Q410" s="356" t="s">
        <v>1226</v>
      </c>
      <c r="R410" s="348" t="str">
        <f>IF(Q410="G",ZTE!$A$6,IF(Q410="L",ZTE!$A$3,IF(JBU!Q410="C",ZTE!$A$2,IF(JBU!Q410="U",ZTE!$A$4,IF(JBU!Q410="I",ZTE!$A$5,"")))))</f>
        <v>Location: We can not find the requested criteria in your documents. Please confirm that your bid is compliant with this criteria and show us the reference in your submitted documents.</v>
      </c>
    </row>
    <row r="411" spans="1:18" ht="45">
      <c r="A411" s="354" t="s">
        <v>1413</v>
      </c>
      <c r="B411" s="354" t="s">
        <v>1199</v>
      </c>
      <c r="C411" s="350" t="s">
        <v>93</v>
      </c>
      <c r="D411" s="350" t="s">
        <v>93</v>
      </c>
      <c r="E411" s="352" t="s">
        <v>821</v>
      </c>
      <c r="F411" s="352" t="s">
        <v>95</v>
      </c>
      <c r="G411" s="350" t="s">
        <v>635</v>
      </c>
      <c r="H411" s="351">
        <v>1</v>
      </c>
      <c r="I411" s="349"/>
      <c r="J411" s="355"/>
      <c r="K411" s="355"/>
      <c r="L411" s="355">
        <v>1</v>
      </c>
      <c r="M411" s="355" t="s">
        <v>1157</v>
      </c>
      <c r="N411" s="355"/>
      <c r="O411" s="357"/>
      <c r="P411" s="357" t="s">
        <v>1093</v>
      </c>
      <c r="Q411" s="356" t="s">
        <v>1226</v>
      </c>
      <c r="R411" s="348" t="str">
        <f>IF(Q411="G",ZTE!$A$6,IF(Q411="L",ZTE!$A$3,IF(JBU!Q411="C",ZTE!$A$2,IF(JBU!Q411="U",ZTE!$A$4,IF(JBU!Q411="I",ZTE!$A$5,"")))))</f>
        <v>Location: We can not find the requested criteria in your documents. Please confirm that your bid is compliant with this criteria and show us the reference in your submitted documents.</v>
      </c>
    </row>
    <row r="412" spans="1:18" ht="45">
      <c r="A412" s="354" t="s">
        <v>1413</v>
      </c>
      <c r="B412" s="354" t="s">
        <v>1199</v>
      </c>
      <c r="C412" s="350" t="s">
        <v>93</v>
      </c>
      <c r="D412" s="350" t="s">
        <v>93</v>
      </c>
      <c r="E412" s="352" t="s">
        <v>821</v>
      </c>
      <c r="F412" s="352" t="s">
        <v>95</v>
      </c>
      <c r="G412" s="350" t="s">
        <v>418</v>
      </c>
      <c r="H412" s="351">
        <v>1</v>
      </c>
      <c r="I412" s="349"/>
      <c r="J412" s="355"/>
      <c r="K412" s="355"/>
      <c r="L412" s="355">
        <v>1</v>
      </c>
      <c r="M412" s="355" t="s">
        <v>1157</v>
      </c>
      <c r="N412" s="355"/>
      <c r="O412" s="357"/>
      <c r="P412" s="357"/>
      <c r="Q412" s="356" t="s">
        <v>1226</v>
      </c>
      <c r="R412" s="348" t="str">
        <f>IF(Q412="G",ZTE!$A$6,IF(Q412="L",ZTE!$A$3,IF(JBU!Q412="C",ZTE!$A$2,IF(JBU!Q412="U",ZTE!$A$4,IF(JBU!Q412="I",ZTE!$A$5,"")))))</f>
        <v>Location: We can not find the requested criteria in your documents. Please confirm that your bid is compliant with this criteria and show us the reference in your submitted documents.</v>
      </c>
    </row>
    <row r="413" spans="1:18" ht="45">
      <c r="A413" s="354" t="s">
        <v>1413</v>
      </c>
      <c r="B413" s="354" t="s">
        <v>1199</v>
      </c>
      <c r="C413" s="350" t="s">
        <v>93</v>
      </c>
      <c r="D413" s="350" t="s">
        <v>93</v>
      </c>
      <c r="E413" s="352" t="s">
        <v>821</v>
      </c>
      <c r="F413" s="352" t="s">
        <v>95</v>
      </c>
      <c r="G413" s="350" t="s">
        <v>1188</v>
      </c>
      <c r="H413" s="351">
        <v>1</v>
      </c>
      <c r="I413" s="349"/>
      <c r="J413" s="355"/>
      <c r="K413" s="355"/>
      <c r="L413" s="355">
        <v>1</v>
      </c>
      <c r="M413" s="355" t="s">
        <v>1157</v>
      </c>
      <c r="N413" s="355"/>
      <c r="O413" s="357"/>
      <c r="P413" s="357" t="s">
        <v>1096</v>
      </c>
      <c r="Q413" s="356" t="s">
        <v>1226</v>
      </c>
      <c r="R413" s="348" t="str">
        <f>IF(Q413="G",ZTE!$A$6,IF(Q413="L",ZTE!$A$3,IF(JBU!Q413="C",ZTE!$A$2,IF(JBU!Q413="U",ZTE!$A$4,IF(JBU!Q413="I",ZTE!$A$5,"")))))</f>
        <v>Location: We can not find the requested criteria in your documents. Please confirm that your bid is compliant with this criteria and show us the reference in your submitted documents.</v>
      </c>
    </row>
    <row r="414" spans="1:18" ht="45">
      <c r="A414" s="354" t="s">
        <v>1413</v>
      </c>
      <c r="B414" s="354" t="s">
        <v>1199</v>
      </c>
      <c r="C414" s="350" t="s">
        <v>93</v>
      </c>
      <c r="D414" s="350" t="s">
        <v>93</v>
      </c>
      <c r="E414" s="352" t="s">
        <v>821</v>
      </c>
      <c r="F414" s="352" t="s">
        <v>95</v>
      </c>
      <c r="G414" s="350" t="s">
        <v>419</v>
      </c>
      <c r="H414" s="351">
        <v>1</v>
      </c>
      <c r="I414" s="349"/>
      <c r="J414" s="355"/>
      <c r="K414" s="355"/>
      <c r="L414" s="355">
        <v>1</v>
      </c>
      <c r="M414" s="355" t="s">
        <v>1157</v>
      </c>
      <c r="N414" s="355"/>
      <c r="O414" s="357"/>
      <c r="P414" s="357"/>
      <c r="Q414" s="356" t="s">
        <v>1226</v>
      </c>
      <c r="R414" s="348" t="str">
        <f>IF(Q414="G",ZTE!$A$6,IF(Q414="L",ZTE!$A$3,IF(JBU!Q414="C",ZTE!$A$2,IF(JBU!Q414="U",ZTE!$A$4,IF(JBU!Q414="I",ZTE!$A$5,"")))))</f>
        <v>Location: We can not find the requested criteria in your documents. Please confirm that your bid is compliant with this criteria and show us the reference in your submitted documents.</v>
      </c>
    </row>
    <row r="415" spans="1:18" ht="45">
      <c r="A415" s="354" t="s">
        <v>1413</v>
      </c>
      <c r="B415" s="354" t="s">
        <v>1199</v>
      </c>
      <c r="C415" s="350" t="s">
        <v>93</v>
      </c>
      <c r="D415" s="350" t="s">
        <v>93</v>
      </c>
      <c r="E415" s="352" t="s">
        <v>821</v>
      </c>
      <c r="F415" s="352" t="s">
        <v>95</v>
      </c>
      <c r="G415" s="350" t="s">
        <v>1189</v>
      </c>
      <c r="H415" s="351">
        <v>1</v>
      </c>
      <c r="I415" s="349"/>
      <c r="J415" s="355">
        <v>1</v>
      </c>
      <c r="K415" s="355"/>
      <c r="L415" s="355"/>
      <c r="M415" s="355" t="s">
        <v>1462</v>
      </c>
      <c r="N415" s="355" t="s">
        <v>1506</v>
      </c>
      <c r="O415" s="357"/>
      <c r="P415" s="357"/>
      <c r="Q415" s="356"/>
      <c r="R415" s="348" t="str">
        <f>IF(Q415="G",ZTE!$A$6,IF(Q415="L",ZTE!$A$3,IF(JBU!Q415="C",ZTE!$A$2,IF(JBU!Q415="U",ZTE!$A$4,IF(JBU!Q415="I",ZTE!$A$5,"")))))</f>
        <v/>
      </c>
    </row>
    <row r="416" spans="1:18" ht="45">
      <c r="A416" s="354" t="s">
        <v>1413</v>
      </c>
      <c r="B416" s="354" t="s">
        <v>1199</v>
      </c>
      <c r="C416" s="350" t="s">
        <v>93</v>
      </c>
      <c r="D416" s="350" t="s">
        <v>93</v>
      </c>
      <c r="E416" s="352" t="s">
        <v>821</v>
      </c>
      <c r="F416" s="352" t="s">
        <v>95</v>
      </c>
      <c r="G416" s="350" t="s">
        <v>420</v>
      </c>
      <c r="H416" s="351">
        <v>1</v>
      </c>
      <c r="I416" s="349"/>
      <c r="J416" s="355"/>
      <c r="K416" s="355"/>
      <c r="L416" s="355">
        <v>1</v>
      </c>
      <c r="M416" s="355" t="s">
        <v>1157</v>
      </c>
      <c r="N416" s="355"/>
      <c r="O416" s="357"/>
      <c r="P416" s="357"/>
      <c r="Q416" s="356" t="s">
        <v>1226</v>
      </c>
      <c r="R416" s="348" t="str">
        <f>IF(Q416="G",ZTE!$A$6,IF(Q416="L",ZTE!$A$3,IF(JBU!Q416="C",ZTE!$A$2,IF(JBU!Q416="U",ZTE!$A$4,IF(JBU!Q416="I",ZTE!$A$5,"")))))</f>
        <v>Location: We can not find the requested criteria in your documents. Please confirm that your bid is compliant with this criteria and show us the reference in your submitted documents.</v>
      </c>
    </row>
    <row r="417" spans="1:18" ht="75">
      <c r="A417" s="354" t="s">
        <v>1413</v>
      </c>
      <c r="B417" s="354" t="s">
        <v>1199</v>
      </c>
      <c r="C417" s="350" t="s">
        <v>93</v>
      </c>
      <c r="D417" s="350" t="s">
        <v>93</v>
      </c>
      <c r="E417" s="352" t="s">
        <v>822</v>
      </c>
      <c r="F417" s="352" t="s">
        <v>96</v>
      </c>
      <c r="G417" s="350" t="s">
        <v>97</v>
      </c>
      <c r="H417" s="351">
        <v>1</v>
      </c>
      <c r="I417" s="349"/>
      <c r="J417" s="355"/>
      <c r="K417" s="355"/>
      <c r="L417" s="355">
        <v>1</v>
      </c>
      <c r="M417" s="355" t="s">
        <v>1157</v>
      </c>
      <c r="N417" s="355"/>
      <c r="O417" s="357" t="s">
        <v>1047</v>
      </c>
      <c r="P417" s="357" t="s">
        <v>1131</v>
      </c>
      <c r="Q417" s="356" t="s">
        <v>1226</v>
      </c>
      <c r="R417" s="348" t="str">
        <f>IF(Q417="G",ZTE!$A$6,IF(Q417="L",ZTE!$A$3,IF(JBU!Q417="C",ZTE!$A$2,IF(JBU!Q417="U",ZTE!$A$4,IF(JBU!Q417="I",ZTE!$A$5,"")))))</f>
        <v>Location: We can not find the requested criteria in your documents. Please confirm that your bid is compliant with this criteria and show us the reference in your submitted documents.</v>
      </c>
    </row>
    <row r="418" spans="1:18" ht="75">
      <c r="A418" s="354" t="s">
        <v>1413</v>
      </c>
      <c r="B418" s="354" t="s">
        <v>1199</v>
      </c>
      <c r="C418" s="350" t="s">
        <v>93</v>
      </c>
      <c r="D418" s="350" t="s">
        <v>93</v>
      </c>
      <c r="E418" s="352" t="s">
        <v>822</v>
      </c>
      <c r="F418" s="352" t="s">
        <v>96</v>
      </c>
      <c r="G418" s="350" t="s">
        <v>98</v>
      </c>
      <c r="H418" s="353">
        <v>1</v>
      </c>
      <c r="I418" s="349"/>
      <c r="J418" s="355"/>
      <c r="K418" s="355"/>
      <c r="L418" s="355">
        <v>1</v>
      </c>
      <c r="M418" s="355" t="s">
        <v>1157</v>
      </c>
      <c r="N418" s="355"/>
      <c r="O418" s="357" t="s">
        <v>1047</v>
      </c>
      <c r="P418" s="357" t="s">
        <v>1097</v>
      </c>
      <c r="Q418" s="356" t="s">
        <v>1226</v>
      </c>
      <c r="R418" s="348" t="str">
        <f>IF(Q418="G",ZTE!$A$6,IF(Q418="L",ZTE!$A$3,IF(JBU!Q418="C",ZTE!$A$2,IF(JBU!Q418="U",ZTE!$A$4,IF(JBU!Q418="I",ZTE!$A$5,"")))))</f>
        <v>Location: We can not find the requested criteria in your documents. Please confirm that your bid is compliant with this criteria and show us the reference in your submitted documents.</v>
      </c>
    </row>
    <row r="419" spans="1:18" ht="75">
      <c r="A419" s="354" t="s">
        <v>1413</v>
      </c>
      <c r="B419" s="354" t="s">
        <v>1199</v>
      </c>
      <c r="C419" s="350" t="s">
        <v>93</v>
      </c>
      <c r="D419" s="350" t="s">
        <v>93</v>
      </c>
      <c r="E419" s="352" t="s">
        <v>822</v>
      </c>
      <c r="F419" s="352" t="s">
        <v>96</v>
      </c>
      <c r="G419" s="350" t="s">
        <v>99</v>
      </c>
      <c r="H419" s="351">
        <v>1</v>
      </c>
      <c r="I419" s="349"/>
      <c r="J419" s="355"/>
      <c r="K419" s="355"/>
      <c r="L419" s="355">
        <v>1</v>
      </c>
      <c r="M419" s="355" t="s">
        <v>1157</v>
      </c>
      <c r="N419" s="355"/>
      <c r="O419" s="357" t="s">
        <v>1047</v>
      </c>
      <c r="P419" s="357" t="s">
        <v>1131</v>
      </c>
      <c r="Q419" s="356" t="s">
        <v>1226</v>
      </c>
      <c r="R419" s="348" t="str">
        <f>IF(Q419="G",ZTE!$A$6,IF(Q419="L",ZTE!$A$3,IF(JBU!Q419="C",ZTE!$A$2,IF(JBU!Q419="U",ZTE!$A$4,IF(JBU!Q419="I",ZTE!$A$5,"")))))</f>
        <v>Location: We can not find the requested criteria in your documents. Please confirm that your bid is compliant with this criteria and show us the reference in your submitted documents.</v>
      </c>
    </row>
    <row r="420" spans="1:18" ht="75">
      <c r="A420" s="354" t="s">
        <v>1413</v>
      </c>
      <c r="B420" s="354" t="s">
        <v>1199</v>
      </c>
      <c r="C420" s="350" t="s">
        <v>93</v>
      </c>
      <c r="D420" s="350" t="s">
        <v>93</v>
      </c>
      <c r="E420" s="352" t="s">
        <v>822</v>
      </c>
      <c r="F420" s="352" t="s">
        <v>96</v>
      </c>
      <c r="G420" s="350" t="s">
        <v>100</v>
      </c>
      <c r="H420" s="351">
        <v>1</v>
      </c>
      <c r="I420" s="349"/>
      <c r="J420" s="355"/>
      <c r="K420" s="355"/>
      <c r="L420" s="355">
        <v>1</v>
      </c>
      <c r="M420" s="355" t="s">
        <v>1157</v>
      </c>
      <c r="N420" s="355"/>
      <c r="O420" s="357" t="s">
        <v>1047</v>
      </c>
      <c r="P420" s="357" t="s">
        <v>1131</v>
      </c>
      <c r="Q420" s="356" t="s">
        <v>1226</v>
      </c>
      <c r="R420" s="348" t="str">
        <f>IF(Q420="G",ZTE!$A$6,IF(Q420="L",ZTE!$A$3,IF(JBU!Q420="C",ZTE!$A$2,IF(JBU!Q420="U",ZTE!$A$4,IF(JBU!Q420="I",ZTE!$A$5,"")))))</f>
        <v>Location: We can not find the requested criteria in your documents. Please confirm that your bid is compliant with this criteria and show us the reference in your submitted documents.</v>
      </c>
    </row>
    <row r="421" spans="1:18" ht="75">
      <c r="A421" s="354" t="s">
        <v>1413</v>
      </c>
      <c r="B421" s="354" t="s">
        <v>1199</v>
      </c>
      <c r="C421" s="350" t="s">
        <v>93</v>
      </c>
      <c r="D421" s="350" t="s">
        <v>93</v>
      </c>
      <c r="E421" s="352" t="s">
        <v>822</v>
      </c>
      <c r="F421" s="352" t="s">
        <v>96</v>
      </c>
      <c r="G421" s="350" t="s">
        <v>101</v>
      </c>
      <c r="H421" s="351">
        <v>1</v>
      </c>
      <c r="I421" s="349"/>
      <c r="J421" s="355"/>
      <c r="K421" s="355"/>
      <c r="L421" s="355">
        <v>1</v>
      </c>
      <c r="M421" s="355" t="s">
        <v>1157</v>
      </c>
      <c r="N421" s="355"/>
      <c r="O421" s="357" t="s">
        <v>1047</v>
      </c>
      <c r="P421" s="358" t="s">
        <v>1132</v>
      </c>
      <c r="Q421" s="356" t="s">
        <v>1226</v>
      </c>
      <c r="R421" s="348" t="str">
        <f>IF(Q421="G",ZTE!$A$6,IF(Q421="L",ZTE!$A$3,IF(JBU!Q421="C",ZTE!$A$2,IF(JBU!Q421="U",ZTE!$A$4,IF(JBU!Q421="I",ZTE!$A$5,"")))))</f>
        <v>Location: We can not find the requested criteria in your documents. Please confirm that your bid is compliant with this criteria and show us the reference in your submitted documents.</v>
      </c>
    </row>
    <row r="422" spans="1:18" ht="75">
      <c r="A422" s="354" t="s">
        <v>1413</v>
      </c>
      <c r="B422" s="354" t="s">
        <v>1199</v>
      </c>
      <c r="C422" s="350" t="s">
        <v>93</v>
      </c>
      <c r="D422" s="350" t="s">
        <v>93</v>
      </c>
      <c r="E422" s="352" t="s">
        <v>822</v>
      </c>
      <c r="F422" s="352" t="s">
        <v>96</v>
      </c>
      <c r="G422" s="350" t="s">
        <v>102</v>
      </c>
      <c r="H422" s="351">
        <v>1</v>
      </c>
      <c r="I422" s="349"/>
      <c r="J422" s="355"/>
      <c r="K422" s="355"/>
      <c r="L422" s="355">
        <v>1</v>
      </c>
      <c r="M422" s="355" t="s">
        <v>1157</v>
      </c>
      <c r="N422" s="355"/>
      <c r="O422" s="357" t="s">
        <v>1047</v>
      </c>
      <c r="P422" s="357" t="s">
        <v>1131</v>
      </c>
      <c r="Q422" s="356" t="s">
        <v>1226</v>
      </c>
      <c r="R422" s="348" t="str">
        <f>IF(Q422="G",ZTE!$A$6,IF(Q422="L",ZTE!$A$3,IF(JBU!Q422="C",ZTE!$A$2,IF(JBU!Q422="U",ZTE!$A$4,IF(JBU!Q422="I",ZTE!$A$5,"")))))</f>
        <v>Location: We can not find the requested criteria in your documents. Please confirm that your bid is compliant with this criteria and show us the reference in your submitted documents.</v>
      </c>
    </row>
    <row r="423" spans="1:18" ht="75">
      <c r="A423" s="354" t="s">
        <v>1413</v>
      </c>
      <c r="B423" s="354" t="s">
        <v>1199</v>
      </c>
      <c r="C423" s="350" t="s">
        <v>93</v>
      </c>
      <c r="D423" s="350" t="s">
        <v>93</v>
      </c>
      <c r="E423" s="352" t="s">
        <v>822</v>
      </c>
      <c r="F423" s="352" t="s">
        <v>96</v>
      </c>
      <c r="G423" s="350" t="s">
        <v>103</v>
      </c>
      <c r="H423" s="351">
        <v>1</v>
      </c>
      <c r="I423" s="349"/>
      <c r="J423" s="355"/>
      <c r="K423" s="355"/>
      <c r="L423" s="355">
        <v>1</v>
      </c>
      <c r="M423" s="355" t="s">
        <v>1157</v>
      </c>
      <c r="N423" s="355"/>
      <c r="O423" s="357" t="s">
        <v>1047</v>
      </c>
      <c r="P423" s="357" t="s">
        <v>1131</v>
      </c>
      <c r="Q423" s="356" t="s">
        <v>1226</v>
      </c>
      <c r="R423" s="348" t="str">
        <f>IF(Q423="G",ZTE!$A$6,IF(Q423="L",ZTE!$A$3,IF(JBU!Q423="C",ZTE!$A$2,IF(JBU!Q423="U",ZTE!$A$4,IF(JBU!Q423="I",ZTE!$A$5,"")))))</f>
        <v>Location: We can not find the requested criteria in your documents. Please confirm that your bid is compliant with this criteria and show us the reference in your submitted documents.</v>
      </c>
    </row>
    <row r="424" spans="1:18" ht="135">
      <c r="A424" s="354" t="s">
        <v>1413</v>
      </c>
      <c r="B424" s="354" t="s">
        <v>1199</v>
      </c>
      <c r="C424" s="350" t="s">
        <v>93</v>
      </c>
      <c r="D424" s="350" t="s">
        <v>93</v>
      </c>
      <c r="E424" s="352" t="s">
        <v>823</v>
      </c>
      <c r="F424" s="352" t="s">
        <v>104</v>
      </c>
      <c r="G424" s="350" t="s">
        <v>1016</v>
      </c>
      <c r="H424" s="351">
        <v>1</v>
      </c>
      <c r="I424" s="349"/>
      <c r="J424" s="355"/>
      <c r="K424" s="355"/>
      <c r="L424" s="355">
        <v>1</v>
      </c>
      <c r="M424" s="355" t="s">
        <v>1157</v>
      </c>
      <c r="N424" s="355"/>
      <c r="O424" s="357" t="s">
        <v>1034</v>
      </c>
      <c r="P424" s="357" t="s">
        <v>1142</v>
      </c>
      <c r="Q424" s="356" t="s">
        <v>1226</v>
      </c>
      <c r="R424" s="348" t="str">
        <f>IF(Q424="G",ZTE!$A$6,IF(Q424="L",ZTE!$A$3,IF(JBU!Q424="C",ZTE!$A$2,IF(JBU!Q424="U",ZTE!$A$4,IF(JBU!Q424="I",ZTE!$A$5,"")))))</f>
        <v>Location: We can not find the requested criteria in your documents. Please confirm that your bid is compliant with this criteria and show us the reference in your submitted documents.</v>
      </c>
    </row>
    <row r="425" spans="1:18" ht="45">
      <c r="A425" s="354" t="s">
        <v>1413</v>
      </c>
      <c r="B425" s="354" t="s">
        <v>1199</v>
      </c>
      <c r="C425" s="350" t="s">
        <v>93</v>
      </c>
      <c r="D425" s="350" t="s">
        <v>93</v>
      </c>
      <c r="E425" s="352" t="s">
        <v>823</v>
      </c>
      <c r="F425" s="352" t="s">
        <v>104</v>
      </c>
      <c r="G425" s="350" t="s">
        <v>683</v>
      </c>
      <c r="H425" s="351">
        <v>1</v>
      </c>
      <c r="I425" s="349"/>
      <c r="J425" s="355"/>
      <c r="K425" s="355"/>
      <c r="L425" s="355">
        <v>1</v>
      </c>
      <c r="M425" s="355" t="s">
        <v>1157</v>
      </c>
      <c r="N425" s="355"/>
      <c r="O425" s="357" t="s">
        <v>1034</v>
      </c>
      <c r="P425" s="357" t="s">
        <v>1142</v>
      </c>
      <c r="Q425" s="356" t="s">
        <v>1226</v>
      </c>
      <c r="R425" s="348" t="str">
        <f>IF(Q425="G",ZTE!$A$6,IF(Q425="L",ZTE!$A$3,IF(JBU!Q425="C",ZTE!$A$2,IF(JBU!Q425="U",ZTE!$A$4,IF(JBU!Q425="I",ZTE!$A$5,"")))))</f>
        <v>Location: We can not find the requested criteria in your documents. Please confirm that your bid is compliant with this criteria and show us the reference in your submitted documents.</v>
      </c>
    </row>
    <row r="426" spans="1:18" ht="45">
      <c r="A426" s="354" t="s">
        <v>1413</v>
      </c>
      <c r="B426" s="354" t="s">
        <v>1199</v>
      </c>
      <c r="C426" s="350" t="s">
        <v>93</v>
      </c>
      <c r="D426" s="350" t="s">
        <v>93</v>
      </c>
      <c r="E426" s="352" t="s">
        <v>823</v>
      </c>
      <c r="F426" s="352" t="s">
        <v>104</v>
      </c>
      <c r="G426" s="350" t="s">
        <v>684</v>
      </c>
      <c r="H426" s="351">
        <v>1</v>
      </c>
      <c r="I426" s="349"/>
      <c r="J426" s="355"/>
      <c r="K426" s="355"/>
      <c r="L426" s="355">
        <v>1</v>
      </c>
      <c r="M426" s="355" t="s">
        <v>1157</v>
      </c>
      <c r="N426" s="355"/>
      <c r="O426" s="357" t="s">
        <v>1034</v>
      </c>
      <c r="P426" s="357" t="s">
        <v>1142</v>
      </c>
      <c r="Q426" s="356" t="s">
        <v>1226</v>
      </c>
      <c r="R426" s="348" t="str">
        <f>IF(Q426="G",ZTE!$A$6,IF(Q426="L",ZTE!$A$3,IF(JBU!Q426="C",ZTE!$A$2,IF(JBU!Q426="U",ZTE!$A$4,IF(JBU!Q426="I",ZTE!$A$5,"")))))</f>
        <v>Location: We can not find the requested criteria in your documents. Please confirm that your bid is compliant with this criteria and show us the reference in your submitted documents.</v>
      </c>
    </row>
    <row r="427" spans="1:18" ht="45">
      <c r="A427" s="354" t="s">
        <v>1413</v>
      </c>
      <c r="B427" s="354" t="s">
        <v>1199</v>
      </c>
      <c r="C427" s="350" t="s">
        <v>93</v>
      </c>
      <c r="D427" s="350" t="s">
        <v>93</v>
      </c>
      <c r="E427" s="352" t="s">
        <v>942</v>
      </c>
      <c r="F427" s="352" t="s">
        <v>105</v>
      </c>
      <c r="G427" s="350" t="s">
        <v>1190</v>
      </c>
      <c r="H427" s="351">
        <v>1</v>
      </c>
      <c r="I427" s="349"/>
      <c r="J427" s="355"/>
      <c r="K427" s="355"/>
      <c r="L427" s="355">
        <v>1</v>
      </c>
      <c r="M427" s="355" t="s">
        <v>1157</v>
      </c>
      <c r="N427" s="355"/>
      <c r="O427" s="357" t="s">
        <v>1034</v>
      </c>
      <c r="P427" s="357" t="s">
        <v>1098</v>
      </c>
      <c r="Q427" s="356" t="s">
        <v>1226</v>
      </c>
      <c r="R427" s="348" t="str">
        <f>IF(Q427="G",ZTE!$A$6,IF(Q427="L",ZTE!$A$3,IF(JBU!Q427="C",ZTE!$A$2,IF(JBU!Q427="U",ZTE!$A$4,IF(JBU!Q427="I",ZTE!$A$5,"")))))</f>
        <v>Location: We can not find the requested criteria in your documents. Please confirm that your bid is compliant with this criteria and show us the reference in your submitted documents.</v>
      </c>
    </row>
    <row r="428" spans="1:18" ht="45">
      <c r="A428" s="354" t="s">
        <v>1413</v>
      </c>
      <c r="B428" s="354" t="s">
        <v>1199</v>
      </c>
      <c r="C428" s="350" t="s">
        <v>93</v>
      </c>
      <c r="D428" s="352" t="s">
        <v>999</v>
      </c>
      <c r="E428" s="352" t="s">
        <v>1002</v>
      </c>
      <c r="F428" s="352" t="s">
        <v>106</v>
      </c>
      <c r="G428" s="350" t="s">
        <v>685</v>
      </c>
      <c r="H428" s="351">
        <v>1</v>
      </c>
      <c r="I428" s="349"/>
      <c r="J428" s="355"/>
      <c r="K428" s="355"/>
      <c r="L428" s="355">
        <v>1</v>
      </c>
      <c r="M428" s="355" t="s">
        <v>1157</v>
      </c>
      <c r="N428" s="355"/>
      <c r="O428" s="357"/>
      <c r="P428" s="357"/>
      <c r="Q428" s="356" t="s">
        <v>1226</v>
      </c>
      <c r="R428" s="348" t="str">
        <f>IF(Q428="G",ZTE!$A$6,IF(Q428="L",ZTE!$A$3,IF(JBU!Q428="C",ZTE!$A$2,IF(JBU!Q428="U",ZTE!$A$4,IF(JBU!Q428="I",ZTE!$A$5,"")))))</f>
        <v>Location: We can not find the requested criteria in your documents. Please confirm that your bid is compliant with this criteria and show us the reference in your submitted documents.</v>
      </c>
    </row>
    <row r="429" spans="1:18" ht="45">
      <c r="A429" s="354" t="s">
        <v>1413</v>
      </c>
      <c r="B429" s="354" t="s">
        <v>1199</v>
      </c>
      <c r="C429" s="350" t="s">
        <v>93</v>
      </c>
      <c r="D429" s="350" t="s">
        <v>93</v>
      </c>
      <c r="E429" s="352" t="s">
        <v>823</v>
      </c>
      <c r="F429" s="352" t="s">
        <v>107</v>
      </c>
      <c r="G429" s="350" t="s">
        <v>686</v>
      </c>
      <c r="H429" s="351">
        <v>1</v>
      </c>
      <c r="I429" s="349"/>
      <c r="J429" s="355"/>
      <c r="K429" s="355"/>
      <c r="L429" s="355">
        <v>1</v>
      </c>
      <c r="M429" s="355" t="s">
        <v>1157</v>
      </c>
      <c r="N429" s="355"/>
      <c r="O429" s="357"/>
      <c r="P429" s="357"/>
      <c r="Q429" s="356" t="s">
        <v>1226</v>
      </c>
      <c r="R429" s="348" t="str">
        <f>IF(Q429="G",ZTE!$A$6,IF(Q429="L",ZTE!$A$3,IF(JBU!Q429="C",ZTE!$A$2,IF(JBU!Q429="U",ZTE!$A$4,IF(JBU!Q429="I",ZTE!$A$5,"")))))</f>
        <v>Location: We can not find the requested criteria in your documents. Please confirm that your bid is compliant with this criteria and show us the reference in your submitted documents.</v>
      </c>
    </row>
    <row r="430" spans="1:18" ht="45">
      <c r="A430" s="354" t="s">
        <v>1413</v>
      </c>
      <c r="B430" s="354" t="s">
        <v>1199</v>
      </c>
      <c r="C430" s="350" t="s">
        <v>93</v>
      </c>
      <c r="D430" s="350" t="s">
        <v>1003</v>
      </c>
      <c r="E430" s="352" t="s">
        <v>773</v>
      </c>
      <c r="F430" s="352" t="s">
        <v>108</v>
      </c>
      <c r="G430" s="350" t="s">
        <v>687</v>
      </c>
      <c r="H430" s="359">
        <v>1</v>
      </c>
      <c r="I430" s="349"/>
      <c r="J430" s="355"/>
      <c r="K430" s="355"/>
      <c r="L430" s="355">
        <v>1</v>
      </c>
      <c r="M430" s="355" t="s">
        <v>1157</v>
      </c>
      <c r="N430" s="355"/>
      <c r="O430" s="357" t="s">
        <v>688</v>
      </c>
      <c r="P430" s="357"/>
      <c r="Q430" s="356" t="s">
        <v>1226</v>
      </c>
      <c r="R430" s="348" t="str">
        <f>IF(Q430="G",ZTE!$A$6,IF(Q430="L",ZTE!$A$3,IF(JBU!Q430="C",ZTE!$A$2,IF(JBU!Q430="U",ZTE!$A$4,IF(JBU!Q430="I",ZTE!$A$5,"")))))</f>
        <v>Location: We can not find the requested criteria in your documents. Please confirm that your bid is compliant with this criteria and show us the reference in your submitted documents.</v>
      </c>
    </row>
    <row r="431" spans="1:18" ht="45">
      <c r="A431" s="354" t="s">
        <v>1413</v>
      </c>
      <c r="B431" s="354" t="s">
        <v>1199</v>
      </c>
      <c r="C431" s="350" t="s">
        <v>109</v>
      </c>
      <c r="D431" s="350" t="s">
        <v>109</v>
      </c>
      <c r="E431" s="352" t="s">
        <v>1009</v>
      </c>
      <c r="F431" s="352" t="s">
        <v>110</v>
      </c>
      <c r="G431" s="350" t="s">
        <v>689</v>
      </c>
      <c r="H431" s="351">
        <v>1</v>
      </c>
      <c r="I431" s="349"/>
      <c r="J431" s="355"/>
      <c r="K431" s="355"/>
      <c r="L431" s="355">
        <v>1</v>
      </c>
      <c r="M431" s="355" t="s">
        <v>1157</v>
      </c>
      <c r="N431" s="355" t="s">
        <v>1507</v>
      </c>
      <c r="O431" s="357"/>
      <c r="P431" s="357" t="s">
        <v>1099</v>
      </c>
      <c r="Q431" s="356" t="s">
        <v>1226</v>
      </c>
      <c r="R431" s="348" t="str">
        <f>IF(Q431="G",ZTE!$A$6,IF(Q431="L",ZTE!$A$3,IF(JBU!Q431="C",ZTE!$A$2,IF(JBU!Q431="U",ZTE!$A$4,IF(JBU!Q431="I",ZTE!$A$5,"")))))</f>
        <v>Location: We can not find the requested criteria in your documents. Please confirm that your bid is compliant with this criteria and show us the reference in your submitted documents.</v>
      </c>
    </row>
    <row r="432" spans="1:18" ht="90">
      <c r="A432" s="354" t="s">
        <v>1413</v>
      </c>
      <c r="B432" s="354" t="s">
        <v>1199</v>
      </c>
      <c r="C432" s="350" t="s">
        <v>109</v>
      </c>
      <c r="D432" s="350" t="s">
        <v>109</v>
      </c>
      <c r="E432" s="352" t="s">
        <v>821</v>
      </c>
      <c r="F432" s="352" t="s">
        <v>111</v>
      </c>
      <c r="G432" s="350" t="s">
        <v>424</v>
      </c>
      <c r="H432" s="351">
        <v>1</v>
      </c>
      <c r="I432" s="349"/>
      <c r="J432" s="355"/>
      <c r="K432" s="355"/>
      <c r="L432" s="355">
        <v>1</v>
      </c>
      <c r="M432" s="355" t="s">
        <v>1157</v>
      </c>
      <c r="N432" s="355"/>
      <c r="O432" s="357" t="s">
        <v>1048</v>
      </c>
      <c r="P432" s="357" t="s">
        <v>1100</v>
      </c>
      <c r="Q432" s="356" t="s">
        <v>1226</v>
      </c>
      <c r="R432" s="348" t="str">
        <f>IF(Q432="G",ZTE!$A$6,IF(Q432="L",ZTE!$A$3,IF(JBU!Q432="C",ZTE!$A$2,IF(JBU!Q432="U",ZTE!$A$4,IF(JBU!Q432="I",ZTE!$A$5,"")))))</f>
        <v>Location: We can not find the requested criteria in your documents. Please confirm that your bid is compliant with this criteria and show us the reference in your submitted documents.</v>
      </c>
    </row>
    <row r="433" spans="1:18" ht="45">
      <c r="A433" s="354" t="s">
        <v>1413</v>
      </c>
      <c r="B433" s="354" t="s">
        <v>1199</v>
      </c>
      <c r="C433" s="350" t="s">
        <v>109</v>
      </c>
      <c r="D433" s="350" t="s">
        <v>109</v>
      </c>
      <c r="E433" s="352" t="s">
        <v>821</v>
      </c>
      <c r="F433" s="352" t="s">
        <v>111</v>
      </c>
      <c r="G433" s="350" t="s">
        <v>425</v>
      </c>
      <c r="H433" s="351">
        <v>1</v>
      </c>
      <c r="I433" s="349"/>
      <c r="J433" s="355"/>
      <c r="K433" s="355"/>
      <c r="L433" s="355">
        <v>1</v>
      </c>
      <c r="M433" s="355" t="s">
        <v>1157</v>
      </c>
      <c r="N433" s="355"/>
      <c r="O433" s="357"/>
      <c r="P433" s="357"/>
      <c r="Q433" s="356" t="s">
        <v>1226</v>
      </c>
      <c r="R433" s="348" t="str">
        <f>IF(Q433="G",ZTE!$A$6,IF(Q433="L",ZTE!$A$3,IF(JBU!Q433="C",ZTE!$A$2,IF(JBU!Q433="U",ZTE!$A$4,IF(JBU!Q433="I",ZTE!$A$5,"")))))</f>
        <v>Location: We can not find the requested criteria in your documents. Please confirm that your bid is compliant with this criteria and show us the reference in your submitted documents.</v>
      </c>
    </row>
    <row r="434" spans="1:18" ht="45">
      <c r="A434" s="354" t="s">
        <v>1413</v>
      </c>
      <c r="B434" s="354" t="s">
        <v>1199</v>
      </c>
      <c r="C434" s="350" t="s">
        <v>109</v>
      </c>
      <c r="D434" s="350" t="s">
        <v>109</v>
      </c>
      <c r="E434" s="352" t="s">
        <v>821</v>
      </c>
      <c r="F434" s="352" t="s">
        <v>111</v>
      </c>
      <c r="G434" s="350" t="s">
        <v>426</v>
      </c>
      <c r="H434" s="351">
        <v>1</v>
      </c>
      <c r="I434" s="349"/>
      <c r="J434" s="355"/>
      <c r="K434" s="355"/>
      <c r="L434" s="355">
        <v>1</v>
      </c>
      <c r="M434" s="355" t="s">
        <v>1157</v>
      </c>
      <c r="N434" s="355"/>
      <c r="O434" s="357" t="s">
        <v>1048</v>
      </c>
      <c r="P434" s="357" t="s">
        <v>1100</v>
      </c>
      <c r="Q434" s="356" t="s">
        <v>1226</v>
      </c>
      <c r="R434" s="348" t="str">
        <f>IF(Q434="G",ZTE!$A$6,IF(Q434="L",ZTE!$A$3,IF(JBU!Q434="C",ZTE!$A$2,IF(JBU!Q434="U",ZTE!$A$4,IF(JBU!Q434="I",ZTE!$A$5,"")))))</f>
        <v>Location: We can not find the requested criteria in your documents. Please confirm that your bid is compliant with this criteria and show us the reference in your submitted documents.</v>
      </c>
    </row>
    <row r="435" spans="1:18" ht="45">
      <c r="A435" s="354" t="s">
        <v>1413</v>
      </c>
      <c r="B435" s="354" t="s">
        <v>1199</v>
      </c>
      <c r="C435" s="350" t="s">
        <v>109</v>
      </c>
      <c r="D435" s="350" t="s">
        <v>109</v>
      </c>
      <c r="E435" s="352" t="s">
        <v>821</v>
      </c>
      <c r="F435" s="352" t="s">
        <v>111</v>
      </c>
      <c r="G435" s="350" t="s">
        <v>941</v>
      </c>
      <c r="H435" s="351">
        <v>1</v>
      </c>
      <c r="I435" s="349"/>
      <c r="J435" s="355"/>
      <c r="K435" s="355"/>
      <c r="L435" s="355">
        <v>1</v>
      </c>
      <c r="M435" s="355" t="s">
        <v>1157</v>
      </c>
      <c r="N435" s="355"/>
      <c r="O435" s="357" t="s">
        <v>1051</v>
      </c>
      <c r="P435" s="357" t="s">
        <v>1101</v>
      </c>
      <c r="Q435" s="356" t="s">
        <v>1226</v>
      </c>
      <c r="R435" s="348" t="str">
        <f>IF(Q435="G",ZTE!$A$6,IF(Q435="L",ZTE!$A$3,IF(JBU!Q435="C",ZTE!$A$2,IF(JBU!Q435="U",ZTE!$A$4,IF(JBU!Q435="I",ZTE!$A$5,"")))))</f>
        <v>Location: We can not find the requested criteria in your documents. Please confirm that your bid is compliant with this criteria and show us the reference in your submitted documents.</v>
      </c>
    </row>
    <row r="436" spans="1:18" ht="45">
      <c r="A436" s="354" t="s">
        <v>1413</v>
      </c>
      <c r="B436" s="354" t="s">
        <v>1199</v>
      </c>
      <c r="C436" s="350" t="s">
        <v>109</v>
      </c>
      <c r="D436" s="350" t="s">
        <v>109</v>
      </c>
      <c r="E436" s="352" t="s">
        <v>821</v>
      </c>
      <c r="F436" s="352" t="s">
        <v>111</v>
      </c>
      <c r="G436" s="350" t="s">
        <v>427</v>
      </c>
      <c r="H436" s="351">
        <v>1</v>
      </c>
      <c r="I436" s="349"/>
      <c r="J436" s="355"/>
      <c r="K436" s="355"/>
      <c r="L436" s="355">
        <v>1</v>
      </c>
      <c r="M436" s="355" t="s">
        <v>1157</v>
      </c>
      <c r="N436" s="355"/>
      <c r="O436" s="357" t="s">
        <v>1034</v>
      </c>
      <c r="P436" s="357" t="s">
        <v>1102</v>
      </c>
      <c r="Q436" s="356" t="s">
        <v>1226</v>
      </c>
      <c r="R436" s="348" t="str">
        <f>IF(Q436="G",ZTE!$A$6,IF(Q436="L",ZTE!$A$3,IF(JBU!Q436="C",ZTE!$A$2,IF(JBU!Q436="U",ZTE!$A$4,IF(JBU!Q436="I",ZTE!$A$5,"")))))</f>
        <v>Location: We can not find the requested criteria in your documents. Please confirm that your bid is compliant with this criteria and show us the reference in your submitted documents.</v>
      </c>
    </row>
    <row r="437" spans="1:18" ht="45">
      <c r="A437" s="354" t="s">
        <v>1413</v>
      </c>
      <c r="B437" s="354" t="s">
        <v>1199</v>
      </c>
      <c r="C437" s="350" t="s">
        <v>109</v>
      </c>
      <c r="D437" s="350" t="s">
        <v>109</v>
      </c>
      <c r="E437" s="352" t="s">
        <v>821</v>
      </c>
      <c r="F437" s="352" t="s">
        <v>111</v>
      </c>
      <c r="G437" s="350" t="s">
        <v>428</v>
      </c>
      <c r="H437" s="351">
        <v>1</v>
      </c>
      <c r="I437" s="349"/>
      <c r="J437" s="355"/>
      <c r="K437" s="355"/>
      <c r="L437" s="355">
        <v>1</v>
      </c>
      <c r="M437" s="355" t="s">
        <v>1157</v>
      </c>
      <c r="N437" s="355"/>
      <c r="O437" s="357"/>
      <c r="P437" s="357"/>
      <c r="Q437" s="356" t="s">
        <v>1226</v>
      </c>
      <c r="R437" s="348" t="str">
        <f>IF(Q437="G",ZTE!$A$6,IF(Q437="L",ZTE!$A$3,IF(JBU!Q437="C",ZTE!$A$2,IF(JBU!Q437="U",ZTE!$A$4,IF(JBU!Q437="I",ZTE!$A$5,"")))))</f>
        <v>Location: We can not find the requested criteria in your documents. Please confirm that your bid is compliant with this criteria and show us the reference in your submitted documents.</v>
      </c>
    </row>
    <row r="438" spans="1:18" ht="120">
      <c r="A438" s="354" t="s">
        <v>1413</v>
      </c>
      <c r="B438" s="354" t="s">
        <v>1199</v>
      </c>
      <c r="C438" s="350" t="s">
        <v>109</v>
      </c>
      <c r="D438" s="350" t="s">
        <v>109</v>
      </c>
      <c r="E438" s="352" t="s">
        <v>821</v>
      </c>
      <c r="F438" s="352" t="s">
        <v>111</v>
      </c>
      <c r="G438" s="350" t="s">
        <v>692</v>
      </c>
      <c r="H438" s="353">
        <v>1</v>
      </c>
      <c r="I438" s="349"/>
      <c r="J438" s="355"/>
      <c r="K438" s="355"/>
      <c r="L438" s="355">
        <v>1</v>
      </c>
      <c r="M438" s="355" t="s">
        <v>1157</v>
      </c>
      <c r="N438" s="355"/>
      <c r="O438" s="357" t="s">
        <v>1052</v>
      </c>
      <c r="P438" s="357" t="s">
        <v>1105</v>
      </c>
      <c r="Q438" s="356" t="s">
        <v>1226</v>
      </c>
      <c r="R438" s="348" t="str">
        <f>IF(Q438="G",ZTE!$A$6,IF(Q438="L",ZTE!$A$3,IF(JBU!Q438="C",ZTE!$A$2,IF(JBU!Q438="U",ZTE!$A$4,IF(JBU!Q438="I",ZTE!$A$5,"")))))</f>
        <v>Location: We can not find the requested criteria in your documents. Please confirm that your bid is compliant with this criteria and show us the reference in your submitted documents.</v>
      </c>
    </row>
    <row r="439" spans="1:18" ht="45">
      <c r="A439" s="354" t="s">
        <v>1413</v>
      </c>
      <c r="B439" s="354" t="s">
        <v>1199</v>
      </c>
      <c r="C439" s="350" t="s">
        <v>109</v>
      </c>
      <c r="D439" s="350" t="s">
        <v>109</v>
      </c>
      <c r="E439" s="352" t="s">
        <v>821</v>
      </c>
      <c r="F439" s="352" t="s">
        <v>111</v>
      </c>
      <c r="G439" s="350" t="s">
        <v>432</v>
      </c>
      <c r="H439" s="351">
        <v>1</v>
      </c>
      <c r="I439" s="349"/>
      <c r="J439" s="355"/>
      <c r="K439" s="355"/>
      <c r="L439" s="355">
        <v>1</v>
      </c>
      <c r="M439" s="355" t="s">
        <v>1157</v>
      </c>
      <c r="N439" s="355"/>
      <c r="O439" s="357"/>
      <c r="P439" s="357" t="s">
        <v>1109</v>
      </c>
      <c r="Q439" s="356" t="s">
        <v>1226</v>
      </c>
      <c r="R439" s="348" t="str">
        <f>IF(Q439="G",ZTE!$A$6,IF(Q439="L",ZTE!$A$3,IF(JBU!Q439="C",ZTE!$A$2,IF(JBU!Q439="U",ZTE!$A$4,IF(JBU!Q439="I",ZTE!$A$5,"")))))</f>
        <v>Location: We can not find the requested criteria in your documents. Please confirm that your bid is compliant with this criteria and show us the reference in your submitted documents.</v>
      </c>
    </row>
    <row r="440" spans="1:18" ht="45">
      <c r="A440" s="354" t="s">
        <v>1413</v>
      </c>
      <c r="B440" s="354" t="s">
        <v>1199</v>
      </c>
      <c r="C440" s="350" t="s">
        <v>109</v>
      </c>
      <c r="D440" s="350" t="s">
        <v>109</v>
      </c>
      <c r="E440" s="352" t="s">
        <v>704</v>
      </c>
      <c r="F440" s="352" t="s">
        <v>112</v>
      </c>
      <c r="G440" s="350" t="s">
        <v>114</v>
      </c>
      <c r="H440" s="351">
        <v>1</v>
      </c>
      <c r="I440" s="349"/>
      <c r="J440" s="355"/>
      <c r="K440" s="355"/>
      <c r="L440" s="355">
        <v>1</v>
      </c>
      <c r="M440" s="355" t="s">
        <v>1157</v>
      </c>
      <c r="N440" s="355"/>
      <c r="O440" s="357" t="s">
        <v>1047</v>
      </c>
      <c r="P440" s="357"/>
      <c r="Q440" s="356" t="s">
        <v>1226</v>
      </c>
      <c r="R440" s="348" t="str">
        <f>IF(Q440="G",ZTE!$A$6,IF(Q440="L",ZTE!$A$3,IF(JBU!Q440="C",ZTE!$A$2,IF(JBU!Q440="U",ZTE!$A$4,IF(JBU!Q440="I",ZTE!$A$5,"")))))</f>
        <v>Location: We can not find the requested criteria in your documents. Please confirm that your bid is compliant with this criteria and show us the reference in your submitted documents.</v>
      </c>
    </row>
    <row r="441" spans="1:18" ht="45">
      <c r="A441" s="354" t="s">
        <v>1413</v>
      </c>
      <c r="B441" s="354" t="s">
        <v>1199</v>
      </c>
      <c r="C441" s="350" t="s">
        <v>121</v>
      </c>
      <c r="D441" s="350" t="s">
        <v>121</v>
      </c>
      <c r="E441" s="352" t="s">
        <v>704</v>
      </c>
      <c r="F441" s="352" t="s">
        <v>129</v>
      </c>
      <c r="G441" s="350" t="s">
        <v>130</v>
      </c>
      <c r="H441" s="351">
        <v>1</v>
      </c>
      <c r="I441" s="349"/>
      <c r="J441" s="355"/>
      <c r="K441" s="355"/>
      <c r="L441" s="355">
        <v>1</v>
      </c>
      <c r="M441" s="355" t="s">
        <v>1157</v>
      </c>
      <c r="N441" s="355"/>
      <c r="O441" s="357" t="s">
        <v>1047</v>
      </c>
      <c r="P441" s="357" t="s">
        <v>1134</v>
      </c>
      <c r="Q441" s="356" t="s">
        <v>1226</v>
      </c>
      <c r="R441" s="348" t="str">
        <f>IF(Q441="G",ZTE!$A$6,IF(Q441="L",ZTE!$A$3,IF(JBU!Q441="C",ZTE!$A$2,IF(JBU!Q441="U",ZTE!$A$4,IF(JBU!Q441="I",ZTE!$A$5,"")))))</f>
        <v>Location: We can not find the requested criteria in your documents. Please confirm that your bid is compliant with this criteria and show us the reference in your submitted documents.</v>
      </c>
    </row>
    <row r="442" spans="1:18" ht="45">
      <c r="A442" s="354" t="s">
        <v>1413</v>
      </c>
      <c r="B442" s="354" t="s">
        <v>1199</v>
      </c>
      <c r="C442" s="350" t="s">
        <v>121</v>
      </c>
      <c r="D442" s="350" t="s">
        <v>121</v>
      </c>
      <c r="E442" s="352" t="s">
        <v>704</v>
      </c>
      <c r="F442" s="352" t="s">
        <v>129</v>
      </c>
      <c r="G442" s="350" t="s">
        <v>131</v>
      </c>
      <c r="H442" s="351">
        <v>1</v>
      </c>
      <c r="I442" s="349"/>
      <c r="J442" s="355"/>
      <c r="K442" s="355"/>
      <c r="L442" s="355">
        <v>1</v>
      </c>
      <c r="M442" s="355" t="s">
        <v>1157</v>
      </c>
      <c r="N442" s="355"/>
      <c r="O442" s="357" t="s">
        <v>1047</v>
      </c>
      <c r="P442" s="357" t="s">
        <v>1135</v>
      </c>
      <c r="Q442" s="356" t="s">
        <v>1226</v>
      </c>
      <c r="R442" s="348" t="str">
        <f>IF(Q442="G",ZTE!$A$6,IF(Q442="L",ZTE!$A$3,IF(JBU!Q442="C",ZTE!$A$2,IF(JBU!Q442="U",ZTE!$A$4,IF(JBU!Q442="I",ZTE!$A$5,"")))))</f>
        <v>Location: We can not find the requested criteria in your documents. Please confirm that your bid is compliant with this criteria and show us the reference in your submitted documents.</v>
      </c>
    </row>
    <row r="443" spans="1:18" ht="45">
      <c r="A443" s="354" t="s">
        <v>1413</v>
      </c>
      <c r="B443" s="354" t="s">
        <v>1199</v>
      </c>
      <c r="C443" s="350" t="s">
        <v>824</v>
      </c>
      <c r="D443" s="350" t="s">
        <v>824</v>
      </c>
      <c r="E443" s="352" t="s">
        <v>821</v>
      </c>
      <c r="F443" s="352" t="s">
        <v>133</v>
      </c>
      <c r="G443" s="350" t="s">
        <v>434</v>
      </c>
      <c r="H443" s="351">
        <v>1</v>
      </c>
      <c r="I443" s="349"/>
      <c r="J443" s="355"/>
      <c r="K443" s="355"/>
      <c r="L443" s="355">
        <v>1</v>
      </c>
      <c r="M443" s="355" t="s">
        <v>1157</v>
      </c>
      <c r="N443" s="355"/>
      <c r="O443" s="357" t="s">
        <v>1057</v>
      </c>
      <c r="P443" s="357" t="s">
        <v>1119</v>
      </c>
      <c r="Q443" s="356" t="s">
        <v>1226</v>
      </c>
      <c r="R443" s="348" t="str">
        <f>IF(Q443="G",ZTE!$A$6,IF(Q443="L",ZTE!$A$3,IF(JBU!Q443="C",ZTE!$A$2,IF(JBU!Q443="U",ZTE!$A$4,IF(JBU!Q443="I",ZTE!$A$5,"")))))</f>
        <v>Location: We can not find the requested criteria in your documents. Please confirm that your bid is compliant with this criteria and show us the reference in your submitted documents.</v>
      </c>
    </row>
    <row r="444" spans="1:18" ht="45">
      <c r="A444" s="354" t="s">
        <v>1413</v>
      </c>
      <c r="B444" s="354" t="s">
        <v>1199</v>
      </c>
      <c r="C444" s="350" t="s">
        <v>824</v>
      </c>
      <c r="D444" s="350" t="s">
        <v>824</v>
      </c>
      <c r="E444" s="352" t="s">
        <v>821</v>
      </c>
      <c r="F444" s="352" t="s">
        <v>133</v>
      </c>
      <c r="G444" s="350" t="s">
        <v>1195</v>
      </c>
      <c r="H444" s="351">
        <v>1</v>
      </c>
      <c r="I444" s="349"/>
      <c r="J444" s="355"/>
      <c r="K444" s="355"/>
      <c r="L444" s="355">
        <v>1</v>
      </c>
      <c r="M444" s="355" t="s">
        <v>1157</v>
      </c>
      <c r="N444" s="355"/>
      <c r="O444" s="357" t="s">
        <v>1058</v>
      </c>
      <c r="P444" s="357" t="s">
        <v>1120</v>
      </c>
      <c r="Q444" s="356" t="s">
        <v>1226</v>
      </c>
      <c r="R444" s="348" t="str">
        <f>IF(Q444="G",ZTE!$A$6,IF(Q444="L",ZTE!$A$3,IF(JBU!Q444="C",ZTE!$A$2,IF(JBU!Q444="U",ZTE!$A$4,IF(JBU!Q444="I",ZTE!$A$5,"")))))</f>
        <v>Location: We can not find the requested criteria in your documents. Please confirm that your bid is compliant with this criteria and show us the reference in your submitted documents.</v>
      </c>
    </row>
    <row r="445" spans="1:18" ht="45">
      <c r="A445" s="354" t="s">
        <v>1413</v>
      </c>
      <c r="B445" s="354" t="s">
        <v>1199</v>
      </c>
      <c r="C445" s="350" t="s">
        <v>824</v>
      </c>
      <c r="D445" s="350" t="s">
        <v>824</v>
      </c>
      <c r="E445" s="352" t="s">
        <v>821</v>
      </c>
      <c r="F445" s="352" t="s">
        <v>133</v>
      </c>
      <c r="G445" s="350" t="s">
        <v>435</v>
      </c>
      <c r="H445" s="351">
        <v>1</v>
      </c>
      <c r="I445" s="349"/>
      <c r="J445" s="355"/>
      <c r="K445" s="355"/>
      <c r="L445" s="355">
        <v>1</v>
      </c>
      <c r="M445" s="355" t="s">
        <v>1157</v>
      </c>
      <c r="N445" s="355"/>
      <c r="O445" s="357"/>
      <c r="P445" s="357"/>
      <c r="Q445" s="356" t="s">
        <v>1226</v>
      </c>
      <c r="R445" s="348" t="str">
        <f>IF(Q445="G",ZTE!$A$6,IF(Q445="L",ZTE!$A$3,IF(JBU!Q445="C",ZTE!$A$2,IF(JBU!Q445="U",ZTE!$A$4,IF(JBU!Q445="I",ZTE!$A$5,"")))))</f>
        <v>Location: We can not find the requested criteria in your documents. Please confirm that your bid is compliant with this criteria and show us the reference in your submitted documents.</v>
      </c>
    </row>
    <row r="446" spans="1:18" ht="45">
      <c r="A446" s="354" t="s">
        <v>1413</v>
      </c>
      <c r="B446" s="354" t="s">
        <v>1199</v>
      </c>
      <c r="C446" s="350" t="s">
        <v>824</v>
      </c>
      <c r="D446" s="350" t="s">
        <v>824</v>
      </c>
      <c r="E446" s="352" t="s">
        <v>821</v>
      </c>
      <c r="F446" s="352" t="s">
        <v>133</v>
      </c>
      <c r="G446" s="350" t="s">
        <v>437</v>
      </c>
      <c r="H446" s="351">
        <v>1</v>
      </c>
      <c r="I446" s="349"/>
      <c r="J446" s="355"/>
      <c r="K446" s="355"/>
      <c r="L446" s="355">
        <v>1</v>
      </c>
      <c r="M446" s="355" t="s">
        <v>1157</v>
      </c>
      <c r="N446" s="355"/>
      <c r="O446" s="357"/>
      <c r="P446" s="357"/>
      <c r="Q446" s="356" t="s">
        <v>1226</v>
      </c>
      <c r="R446" s="348" t="str">
        <f>IF(Q446="G",ZTE!$A$6,IF(Q446="L",ZTE!$A$3,IF(JBU!Q446="C",ZTE!$A$2,IF(JBU!Q446="U",ZTE!$A$4,IF(JBU!Q446="I",ZTE!$A$5,"")))))</f>
        <v>Location: We can not find the requested criteria in your documents. Please confirm that your bid is compliant with this criteria and show us the reference in your submitted documents.</v>
      </c>
    </row>
    <row r="447" spans="1:18" ht="45">
      <c r="A447" s="354" t="s">
        <v>1413</v>
      </c>
      <c r="B447" s="354" t="s">
        <v>1199</v>
      </c>
      <c r="C447" s="350" t="s">
        <v>824</v>
      </c>
      <c r="D447" s="350" t="s">
        <v>824</v>
      </c>
      <c r="E447" s="352" t="s">
        <v>821</v>
      </c>
      <c r="F447" s="352" t="s">
        <v>133</v>
      </c>
      <c r="G447" s="350" t="s">
        <v>451</v>
      </c>
      <c r="H447" s="351">
        <v>1</v>
      </c>
      <c r="I447" s="349"/>
      <c r="J447" s="355"/>
      <c r="K447" s="355"/>
      <c r="L447" s="355">
        <v>1</v>
      </c>
      <c r="M447" s="355" t="s">
        <v>1157</v>
      </c>
      <c r="N447" s="355"/>
      <c r="O447" s="357"/>
      <c r="P447" s="357"/>
      <c r="Q447" s="356" t="s">
        <v>1226</v>
      </c>
      <c r="R447" s="348" t="str">
        <f>IF(Q447="G",ZTE!$A$6,IF(Q447="L",ZTE!$A$3,IF(JBU!Q447="C",ZTE!$A$2,IF(JBU!Q447="U",ZTE!$A$4,IF(JBU!Q447="I",ZTE!$A$5,"")))))</f>
        <v>Location: We can not find the requested criteria in your documents. Please confirm that your bid is compliant with this criteria and show us the reference in your submitted documents.</v>
      </c>
    </row>
    <row r="448" spans="1:18" ht="30">
      <c r="A448" s="354" t="s">
        <v>1413</v>
      </c>
      <c r="B448" s="354" t="s">
        <v>1199</v>
      </c>
      <c r="C448" s="350" t="s">
        <v>824</v>
      </c>
      <c r="D448" s="350" t="s">
        <v>824</v>
      </c>
      <c r="E448" s="352" t="s">
        <v>825</v>
      </c>
      <c r="F448" s="352" t="s">
        <v>134</v>
      </c>
      <c r="G448" s="350" t="s">
        <v>458</v>
      </c>
      <c r="H448" s="351">
        <v>1</v>
      </c>
      <c r="I448" s="349"/>
      <c r="J448" s="355"/>
      <c r="K448" s="355"/>
      <c r="L448" s="355">
        <v>1</v>
      </c>
      <c r="M448" s="355" t="s">
        <v>1157</v>
      </c>
      <c r="N448" s="355"/>
      <c r="O448" s="357"/>
      <c r="P448" s="357"/>
      <c r="Q448" s="356" t="s">
        <v>1226</v>
      </c>
      <c r="R448" s="348" t="str">
        <f>IF(Q448="G",ZTE!$A$6,IF(Q448="L",ZTE!$A$3,IF(JBU!Q448="C",ZTE!$A$2,IF(JBU!Q448="U",ZTE!$A$4,IF(JBU!Q448="I",ZTE!$A$5,"")))))</f>
        <v>Location: We can not find the requested criteria in your documents. Please confirm that your bid is compliant with this criteria and show us the reference in your submitted documents.</v>
      </c>
    </row>
    <row r="449" spans="1:18" ht="30">
      <c r="A449" s="354" t="s">
        <v>1413</v>
      </c>
      <c r="B449" s="354" t="s">
        <v>1199</v>
      </c>
      <c r="C449" s="350" t="s">
        <v>824</v>
      </c>
      <c r="D449" s="350" t="s">
        <v>824</v>
      </c>
      <c r="E449" s="352" t="s">
        <v>825</v>
      </c>
      <c r="F449" s="352" t="s">
        <v>134</v>
      </c>
      <c r="G449" s="350" t="s">
        <v>461</v>
      </c>
      <c r="H449" s="351">
        <v>1</v>
      </c>
      <c r="I449" s="349"/>
      <c r="J449" s="355"/>
      <c r="K449" s="355"/>
      <c r="L449" s="355">
        <v>1</v>
      </c>
      <c r="M449" s="355" t="s">
        <v>1157</v>
      </c>
      <c r="N449" s="355"/>
      <c r="O449" s="357"/>
      <c r="P449" s="357"/>
      <c r="Q449" s="356" t="s">
        <v>1226</v>
      </c>
      <c r="R449" s="348" t="str">
        <f>IF(Q449="G",ZTE!$A$6,IF(Q449="L",ZTE!$A$3,IF(JBU!Q449="C",ZTE!$A$2,IF(JBU!Q449="U",ZTE!$A$4,IF(JBU!Q449="I",ZTE!$A$5,"")))))</f>
        <v>Location: We can not find the requested criteria in your documents. Please confirm that your bid is compliant with this criteria and show us the reference in your submitted documents.</v>
      </c>
    </row>
    <row r="450" spans="1:18" ht="30">
      <c r="A450" s="354" t="s">
        <v>1413</v>
      </c>
      <c r="B450" s="354" t="s">
        <v>1199</v>
      </c>
      <c r="C450" s="350" t="s">
        <v>824</v>
      </c>
      <c r="D450" s="350" t="s">
        <v>824</v>
      </c>
      <c r="E450" s="352" t="s">
        <v>825</v>
      </c>
      <c r="F450" s="352" t="s">
        <v>827</v>
      </c>
      <c r="G450" s="350" t="s">
        <v>462</v>
      </c>
      <c r="H450" s="351">
        <v>1</v>
      </c>
      <c r="I450" s="349"/>
      <c r="J450" s="355"/>
      <c r="K450" s="355"/>
      <c r="L450" s="355">
        <v>1</v>
      </c>
      <c r="M450" s="355" t="s">
        <v>1157</v>
      </c>
      <c r="N450" s="355"/>
      <c r="O450" s="357"/>
      <c r="P450" s="357"/>
      <c r="Q450" s="356" t="s">
        <v>1226</v>
      </c>
      <c r="R450" s="348" t="str">
        <f>IF(Q450="G",ZTE!$A$6,IF(Q450="L",ZTE!$A$3,IF(JBU!Q450="C",ZTE!$A$2,IF(JBU!Q450="U",ZTE!$A$4,IF(JBU!Q450="I",ZTE!$A$5,"")))))</f>
        <v>Location: We can not find the requested criteria in your documents. Please confirm that your bid is compliant with this criteria and show us the reference in your submitted documents.</v>
      </c>
    </row>
    <row r="451" spans="1:18" ht="45">
      <c r="A451" s="354" t="s">
        <v>1413</v>
      </c>
      <c r="B451" s="354" t="s">
        <v>1199</v>
      </c>
      <c r="C451" s="350" t="s">
        <v>824</v>
      </c>
      <c r="D451" s="350" t="s">
        <v>824</v>
      </c>
      <c r="E451" s="350" t="s">
        <v>704</v>
      </c>
      <c r="F451" s="352" t="s">
        <v>135</v>
      </c>
      <c r="G451" s="350" t="s">
        <v>136</v>
      </c>
      <c r="H451" s="351">
        <v>1</v>
      </c>
      <c r="I451" s="349"/>
      <c r="J451" s="355"/>
      <c r="K451" s="355"/>
      <c r="L451" s="355">
        <v>1</v>
      </c>
      <c r="M451" s="355" t="s">
        <v>1157</v>
      </c>
      <c r="N451" s="355"/>
      <c r="O451" s="357" t="s">
        <v>1047</v>
      </c>
      <c r="P451" s="357" t="s">
        <v>1136</v>
      </c>
      <c r="Q451" s="356" t="s">
        <v>1226</v>
      </c>
      <c r="R451" s="348" t="str">
        <f>IF(Q451="G",ZTE!$A$6,IF(Q451="L",ZTE!$A$3,IF(JBU!Q451="C",ZTE!$A$2,IF(JBU!Q451="U",ZTE!$A$4,IF(JBU!Q451="I",ZTE!$A$5,"")))))</f>
        <v>Location: We can not find the requested criteria in your documents. Please confirm that your bid is compliant with this criteria and show us the reference in your submitted documents.</v>
      </c>
    </row>
    <row r="452" spans="1:18" ht="45">
      <c r="A452" s="354" t="s">
        <v>1413</v>
      </c>
      <c r="B452" s="354" t="s">
        <v>1199</v>
      </c>
      <c r="C452" s="350" t="s">
        <v>824</v>
      </c>
      <c r="D452" s="350" t="s">
        <v>824</v>
      </c>
      <c r="E452" s="350" t="s">
        <v>704</v>
      </c>
      <c r="F452" s="352" t="s">
        <v>135</v>
      </c>
      <c r="G452" s="350" t="s">
        <v>137</v>
      </c>
      <c r="H452" s="351">
        <v>1</v>
      </c>
      <c r="I452" s="349"/>
      <c r="J452" s="355"/>
      <c r="K452" s="355"/>
      <c r="L452" s="355">
        <v>1</v>
      </c>
      <c r="M452" s="355" t="s">
        <v>1157</v>
      </c>
      <c r="N452" s="355"/>
      <c r="O452" s="357" t="s">
        <v>1047</v>
      </c>
      <c r="P452" s="357" t="s">
        <v>1137</v>
      </c>
      <c r="Q452" s="356" t="s">
        <v>1226</v>
      </c>
      <c r="R452" s="348" t="str">
        <f>IF(Q452="G",ZTE!$A$6,IF(Q452="L",ZTE!$A$3,IF(JBU!Q452="C",ZTE!$A$2,IF(JBU!Q452="U",ZTE!$A$4,IF(JBU!Q452="I",ZTE!$A$5,"")))))</f>
        <v>Location: We can not find the requested criteria in your documents. Please confirm that your bid is compliant with this criteria and show us the reference in your submitted documents.</v>
      </c>
    </row>
    <row r="453" spans="1:18" ht="45">
      <c r="A453" s="354" t="s">
        <v>1413</v>
      </c>
      <c r="B453" s="354" t="s">
        <v>1199</v>
      </c>
      <c r="C453" s="350" t="s">
        <v>824</v>
      </c>
      <c r="D453" s="350" t="s">
        <v>824</v>
      </c>
      <c r="E453" s="350" t="s">
        <v>704</v>
      </c>
      <c r="F453" s="352" t="s">
        <v>135</v>
      </c>
      <c r="G453" s="350" t="s">
        <v>138</v>
      </c>
      <c r="H453" s="351">
        <v>1</v>
      </c>
      <c r="I453" s="349"/>
      <c r="J453" s="355"/>
      <c r="K453" s="355"/>
      <c r="L453" s="355">
        <v>1</v>
      </c>
      <c r="M453" s="355" t="s">
        <v>1157</v>
      </c>
      <c r="N453" s="355"/>
      <c r="O453" s="357" t="s">
        <v>1047</v>
      </c>
      <c r="P453" s="357" t="s">
        <v>1138</v>
      </c>
      <c r="Q453" s="356" t="s">
        <v>1226</v>
      </c>
      <c r="R453" s="348" t="str">
        <f>IF(Q453="G",ZTE!$A$6,IF(Q453="L",ZTE!$A$3,IF(JBU!Q453="C",ZTE!$A$2,IF(JBU!Q453="U",ZTE!$A$4,IF(JBU!Q453="I",ZTE!$A$5,"")))))</f>
        <v>Location: We can not find the requested criteria in your documents. Please confirm that your bid is compliant with this criteria and show us the reference in your submitted documents.</v>
      </c>
    </row>
    <row r="454" spans="1:18" ht="75">
      <c r="A454" s="354" t="s">
        <v>1413</v>
      </c>
      <c r="B454" s="354" t="s">
        <v>1199</v>
      </c>
      <c r="C454" s="350" t="s">
        <v>42</v>
      </c>
      <c r="D454" s="350" t="s">
        <v>784</v>
      </c>
      <c r="E454" s="352" t="s">
        <v>994</v>
      </c>
      <c r="F454" s="352" t="s">
        <v>139</v>
      </c>
      <c r="G454" s="350" t="s">
        <v>826</v>
      </c>
      <c r="H454" s="351">
        <v>1</v>
      </c>
      <c r="I454" s="349"/>
      <c r="J454" s="355"/>
      <c r="K454" s="355"/>
      <c r="L454" s="355">
        <v>1</v>
      </c>
      <c r="M454" s="355" t="s">
        <v>1157</v>
      </c>
      <c r="N454" s="355"/>
      <c r="O454" s="357"/>
      <c r="P454" s="357"/>
      <c r="Q454" s="356" t="s">
        <v>1226</v>
      </c>
      <c r="R454" s="348" t="str">
        <f>IF(Q454="G",ZTE!$A$6,IF(Q454="L",ZTE!$A$3,IF(JBU!Q454="C",ZTE!$A$2,IF(JBU!Q454="U",ZTE!$A$4,IF(JBU!Q454="I",ZTE!$A$5,"")))))</f>
        <v>Location: We can not find the requested criteria in your documents. Please confirm that your bid is compliant with this criteria and show us the reference in your submitted documents.</v>
      </c>
    </row>
    <row r="455" spans="1:18" ht="60">
      <c r="A455" s="354" t="s">
        <v>1413</v>
      </c>
      <c r="B455" s="354" t="s">
        <v>1199</v>
      </c>
      <c r="C455" s="350" t="s">
        <v>42</v>
      </c>
      <c r="D455" s="350" t="s">
        <v>42</v>
      </c>
      <c r="E455" s="350" t="s">
        <v>995</v>
      </c>
      <c r="F455" s="352" t="s">
        <v>140</v>
      </c>
      <c r="G455" s="350" t="s">
        <v>463</v>
      </c>
      <c r="H455" s="351">
        <v>1</v>
      </c>
      <c r="I455" s="349"/>
      <c r="J455" s="355"/>
      <c r="K455" s="355"/>
      <c r="L455" s="355">
        <v>1</v>
      </c>
      <c r="M455" s="355" t="s">
        <v>1157</v>
      </c>
      <c r="N455" s="355"/>
      <c r="O455" s="357"/>
      <c r="P455" s="357" t="s">
        <v>1123</v>
      </c>
      <c r="Q455" s="356" t="s">
        <v>1226</v>
      </c>
      <c r="R455" s="348" t="str">
        <f>IF(Q455="G",ZTE!$A$6,IF(Q455="L",ZTE!$A$3,IF(JBU!Q455="C",ZTE!$A$2,IF(JBU!Q455="U",ZTE!$A$4,IF(JBU!Q455="I",ZTE!$A$5,"")))))</f>
        <v>Location: We can not find the requested criteria in your documents. Please confirm that your bid is compliant with this criteria and show us the reference in your submitted documents.</v>
      </c>
    </row>
    <row r="456" spans="1:18" ht="60">
      <c r="A456" s="354" t="s">
        <v>1413</v>
      </c>
      <c r="B456" s="354" t="s">
        <v>1199</v>
      </c>
      <c r="C456" s="350" t="s">
        <v>42</v>
      </c>
      <c r="D456" s="350" t="s">
        <v>42</v>
      </c>
      <c r="E456" s="350" t="s">
        <v>995</v>
      </c>
      <c r="F456" s="352" t="s">
        <v>140</v>
      </c>
      <c r="G456" s="350" t="s">
        <v>451</v>
      </c>
      <c r="H456" s="351">
        <v>1</v>
      </c>
      <c r="I456" s="349"/>
      <c r="J456" s="355"/>
      <c r="K456" s="355"/>
      <c r="L456" s="355">
        <v>1</v>
      </c>
      <c r="M456" s="355" t="s">
        <v>1157</v>
      </c>
      <c r="N456" s="355"/>
      <c r="O456" s="357"/>
      <c r="P456" s="357" t="s">
        <v>1124</v>
      </c>
      <c r="Q456" s="356" t="s">
        <v>1226</v>
      </c>
      <c r="R456" s="348" t="str">
        <f>IF(Q456="G",ZTE!$A$6,IF(Q456="L",ZTE!$A$3,IF(JBU!Q456="C",ZTE!$A$2,IF(JBU!Q456="U",ZTE!$A$4,IF(JBU!Q456="I",ZTE!$A$5,"")))))</f>
        <v>Location: We can not find the requested criteria in your documents. Please confirm that your bid is compliant with this criteria and show us the reference in your submitted documents.</v>
      </c>
    </row>
    <row r="457" spans="1:18" ht="60">
      <c r="A457" s="354" t="s">
        <v>1413</v>
      </c>
      <c r="B457" s="354" t="s">
        <v>1199</v>
      </c>
      <c r="C457" s="350" t="s">
        <v>42</v>
      </c>
      <c r="D457" s="350" t="s">
        <v>42</v>
      </c>
      <c r="E457" s="350" t="s">
        <v>995</v>
      </c>
      <c r="F457" s="352" t="s">
        <v>140</v>
      </c>
      <c r="G457" s="350" t="s">
        <v>467</v>
      </c>
      <c r="H457" s="351">
        <v>1</v>
      </c>
      <c r="I457" s="349"/>
      <c r="J457" s="355"/>
      <c r="K457" s="355"/>
      <c r="L457" s="355">
        <v>1</v>
      </c>
      <c r="M457" s="355" t="s">
        <v>1157</v>
      </c>
      <c r="N457" s="355"/>
      <c r="O457" s="357"/>
      <c r="P457" s="357"/>
      <c r="Q457" s="356" t="s">
        <v>1226</v>
      </c>
      <c r="R457" s="348" t="str">
        <f>IF(Q457="G",ZTE!$A$6,IF(Q457="L",ZTE!$A$3,IF(JBU!Q457="C",ZTE!$A$2,IF(JBU!Q457="U",ZTE!$A$4,IF(JBU!Q457="I",ZTE!$A$5,"")))))</f>
        <v>Location: We can not find the requested criteria in your documents. Please confirm that your bid is compliant with this criteria and show us the reference in your submitted documents.</v>
      </c>
    </row>
    <row r="458" spans="1:18" ht="60">
      <c r="A458" s="354" t="s">
        <v>1413</v>
      </c>
      <c r="B458" s="354" t="s">
        <v>1199</v>
      </c>
      <c r="C458" s="350" t="s">
        <v>42</v>
      </c>
      <c r="D458" s="350" t="s">
        <v>42</v>
      </c>
      <c r="E458" s="350" t="s">
        <v>995</v>
      </c>
      <c r="F458" s="352" t="s">
        <v>140</v>
      </c>
      <c r="G458" s="350" t="s">
        <v>468</v>
      </c>
      <c r="H458" s="351">
        <v>1</v>
      </c>
      <c r="I458" s="349"/>
      <c r="J458" s="355"/>
      <c r="K458" s="355"/>
      <c r="L458" s="355">
        <v>1</v>
      </c>
      <c r="M458" s="355" t="s">
        <v>1157</v>
      </c>
      <c r="N458" s="355"/>
      <c r="O458" s="357"/>
      <c r="P458" s="357"/>
      <c r="Q458" s="356" t="s">
        <v>1226</v>
      </c>
      <c r="R458" s="348" t="str">
        <f>IF(Q458="G",ZTE!$A$6,IF(Q458="L",ZTE!$A$3,IF(JBU!Q458="C",ZTE!$A$2,IF(JBU!Q458="U",ZTE!$A$4,IF(JBU!Q458="I",ZTE!$A$5,"")))))</f>
        <v>Location: We can not find the requested criteria in your documents. Please confirm that your bid is compliant with this criteria and show us the reference in your submitted documents.</v>
      </c>
    </row>
    <row r="459" spans="1:18" ht="60">
      <c r="A459" s="354" t="s">
        <v>1413</v>
      </c>
      <c r="B459" s="354" t="s">
        <v>1199</v>
      </c>
      <c r="C459" s="350" t="s">
        <v>42</v>
      </c>
      <c r="D459" s="350" t="s">
        <v>42</v>
      </c>
      <c r="E459" s="350" t="s">
        <v>995</v>
      </c>
      <c r="F459" s="352" t="s">
        <v>140</v>
      </c>
      <c r="G459" s="350" t="s">
        <v>473</v>
      </c>
      <c r="H459" s="351">
        <v>1</v>
      </c>
      <c r="I459" s="349"/>
      <c r="J459" s="355"/>
      <c r="K459" s="355"/>
      <c r="L459" s="355">
        <v>1</v>
      </c>
      <c r="M459" s="355" t="s">
        <v>1157</v>
      </c>
      <c r="N459" s="355"/>
      <c r="O459" s="357" t="s">
        <v>1061</v>
      </c>
      <c r="P459" s="357" t="s">
        <v>1127</v>
      </c>
      <c r="Q459" s="356" t="s">
        <v>1226</v>
      </c>
      <c r="R459" s="348" t="str">
        <f>IF(Q459="G",ZTE!$A$6,IF(Q459="L",ZTE!$A$3,IF(JBU!Q459="C",ZTE!$A$2,IF(JBU!Q459="U",ZTE!$A$4,IF(JBU!Q459="I",ZTE!$A$5,"")))))</f>
        <v>Location: We can not find the requested criteria in your documents. Please confirm that your bid is compliant with this criteria and show us the reference in your submitted documents.</v>
      </c>
    </row>
    <row r="460" spans="1:18" ht="60">
      <c r="A460" s="354" t="s">
        <v>1413</v>
      </c>
      <c r="B460" s="354" t="s">
        <v>1199</v>
      </c>
      <c r="C460" s="350" t="s">
        <v>42</v>
      </c>
      <c r="D460" s="352" t="s">
        <v>781</v>
      </c>
      <c r="E460" s="352" t="s">
        <v>1004</v>
      </c>
      <c r="F460" s="352" t="s">
        <v>140</v>
      </c>
      <c r="G460" s="350" t="s">
        <v>706</v>
      </c>
      <c r="H460" s="351">
        <v>1</v>
      </c>
      <c r="I460" s="349"/>
      <c r="J460" s="355"/>
      <c r="K460" s="355"/>
      <c r="L460" s="355">
        <v>1</v>
      </c>
      <c r="M460" s="355" t="s">
        <v>1157</v>
      </c>
      <c r="N460" s="355"/>
      <c r="O460" s="357"/>
      <c r="P460" s="357"/>
      <c r="Q460" s="356" t="s">
        <v>1226</v>
      </c>
      <c r="R460" s="348" t="str">
        <f>IF(Q460="G",ZTE!$A$6,IF(Q460="L",ZTE!$A$3,IF(JBU!Q460="C",ZTE!$A$2,IF(JBU!Q460="U",ZTE!$A$4,IF(JBU!Q460="I",ZTE!$A$5,"")))))</f>
        <v>Location: We can not find the requested criteria in your documents. Please confirm that your bid is compliant with this criteria and show us the reference in your submitted documents.</v>
      </c>
    </row>
    <row r="461" spans="1:18" ht="30">
      <c r="A461" s="354" t="s">
        <v>1413</v>
      </c>
      <c r="B461" s="354" t="s">
        <v>1199</v>
      </c>
      <c r="C461" s="350" t="s">
        <v>42</v>
      </c>
      <c r="D461" s="350" t="s">
        <v>42</v>
      </c>
      <c r="E461" s="352" t="s">
        <v>829</v>
      </c>
      <c r="F461" s="352" t="s">
        <v>141</v>
      </c>
      <c r="G461" s="350" t="s">
        <v>475</v>
      </c>
      <c r="H461" s="351">
        <v>1</v>
      </c>
      <c r="I461" s="349"/>
      <c r="J461" s="355"/>
      <c r="K461" s="355"/>
      <c r="L461" s="355">
        <v>1</v>
      </c>
      <c r="M461" s="355" t="s">
        <v>1157</v>
      </c>
      <c r="N461" s="355"/>
      <c r="O461" s="357"/>
      <c r="P461" s="357"/>
      <c r="Q461" s="356" t="s">
        <v>1226</v>
      </c>
      <c r="R461" s="348" t="str">
        <f>IF(Q461="G",ZTE!$A$6,IF(Q461="L",ZTE!$A$3,IF(JBU!Q461="C",ZTE!$A$2,IF(JBU!Q461="U",ZTE!$A$4,IF(JBU!Q461="I",ZTE!$A$5,"")))))</f>
        <v>Location: We can not find the requested criteria in your documents. Please confirm that your bid is compliant with this criteria and show us the reference in your submitted documents.</v>
      </c>
    </row>
    <row r="462" spans="1:18" ht="30">
      <c r="A462" s="354" t="s">
        <v>1413</v>
      </c>
      <c r="B462" s="354" t="s">
        <v>1199</v>
      </c>
      <c r="C462" s="350" t="s">
        <v>42</v>
      </c>
      <c r="D462" s="350" t="s">
        <v>42</v>
      </c>
      <c r="E462" s="352" t="s">
        <v>829</v>
      </c>
      <c r="F462" s="352" t="s">
        <v>141</v>
      </c>
      <c r="G462" s="350" t="s">
        <v>476</v>
      </c>
      <c r="H462" s="351">
        <v>1</v>
      </c>
      <c r="I462" s="349"/>
      <c r="J462" s="355"/>
      <c r="K462" s="355"/>
      <c r="L462" s="355">
        <v>1</v>
      </c>
      <c r="M462" s="355" t="s">
        <v>1157</v>
      </c>
      <c r="N462" s="355"/>
      <c r="O462" s="357"/>
      <c r="P462" s="357"/>
      <c r="Q462" s="356" t="s">
        <v>1226</v>
      </c>
      <c r="R462" s="348" t="str">
        <f>IF(Q462="G",ZTE!$A$6,IF(Q462="L",ZTE!$A$3,IF(JBU!Q462="C",ZTE!$A$2,IF(JBU!Q462="U",ZTE!$A$4,IF(JBU!Q462="I",ZTE!$A$5,"")))))</f>
        <v>Location: We can not find the requested criteria in your documents. Please confirm that your bid is compliant with this criteria and show us the reference in your submitted documents.</v>
      </c>
    </row>
    <row r="463" spans="1:18" ht="30">
      <c r="A463" s="354" t="s">
        <v>1413</v>
      </c>
      <c r="B463" s="354" t="s">
        <v>1199</v>
      </c>
      <c r="C463" s="350" t="s">
        <v>42</v>
      </c>
      <c r="D463" s="350" t="s">
        <v>42</v>
      </c>
      <c r="E463" s="352" t="s">
        <v>829</v>
      </c>
      <c r="F463" s="352" t="s">
        <v>141</v>
      </c>
      <c r="G463" s="350" t="s">
        <v>477</v>
      </c>
      <c r="H463" s="351">
        <v>1</v>
      </c>
      <c r="I463" s="349"/>
      <c r="J463" s="355"/>
      <c r="K463" s="355"/>
      <c r="L463" s="355">
        <v>1</v>
      </c>
      <c r="M463" s="355" t="s">
        <v>1157</v>
      </c>
      <c r="N463" s="355"/>
      <c r="O463" s="357"/>
      <c r="P463" s="357"/>
      <c r="Q463" s="356" t="s">
        <v>1226</v>
      </c>
      <c r="R463" s="348" t="str">
        <f>IF(Q463="G",ZTE!$A$6,IF(Q463="L",ZTE!$A$3,IF(JBU!Q463="C",ZTE!$A$2,IF(JBU!Q463="U",ZTE!$A$4,IF(JBU!Q463="I",ZTE!$A$5,"")))))</f>
        <v>Location: We can not find the requested criteria in your documents. Please confirm that your bid is compliant with this criteria and show us the reference in your submitted documents.</v>
      </c>
    </row>
    <row r="464" spans="1:18" ht="30">
      <c r="A464" s="354" t="s">
        <v>1413</v>
      </c>
      <c r="B464" s="354" t="s">
        <v>1199</v>
      </c>
      <c r="C464" s="350" t="s">
        <v>42</v>
      </c>
      <c r="D464" s="350" t="s">
        <v>42</v>
      </c>
      <c r="E464" s="352" t="s">
        <v>829</v>
      </c>
      <c r="F464" s="352" t="s">
        <v>141</v>
      </c>
      <c r="G464" s="350" t="s">
        <v>478</v>
      </c>
      <c r="H464" s="351">
        <v>1</v>
      </c>
      <c r="I464" s="349"/>
      <c r="J464" s="355"/>
      <c r="K464" s="355"/>
      <c r="L464" s="355">
        <v>1</v>
      </c>
      <c r="M464" s="355" t="s">
        <v>1157</v>
      </c>
      <c r="N464" s="355"/>
      <c r="O464" s="357" t="s">
        <v>1063</v>
      </c>
      <c r="P464" s="357"/>
      <c r="Q464" s="356" t="s">
        <v>1226</v>
      </c>
      <c r="R464" s="348" t="str">
        <f>IF(Q464="G",ZTE!$A$6,IF(Q464="L",ZTE!$A$3,IF(JBU!Q464="C",ZTE!$A$2,IF(JBU!Q464="U",ZTE!$A$4,IF(JBU!Q464="I",ZTE!$A$5,"")))))</f>
        <v>Location: We can not find the requested criteria in your documents. Please confirm that your bid is compliant with this criteria and show us the reference in your submitted documents.</v>
      </c>
    </row>
    <row r="465" spans="1:18" ht="30">
      <c r="A465" s="354" t="s">
        <v>1413</v>
      </c>
      <c r="B465" s="354" t="s">
        <v>1199</v>
      </c>
      <c r="C465" s="350" t="s">
        <v>42</v>
      </c>
      <c r="D465" s="350" t="s">
        <v>42</v>
      </c>
      <c r="E465" s="352" t="s">
        <v>829</v>
      </c>
      <c r="F465" s="352" t="s">
        <v>141</v>
      </c>
      <c r="G465" s="350" t="s">
        <v>479</v>
      </c>
      <c r="H465" s="351">
        <v>1</v>
      </c>
      <c r="I465" s="349"/>
      <c r="J465" s="355"/>
      <c r="K465" s="355"/>
      <c r="L465" s="355">
        <v>1</v>
      </c>
      <c r="M465" s="355" t="s">
        <v>1157</v>
      </c>
      <c r="N465" s="355"/>
      <c r="O465" s="357" t="s">
        <v>1063</v>
      </c>
      <c r="P465" s="357"/>
      <c r="Q465" s="356" t="s">
        <v>1226</v>
      </c>
      <c r="R465" s="348" t="str">
        <f>IF(Q465="G",ZTE!$A$6,IF(Q465="L",ZTE!$A$3,IF(JBU!Q465="C",ZTE!$A$2,IF(JBU!Q465="U",ZTE!$A$4,IF(JBU!Q465="I",ZTE!$A$5,"")))))</f>
        <v>Location: We can not find the requested criteria in your documents. Please confirm that your bid is compliant with this criteria and show us the reference in your submitted documents.</v>
      </c>
    </row>
    <row r="466" spans="1:18" ht="45">
      <c r="A466" s="354" t="s">
        <v>1413</v>
      </c>
      <c r="B466" s="354" t="s">
        <v>1199</v>
      </c>
      <c r="C466" s="350" t="s">
        <v>42</v>
      </c>
      <c r="D466" s="350" t="s">
        <v>42</v>
      </c>
      <c r="E466" s="352" t="s">
        <v>829</v>
      </c>
      <c r="F466" s="352" t="s">
        <v>141</v>
      </c>
      <c r="G466" s="350" t="s">
        <v>480</v>
      </c>
      <c r="H466" s="351">
        <v>1</v>
      </c>
      <c r="I466" s="349"/>
      <c r="J466" s="355"/>
      <c r="K466" s="355"/>
      <c r="L466" s="355">
        <v>1</v>
      </c>
      <c r="M466" s="355" t="s">
        <v>1157</v>
      </c>
      <c r="N466" s="355"/>
      <c r="O466" s="357" t="s">
        <v>1063</v>
      </c>
      <c r="P466" s="357"/>
      <c r="Q466" s="356" t="s">
        <v>1226</v>
      </c>
      <c r="R466" s="348" t="str">
        <f>IF(Q466="G",ZTE!$A$6,IF(Q466="L",ZTE!$A$3,IF(JBU!Q466="C",ZTE!$A$2,IF(JBU!Q466="U",ZTE!$A$4,IF(JBU!Q466="I",ZTE!$A$5,"")))))</f>
        <v>Location: We can not find the requested criteria in your documents. Please confirm that your bid is compliant with this criteria and show us the reference in your submitted documents.</v>
      </c>
    </row>
    <row r="467" spans="1:18" ht="30">
      <c r="A467" s="354" t="s">
        <v>1413</v>
      </c>
      <c r="B467" s="354" t="s">
        <v>1199</v>
      </c>
      <c r="C467" s="350" t="s">
        <v>42</v>
      </c>
      <c r="D467" s="350" t="s">
        <v>42</v>
      </c>
      <c r="E467" s="352" t="s">
        <v>829</v>
      </c>
      <c r="F467" s="352" t="s">
        <v>141</v>
      </c>
      <c r="G467" s="350" t="s">
        <v>481</v>
      </c>
      <c r="H467" s="351">
        <v>1</v>
      </c>
      <c r="I467" s="349"/>
      <c r="J467" s="355"/>
      <c r="K467" s="355"/>
      <c r="L467" s="355">
        <v>1</v>
      </c>
      <c r="M467" s="355" t="s">
        <v>1157</v>
      </c>
      <c r="N467" s="355"/>
      <c r="O467" s="357" t="s">
        <v>1063</v>
      </c>
      <c r="P467" s="357"/>
      <c r="Q467" s="356" t="s">
        <v>1226</v>
      </c>
      <c r="R467" s="348" t="str">
        <f>IF(Q467="G",ZTE!$A$6,IF(Q467="L",ZTE!$A$3,IF(JBU!Q467="C",ZTE!$A$2,IF(JBU!Q467="U",ZTE!$A$4,IF(JBU!Q467="I",ZTE!$A$5,"")))))</f>
        <v>Location: We can not find the requested criteria in your documents. Please confirm that your bid is compliant with this criteria and show us the reference in your submitted documents.</v>
      </c>
    </row>
    <row r="468" spans="1:18" ht="30">
      <c r="A468" s="354" t="s">
        <v>1413</v>
      </c>
      <c r="B468" s="354" t="s">
        <v>1199</v>
      </c>
      <c r="C468" s="350" t="s">
        <v>42</v>
      </c>
      <c r="D468" s="350" t="s">
        <v>42</v>
      </c>
      <c r="E468" s="352" t="s">
        <v>829</v>
      </c>
      <c r="F468" s="352" t="s">
        <v>141</v>
      </c>
      <c r="G468" s="350" t="s">
        <v>482</v>
      </c>
      <c r="H468" s="351">
        <v>1</v>
      </c>
      <c r="I468" s="349"/>
      <c r="J468" s="355"/>
      <c r="K468" s="355"/>
      <c r="L468" s="355">
        <v>1</v>
      </c>
      <c r="M468" s="355" t="s">
        <v>1157</v>
      </c>
      <c r="N468" s="355"/>
      <c r="O468" s="357" t="s">
        <v>1063</v>
      </c>
      <c r="P468" s="357"/>
      <c r="Q468" s="356" t="s">
        <v>1226</v>
      </c>
      <c r="R468" s="348" t="str">
        <f>IF(Q468="G",ZTE!$A$6,IF(Q468="L",ZTE!$A$3,IF(JBU!Q468="C",ZTE!$A$2,IF(JBU!Q468="U",ZTE!$A$4,IF(JBU!Q468="I",ZTE!$A$5,"")))))</f>
        <v>Location: We can not find the requested criteria in your documents. Please confirm that your bid is compliant with this criteria and show us the reference in your submitted documents.</v>
      </c>
    </row>
    <row r="469" spans="1:18" ht="30">
      <c r="A469" s="354" t="s">
        <v>1413</v>
      </c>
      <c r="B469" s="354" t="s">
        <v>1199</v>
      </c>
      <c r="C469" s="350" t="s">
        <v>42</v>
      </c>
      <c r="D469" s="350" t="s">
        <v>42</v>
      </c>
      <c r="E469" s="352" t="s">
        <v>829</v>
      </c>
      <c r="F469" s="352" t="s">
        <v>141</v>
      </c>
      <c r="G469" s="350" t="s">
        <v>483</v>
      </c>
      <c r="H469" s="351">
        <v>1</v>
      </c>
      <c r="I469" s="349"/>
      <c r="J469" s="355"/>
      <c r="K469" s="355"/>
      <c r="L469" s="355">
        <v>1</v>
      </c>
      <c r="M469" s="355" t="s">
        <v>1157</v>
      </c>
      <c r="N469" s="355"/>
      <c r="O469" s="357"/>
      <c r="P469" s="357"/>
      <c r="Q469" s="356" t="s">
        <v>1226</v>
      </c>
      <c r="R469" s="348" t="str">
        <f>IF(Q469="G",ZTE!$A$6,IF(Q469="L",ZTE!$A$3,IF(JBU!Q469="C",ZTE!$A$2,IF(JBU!Q469="U",ZTE!$A$4,IF(JBU!Q469="I",ZTE!$A$5,"")))))</f>
        <v>Location: We can not find the requested criteria in your documents. Please confirm that your bid is compliant with this criteria and show us the reference in your submitted documents.</v>
      </c>
    </row>
    <row r="470" spans="1:18" ht="30">
      <c r="A470" s="354" t="s">
        <v>1413</v>
      </c>
      <c r="B470" s="354" t="s">
        <v>1199</v>
      </c>
      <c r="C470" s="350" t="s">
        <v>42</v>
      </c>
      <c r="D470" s="350" t="s">
        <v>42</v>
      </c>
      <c r="E470" s="352" t="s">
        <v>829</v>
      </c>
      <c r="F470" s="352" t="s">
        <v>141</v>
      </c>
      <c r="G470" s="350" t="s">
        <v>484</v>
      </c>
      <c r="H470" s="351">
        <v>1</v>
      </c>
      <c r="I470" s="349"/>
      <c r="J470" s="355"/>
      <c r="K470" s="355"/>
      <c r="L470" s="355">
        <v>1</v>
      </c>
      <c r="M470" s="355" t="s">
        <v>1157</v>
      </c>
      <c r="N470" s="355"/>
      <c r="O470" s="357"/>
      <c r="P470" s="357"/>
      <c r="Q470" s="356" t="s">
        <v>1226</v>
      </c>
      <c r="R470" s="348" t="str">
        <f>IF(Q470="G",ZTE!$A$6,IF(Q470="L",ZTE!$A$3,IF(JBU!Q470="C",ZTE!$A$2,IF(JBU!Q470="U",ZTE!$A$4,IF(JBU!Q470="I",ZTE!$A$5,"")))))</f>
        <v>Location: We can not find the requested criteria in your documents. Please confirm that your bid is compliant with this criteria and show us the reference in your submitted documents.</v>
      </c>
    </row>
    <row r="471" spans="1:18" ht="30">
      <c r="A471" s="354" t="s">
        <v>1413</v>
      </c>
      <c r="B471" s="354" t="s">
        <v>1199</v>
      </c>
      <c r="C471" s="350" t="s">
        <v>42</v>
      </c>
      <c r="D471" s="350" t="s">
        <v>42</v>
      </c>
      <c r="E471" s="352" t="s">
        <v>829</v>
      </c>
      <c r="F471" s="352" t="s">
        <v>141</v>
      </c>
      <c r="G471" s="350" t="s">
        <v>485</v>
      </c>
      <c r="H471" s="351">
        <v>1</v>
      </c>
      <c r="I471" s="349"/>
      <c r="J471" s="355"/>
      <c r="K471" s="355"/>
      <c r="L471" s="355">
        <v>1</v>
      </c>
      <c r="M471" s="355" t="s">
        <v>1157</v>
      </c>
      <c r="N471" s="355"/>
      <c r="O471" s="357" t="s">
        <v>1063</v>
      </c>
      <c r="P471" s="357"/>
      <c r="Q471" s="356" t="s">
        <v>1226</v>
      </c>
      <c r="R471" s="348" t="str">
        <f>IF(Q471="G",ZTE!$A$6,IF(Q471="L",ZTE!$A$3,IF(JBU!Q471="C",ZTE!$A$2,IF(JBU!Q471="U",ZTE!$A$4,IF(JBU!Q471="I",ZTE!$A$5,"")))))</f>
        <v>Location: We can not find the requested criteria in your documents. Please confirm that your bid is compliant with this criteria and show us the reference in your submitted documents.</v>
      </c>
    </row>
    <row r="472" spans="1:18" ht="30">
      <c r="A472" s="354" t="s">
        <v>1413</v>
      </c>
      <c r="B472" s="354" t="s">
        <v>1199</v>
      </c>
      <c r="C472" s="350" t="s">
        <v>42</v>
      </c>
      <c r="D472" s="350" t="s">
        <v>996</v>
      </c>
      <c r="E472" s="352" t="s">
        <v>829</v>
      </c>
      <c r="F472" s="352" t="s">
        <v>141</v>
      </c>
      <c r="G472" s="350" t="s">
        <v>486</v>
      </c>
      <c r="H472" s="351">
        <v>1</v>
      </c>
      <c r="I472" s="349"/>
      <c r="J472" s="355"/>
      <c r="K472" s="355"/>
      <c r="L472" s="355">
        <v>1</v>
      </c>
      <c r="M472" s="355" t="s">
        <v>1157</v>
      </c>
      <c r="N472" s="355"/>
      <c r="O472" s="357"/>
      <c r="P472" s="357"/>
      <c r="Q472" s="356" t="s">
        <v>1226</v>
      </c>
      <c r="R472" s="348" t="str">
        <f>IF(Q472="G",ZTE!$A$6,IF(Q472="L",ZTE!$A$3,IF(JBU!Q472="C",ZTE!$A$2,IF(JBU!Q472="U",ZTE!$A$4,IF(JBU!Q472="I",ZTE!$A$5,"")))))</f>
        <v>Location: We can not find the requested criteria in your documents. Please confirm that your bid is compliant with this criteria and show us the reference in your submitted documents.</v>
      </c>
    </row>
    <row r="473" spans="1:18" ht="45">
      <c r="A473" s="354" t="s">
        <v>1413</v>
      </c>
      <c r="B473" s="354" t="s">
        <v>1199</v>
      </c>
      <c r="C473" s="350" t="s">
        <v>42</v>
      </c>
      <c r="D473" s="350" t="s">
        <v>42</v>
      </c>
      <c r="E473" s="352" t="s">
        <v>1009</v>
      </c>
      <c r="F473" s="352" t="s">
        <v>144</v>
      </c>
      <c r="G473" s="350" t="s">
        <v>709</v>
      </c>
      <c r="H473" s="351">
        <v>1</v>
      </c>
      <c r="I473" s="349"/>
      <c r="J473" s="355"/>
      <c r="K473" s="355"/>
      <c r="L473" s="355">
        <v>1</v>
      </c>
      <c r="M473" s="355" t="s">
        <v>1462</v>
      </c>
      <c r="N473" s="355"/>
      <c r="O473" s="357" t="s">
        <v>710</v>
      </c>
      <c r="P473" s="357"/>
      <c r="Q473" s="356" t="s">
        <v>1271</v>
      </c>
      <c r="R473" s="348" t="str">
        <f>IF(Q473="G",ZTE!$A$6,IF(Q473="L",ZTE!$A$3,IF(JBU!Q473="C",ZTE!$A$2,IF(JBU!Q473="U",ZTE!$A$4,IF(JBU!Q473="I",ZTE!$A$5,"")))))</f>
        <v/>
      </c>
    </row>
    <row r="474" spans="1:18" ht="45">
      <c r="A474" s="354" t="s">
        <v>1413</v>
      </c>
      <c r="B474" s="354" t="s">
        <v>1199</v>
      </c>
      <c r="C474" s="350" t="s">
        <v>42</v>
      </c>
      <c r="D474" s="350" t="s">
        <v>42</v>
      </c>
      <c r="E474" s="352" t="s">
        <v>821</v>
      </c>
      <c r="F474" s="352" t="s">
        <v>145</v>
      </c>
      <c r="G474" s="350" t="s">
        <v>490</v>
      </c>
      <c r="H474" s="351">
        <v>1</v>
      </c>
      <c r="I474" s="349" t="s">
        <v>1508</v>
      </c>
      <c r="J474" s="355">
        <v>1</v>
      </c>
      <c r="K474" s="355"/>
      <c r="L474" s="355"/>
      <c r="M474" s="355" t="s">
        <v>1462</v>
      </c>
      <c r="N474" s="355"/>
      <c r="O474" s="357"/>
      <c r="P474" s="357"/>
      <c r="Q474" s="356"/>
      <c r="R474" s="348" t="str">
        <f>IF(Q474="G",ZTE!$A$6,IF(Q474="L",ZTE!$A$3,IF(JBU!Q474="C",ZTE!$A$2,IF(JBU!Q474="U",ZTE!$A$4,IF(JBU!Q474="I",ZTE!$A$5,"")))))</f>
        <v/>
      </c>
    </row>
    <row r="475" spans="1:18" ht="45">
      <c r="A475" s="354" t="s">
        <v>1413</v>
      </c>
      <c r="B475" s="354" t="s">
        <v>1199</v>
      </c>
      <c r="C475" s="350" t="s">
        <v>42</v>
      </c>
      <c r="D475" s="350" t="s">
        <v>42</v>
      </c>
      <c r="E475" s="352" t="s">
        <v>821</v>
      </c>
      <c r="F475" s="352" t="s">
        <v>145</v>
      </c>
      <c r="G475" s="350" t="s">
        <v>492</v>
      </c>
      <c r="H475" s="351">
        <v>1</v>
      </c>
      <c r="I475" s="349"/>
      <c r="J475" s="355"/>
      <c r="K475" s="355"/>
      <c r="L475" s="355">
        <v>1</v>
      </c>
      <c r="M475" s="355" t="s">
        <v>1157</v>
      </c>
      <c r="N475" s="355"/>
      <c r="O475" s="357"/>
      <c r="P475" s="357"/>
      <c r="Q475" s="356" t="s">
        <v>1226</v>
      </c>
      <c r="R475" s="348" t="str">
        <f>IF(Q475="G",ZTE!$A$6,IF(Q475="L",ZTE!$A$3,IF(JBU!Q475="C",ZTE!$A$2,IF(JBU!Q475="U",ZTE!$A$4,IF(JBU!Q475="I",ZTE!$A$5,"")))))</f>
        <v>Location: We can not find the requested criteria in your documents. Please confirm that your bid is compliant with this criteria and show us the reference in your submitted documents.</v>
      </c>
    </row>
    <row r="476" spans="1:18" ht="45">
      <c r="A476" s="354" t="s">
        <v>1413</v>
      </c>
      <c r="B476" s="354" t="s">
        <v>1199</v>
      </c>
      <c r="C476" s="350" t="s">
        <v>42</v>
      </c>
      <c r="D476" s="350" t="s">
        <v>42</v>
      </c>
      <c r="E476" s="352" t="s">
        <v>821</v>
      </c>
      <c r="F476" s="352" t="s">
        <v>145</v>
      </c>
      <c r="G476" s="350" t="s">
        <v>494</v>
      </c>
      <c r="H476" s="351">
        <v>1</v>
      </c>
      <c r="I476" s="349" t="s">
        <v>1508</v>
      </c>
      <c r="J476" s="355">
        <v>1</v>
      </c>
      <c r="K476" s="355"/>
      <c r="L476" s="355"/>
      <c r="M476" s="355" t="s">
        <v>1462</v>
      </c>
      <c r="N476" s="355"/>
      <c r="O476" s="357"/>
      <c r="P476" s="357"/>
      <c r="Q476" s="356"/>
      <c r="R476" s="348" t="str">
        <f>IF(Q476="G",ZTE!$A$6,IF(Q476="L",ZTE!$A$3,IF(JBU!Q476="C",ZTE!$A$2,IF(JBU!Q476="U",ZTE!$A$4,IF(JBU!Q476="I",ZTE!$A$5,"")))))</f>
        <v/>
      </c>
    </row>
    <row r="477" spans="1:18" ht="45">
      <c r="A477" s="354" t="s">
        <v>1413</v>
      </c>
      <c r="B477" s="354" t="s">
        <v>1199</v>
      </c>
      <c r="C477" s="350" t="s">
        <v>42</v>
      </c>
      <c r="D477" s="350" t="s">
        <v>42</v>
      </c>
      <c r="E477" s="352" t="s">
        <v>821</v>
      </c>
      <c r="F477" s="352" t="s">
        <v>145</v>
      </c>
      <c r="G477" s="350" t="s">
        <v>495</v>
      </c>
      <c r="H477" s="351">
        <v>1</v>
      </c>
      <c r="I477" s="349" t="s">
        <v>1508</v>
      </c>
      <c r="J477" s="355">
        <v>1</v>
      </c>
      <c r="K477" s="355"/>
      <c r="L477" s="355"/>
      <c r="M477" s="355" t="s">
        <v>1462</v>
      </c>
      <c r="N477" s="355"/>
      <c r="O477" s="357"/>
      <c r="P477" s="357"/>
      <c r="Q477" s="356"/>
      <c r="R477" s="348" t="str">
        <f>IF(Q477="G",ZTE!$A$6,IF(Q477="L",ZTE!$A$3,IF(JBU!Q477="C",ZTE!$A$2,IF(JBU!Q477="U",ZTE!$A$4,IF(JBU!Q477="I",ZTE!$A$5,"")))))</f>
        <v/>
      </c>
    </row>
    <row r="478" spans="1:18" ht="45">
      <c r="A478" s="354" t="s">
        <v>1413</v>
      </c>
      <c r="B478" s="354" t="s">
        <v>1199</v>
      </c>
      <c r="C478" s="350" t="s">
        <v>42</v>
      </c>
      <c r="D478" s="350" t="s">
        <v>42</v>
      </c>
      <c r="E478" s="352" t="s">
        <v>821</v>
      </c>
      <c r="F478" s="352" t="s">
        <v>145</v>
      </c>
      <c r="G478" s="350" t="s">
        <v>498</v>
      </c>
      <c r="H478" s="351">
        <v>1</v>
      </c>
      <c r="I478" s="349" t="s">
        <v>1508</v>
      </c>
      <c r="J478" s="355">
        <v>1</v>
      </c>
      <c r="K478" s="355"/>
      <c r="L478" s="355"/>
      <c r="M478" s="355" t="s">
        <v>1462</v>
      </c>
      <c r="N478" s="355"/>
      <c r="O478" s="357"/>
      <c r="P478" s="357"/>
      <c r="Q478" s="356"/>
      <c r="R478" s="348" t="str">
        <f>IF(Q478="G",ZTE!$A$6,IF(Q478="L",ZTE!$A$3,IF(JBU!Q478="C",ZTE!$A$2,IF(JBU!Q478="U",ZTE!$A$4,IF(JBU!Q478="I",ZTE!$A$5,"")))))</f>
        <v/>
      </c>
    </row>
    <row r="479" spans="1:18" ht="45">
      <c r="A479" s="354" t="s">
        <v>1413</v>
      </c>
      <c r="B479" s="354" t="s">
        <v>1199</v>
      </c>
      <c r="C479" s="350" t="s">
        <v>42</v>
      </c>
      <c r="D479" s="350" t="s">
        <v>42</v>
      </c>
      <c r="E479" s="352" t="s">
        <v>821</v>
      </c>
      <c r="F479" s="352" t="s">
        <v>145</v>
      </c>
      <c r="G479" s="350" t="s">
        <v>499</v>
      </c>
      <c r="H479" s="351">
        <v>1</v>
      </c>
      <c r="I479" s="349" t="s">
        <v>1508</v>
      </c>
      <c r="J479" s="355">
        <v>1</v>
      </c>
      <c r="K479" s="355"/>
      <c r="L479" s="355"/>
      <c r="M479" s="355" t="s">
        <v>1462</v>
      </c>
      <c r="N479" s="355"/>
      <c r="O479" s="357"/>
      <c r="P479" s="357"/>
      <c r="Q479" s="356"/>
      <c r="R479" s="348" t="str">
        <f>IF(Q479="G",ZTE!$A$6,IF(Q479="L",ZTE!$A$3,IF(JBU!Q479="C",ZTE!$A$2,IF(JBU!Q479="U",ZTE!$A$4,IF(JBU!Q479="I",ZTE!$A$5,"")))))</f>
        <v/>
      </c>
    </row>
    <row r="480" spans="1:18" ht="45">
      <c r="A480" s="354" t="s">
        <v>1413</v>
      </c>
      <c r="B480" s="354" t="s">
        <v>1199</v>
      </c>
      <c r="C480" s="350" t="s">
        <v>42</v>
      </c>
      <c r="D480" s="350" t="s">
        <v>42</v>
      </c>
      <c r="E480" s="352" t="s">
        <v>821</v>
      </c>
      <c r="F480" s="352" t="s">
        <v>145</v>
      </c>
      <c r="G480" s="350" t="s">
        <v>500</v>
      </c>
      <c r="H480" s="351">
        <v>1</v>
      </c>
      <c r="I480" s="349" t="s">
        <v>1508</v>
      </c>
      <c r="J480" s="355">
        <v>1</v>
      </c>
      <c r="K480" s="355"/>
      <c r="L480" s="355"/>
      <c r="M480" s="355" t="s">
        <v>1462</v>
      </c>
      <c r="N480" s="355"/>
      <c r="O480" s="357"/>
      <c r="P480" s="357"/>
      <c r="Q480" s="356"/>
      <c r="R480" s="348" t="str">
        <f>IF(Q480="G",ZTE!$A$6,IF(Q480="L",ZTE!$A$3,IF(JBU!Q480="C",ZTE!$A$2,IF(JBU!Q480="U",ZTE!$A$4,IF(JBU!Q480="I",ZTE!$A$5,"")))))</f>
        <v/>
      </c>
    </row>
    <row r="481" spans="1:18" ht="45">
      <c r="A481" s="354" t="s">
        <v>1413</v>
      </c>
      <c r="B481" s="354" t="s">
        <v>1199</v>
      </c>
      <c r="C481" s="350" t="s">
        <v>42</v>
      </c>
      <c r="D481" s="350" t="s">
        <v>42</v>
      </c>
      <c r="E481" s="352" t="s">
        <v>821</v>
      </c>
      <c r="F481" s="352" t="s">
        <v>145</v>
      </c>
      <c r="G481" s="350" t="s">
        <v>501</v>
      </c>
      <c r="H481" s="351">
        <v>1</v>
      </c>
      <c r="I481" s="349" t="s">
        <v>1508</v>
      </c>
      <c r="J481" s="355">
        <v>1</v>
      </c>
      <c r="K481" s="355"/>
      <c r="L481" s="355"/>
      <c r="M481" s="355" t="s">
        <v>1462</v>
      </c>
      <c r="N481" s="355"/>
      <c r="O481" s="357"/>
      <c r="P481" s="357"/>
      <c r="Q481" s="356"/>
      <c r="R481" s="348" t="str">
        <f>IF(Q481="G",ZTE!$A$6,IF(Q481="L",ZTE!$A$3,IF(JBU!Q481="C",ZTE!$A$2,IF(JBU!Q481="U",ZTE!$A$4,IF(JBU!Q481="I",ZTE!$A$5,"")))))</f>
        <v/>
      </c>
    </row>
    <row r="482" spans="1:18" ht="45">
      <c r="A482" s="354" t="s">
        <v>1413</v>
      </c>
      <c r="B482" s="354" t="s">
        <v>1199</v>
      </c>
      <c r="C482" s="350" t="s">
        <v>42</v>
      </c>
      <c r="D482" s="350" t="s">
        <v>42</v>
      </c>
      <c r="E482" s="352" t="s">
        <v>821</v>
      </c>
      <c r="F482" s="352" t="s">
        <v>145</v>
      </c>
      <c r="G482" s="350" t="s">
        <v>503</v>
      </c>
      <c r="H482" s="351">
        <v>1</v>
      </c>
      <c r="I482" s="349" t="s">
        <v>1508</v>
      </c>
      <c r="J482" s="355">
        <v>1</v>
      </c>
      <c r="K482" s="355"/>
      <c r="L482" s="355"/>
      <c r="M482" s="355" t="s">
        <v>1462</v>
      </c>
      <c r="N482" s="355"/>
      <c r="O482" s="357"/>
      <c r="P482" s="357"/>
      <c r="Q482" s="356"/>
      <c r="R482" s="348" t="str">
        <f>IF(Q482="G",ZTE!$A$6,IF(Q482="L",ZTE!$A$3,IF(JBU!Q482="C",ZTE!$A$2,IF(JBU!Q482="U",ZTE!$A$4,IF(JBU!Q482="I",ZTE!$A$5,"")))))</f>
        <v/>
      </c>
    </row>
    <row r="483" spans="1:18" ht="45">
      <c r="A483" s="354" t="s">
        <v>1413</v>
      </c>
      <c r="B483" s="354" t="s">
        <v>1199</v>
      </c>
      <c r="C483" s="350" t="s">
        <v>42</v>
      </c>
      <c r="D483" s="350" t="s">
        <v>42</v>
      </c>
      <c r="E483" s="352" t="s">
        <v>821</v>
      </c>
      <c r="F483" s="352" t="s">
        <v>145</v>
      </c>
      <c r="G483" s="350" t="s">
        <v>208</v>
      </c>
      <c r="H483" s="351">
        <v>1</v>
      </c>
      <c r="I483" s="349" t="s">
        <v>1508</v>
      </c>
      <c r="J483" s="355">
        <v>1</v>
      </c>
      <c r="K483" s="355"/>
      <c r="L483" s="355"/>
      <c r="M483" s="355" t="s">
        <v>1462</v>
      </c>
      <c r="N483" s="355"/>
      <c r="O483" s="357" t="s">
        <v>1064</v>
      </c>
      <c r="P483" s="357" t="s">
        <v>1129</v>
      </c>
      <c r="Q483" s="356"/>
      <c r="R483" s="348" t="str">
        <f>IF(Q483="G",ZTE!$A$6,IF(Q483="L",ZTE!$A$3,IF(JBU!Q483="C",ZTE!$A$2,IF(JBU!Q483="U",ZTE!$A$4,IF(JBU!Q483="I",ZTE!$A$5,"")))))</f>
        <v/>
      </c>
    </row>
    <row r="484" spans="1:18" ht="45">
      <c r="A484" s="354" t="s">
        <v>1413</v>
      </c>
      <c r="B484" s="354" t="s">
        <v>1199</v>
      </c>
      <c r="C484" s="350" t="s">
        <v>42</v>
      </c>
      <c r="D484" s="350" t="s">
        <v>42</v>
      </c>
      <c r="E484" s="352" t="s">
        <v>821</v>
      </c>
      <c r="F484" s="352" t="s">
        <v>145</v>
      </c>
      <c r="G484" s="350" t="s">
        <v>510</v>
      </c>
      <c r="H484" s="351">
        <v>1</v>
      </c>
      <c r="I484" s="349" t="s">
        <v>1508</v>
      </c>
      <c r="J484" s="355">
        <v>1</v>
      </c>
      <c r="K484" s="355"/>
      <c r="L484" s="355"/>
      <c r="M484" s="355" t="s">
        <v>1462</v>
      </c>
      <c r="N484" s="355" t="s">
        <v>1509</v>
      </c>
      <c r="O484" s="357"/>
      <c r="P484" s="357"/>
      <c r="Q484" s="356"/>
      <c r="R484" s="348" t="str">
        <f>IF(Q484="G",ZTE!$A$6,IF(Q484="L",ZTE!$A$3,IF(JBU!Q484="C",ZTE!$A$2,IF(JBU!Q484="U",ZTE!$A$4,IF(JBU!Q484="I",ZTE!$A$5,"")))))</f>
        <v/>
      </c>
    </row>
    <row r="485" spans="1:18" ht="45">
      <c r="A485" s="354" t="s">
        <v>1413</v>
      </c>
      <c r="B485" s="354" t="s">
        <v>1199</v>
      </c>
      <c r="C485" s="350" t="s">
        <v>42</v>
      </c>
      <c r="D485" s="350" t="s">
        <v>42</v>
      </c>
      <c r="E485" s="352" t="s">
        <v>821</v>
      </c>
      <c r="F485" s="352" t="s">
        <v>145</v>
      </c>
      <c r="G485" s="350" t="s">
        <v>511</v>
      </c>
      <c r="H485" s="351">
        <v>1</v>
      </c>
      <c r="I485" s="349" t="s">
        <v>1508</v>
      </c>
      <c r="J485" s="355">
        <v>1</v>
      </c>
      <c r="K485" s="355"/>
      <c r="L485" s="355"/>
      <c r="M485" s="355" t="s">
        <v>1462</v>
      </c>
      <c r="N485" s="355"/>
      <c r="O485" s="357"/>
      <c r="P485" s="357"/>
      <c r="Q485" s="356"/>
      <c r="R485" s="348" t="str">
        <f>IF(Q485="G",ZTE!$A$6,IF(Q485="L",ZTE!$A$3,IF(JBU!Q485="C",ZTE!$A$2,IF(JBU!Q485="U",ZTE!$A$4,IF(JBU!Q485="I",ZTE!$A$5,"")))))</f>
        <v/>
      </c>
    </row>
    <row r="486" spans="1:18" ht="45">
      <c r="A486" s="354" t="s">
        <v>1413</v>
      </c>
      <c r="B486" s="354" t="s">
        <v>1199</v>
      </c>
      <c r="C486" s="350" t="s">
        <v>42</v>
      </c>
      <c r="D486" s="350" t="s">
        <v>42</v>
      </c>
      <c r="E486" s="352" t="s">
        <v>821</v>
      </c>
      <c r="F486" s="352" t="s">
        <v>145</v>
      </c>
      <c r="G486" s="350" t="s">
        <v>515</v>
      </c>
      <c r="H486" s="351">
        <v>1</v>
      </c>
      <c r="I486" s="349" t="s">
        <v>1508</v>
      </c>
      <c r="J486" s="355"/>
      <c r="K486" s="354"/>
      <c r="L486" s="355">
        <v>1</v>
      </c>
      <c r="M486" s="355" t="s">
        <v>1157</v>
      </c>
      <c r="N486" s="355" t="s">
        <v>1510</v>
      </c>
      <c r="O486" s="357"/>
      <c r="P486" s="357"/>
      <c r="Q486" s="356" t="s">
        <v>1226</v>
      </c>
      <c r="R486" s="348" t="str">
        <f>IF(Q486="G",ZTE!$A$6,IF(Q486="L",ZTE!$A$3,IF(JBU!Q486="C",ZTE!$A$2,IF(JBU!Q486="U",ZTE!$A$4,IF(JBU!Q486="I",ZTE!$A$5,"")))))</f>
        <v>Location: We can not find the requested criteria in your documents. Please confirm that your bid is compliant with this criteria and show us the reference in your submitted documents.</v>
      </c>
    </row>
    <row r="487" spans="1:18" ht="45">
      <c r="A487" s="354" t="s">
        <v>1413</v>
      </c>
      <c r="B487" s="354" t="s">
        <v>1199</v>
      </c>
      <c r="C487" s="350" t="s">
        <v>42</v>
      </c>
      <c r="D487" s="350" t="s">
        <v>42</v>
      </c>
      <c r="E487" s="352" t="s">
        <v>704</v>
      </c>
      <c r="F487" s="352" t="s">
        <v>146</v>
      </c>
      <c r="G487" s="350" t="s">
        <v>516</v>
      </c>
      <c r="H487" s="351">
        <v>1</v>
      </c>
      <c r="I487" s="349"/>
      <c r="J487" s="355"/>
      <c r="K487" s="355"/>
      <c r="L487" s="355">
        <v>1</v>
      </c>
      <c r="M487" s="355" t="s">
        <v>1157</v>
      </c>
      <c r="N487" s="355"/>
      <c r="O487" s="357" t="s">
        <v>1047</v>
      </c>
      <c r="P487" s="357" t="s">
        <v>1139</v>
      </c>
      <c r="Q487" s="356" t="s">
        <v>1226</v>
      </c>
      <c r="R487" s="348" t="str">
        <f>IF(Q487="G",ZTE!$A$6,IF(Q487="L",ZTE!$A$3,IF(JBU!Q487="C",ZTE!$A$2,IF(JBU!Q487="U",ZTE!$A$4,IF(JBU!Q487="I",ZTE!$A$5,"")))))</f>
        <v>Location: We can not find the requested criteria in your documents. Please confirm that your bid is compliant with this criteria and show us the reference in your submitted documents.</v>
      </c>
    </row>
    <row r="488" spans="1:18">
      <c r="A488" s="354" t="s">
        <v>1413</v>
      </c>
      <c r="B488" s="354" t="s">
        <v>1199</v>
      </c>
      <c r="C488" s="350" t="s">
        <v>42</v>
      </c>
      <c r="D488" s="350" t="s">
        <v>42</v>
      </c>
      <c r="E488" s="352" t="s">
        <v>704</v>
      </c>
      <c r="F488" s="352" t="s">
        <v>146</v>
      </c>
      <c r="G488" s="350" t="s">
        <v>531</v>
      </c>
      <c r="H488" s="351">
        <v>1</v>
      </c>
      <c r="I488" s="349"/>
      <c r="J488" s="355"/>
      <c r="K488" s="355"/>
      <c r="L488" s="355">
        <v>1</v>
      </c>
      <c r="M488" s="355" t="s">
        <v>1157</v>
      </c>
      <c r="N488" s="355"/>
      <c r="O488" s="357"/>
      <c r="P488" s="357"/>
      <c r="Q488" s="356" t="s">
        <v>1226</v>
      </c>
      <c r="R488" s="348" t="str">
        <f>IF(Q488="G",ZTE!$A$6,IF(Q488="L",ZTE!$A$3,IF(JBU!Q488="C",ZTE!$A$2,IF(JBU!Q488="U",ZTE!$A$4,IF(JBU!Q488="I",ZTE!$A$5,"")))))</f>
        <v>Location: We can not find the requested criteria in your documents. Please confirm that your bid is compliant with this criteria and show us the reference in your submitted documents.</v>
      </c>
    </row>
    <row r="489" spans="1:18" ht="45">
      <c r="A489" s="354" t="s">
        <v>1413</v>
      </c>
      <c r="B489" s="354" t="s">
        <v>1199</v>
      </c>
      <c r="C489" s="350" t="s">
        <v>42</v>
      </c>
      <c r="D489" s="350" t="s">
        <v>42</v>
      </c>
      <c r="E489" s="352" t="s">
        <v>997</v>
      </c>
      <c r="F489" s="352" t="s">
        <v>147</v>
      </c>
      <c r="G489" s="350" t="s">
        <v>712</v>
      </c>
      <c r="H489" s="351">
        <v>1</v>
      </c>
      <c r="I489" s="349"/>
      <c r="J489" s="355"/>
      <c r="K489" s="355"/>
      <c r="L489" s="355">
        <v>1</v>
      </c>
      <c r="M489" s="355" t="s">
        <v>1157</v>
      </c>
      <c r="N489" s="355"/>
      <c r="O489" s="357"/>
      <c r="P489" s="357"/>
      <c r="Q489" s="356" t="s">
        <v>1226</v>
      </c>
      <c r="R489" s="348" t="str">
        <f>IF(Q489="G",ZTE!$A$6,IF(Q489="L",ZTE!$A$3,IF(JBU!Q489="C",ZTE!$A$2,IF(JBU!Q489="U",ZTE!$A$4,IF(JBU!Q489="I",ZTE!$A$5,"")))))</f>
        <v>Location: We can not find the requested criteria in your documents. Please confirm that your bid is compliant with this criteria and show us the reference in your submitted documents.</v>
      </c>
    </row>
    <row r="490" spans="1:18" ht="30">
      <c r="A490" s="354" t="s">
        <v>1413</v>
      </c>
      <c r="B490" s="354" t="s">
        <v>1199</v>
      </c>
      <c r="C490" s="350" t="s">
        <v>42</v>
      </c>
      <c r="D490" s="350" t="s">
        <v>1003</v>
      </c>
      <c r="E490" s="352" t="s">
        <v>773</v>
      </c>
      <c r="F490" s="352" t="s">
        <v>148</v>
      </c>
      <c r="G490" s="350" t="s">
        <v>713</v>
      </c>
      <c r="H490" s="351">
        <v>1</v>
      </c>
      <c r="I490" s="349"/>
      <c r="J490" s="355"/>
      <c r="K490" s="355"/>
      <c r="L490" s="355">
        <v>1</v>
      </c>
      <c r="M490" s="355" t="s">
        <v>1157</v>
      </c>
      <c r="N490" s="355"/>
      <c r="O490" s="357"/>
      <c r="P490" s="357"/>
      <c r="Q490" s="356" t="s">
        <v>1226</v>
      </c>
      <c r="R490" s="348" t="str">
        <f>IF(Q490="G",ZTE!$A$6,IF(Q490="L",ZTE!$A$3,IF(JBU!Q490="C",ZTE!$A$2,IF(JBU!Q490="U",ZTE!$A$4,IF(JBU!Q490="I",ZTE!$A$5,"")))))</f>
        <v>Location: We can not find the requested criteria in your documents. Please confirm that your bid is compliant with this criteria and show us the reference in your submitted documents.</v>
      </c>
    </row>
    <row r="491" spans="1:18" ht="60">
      <c r="A491" s="354" t="s">
        <v>1413</v>
      </c>
      <c r="B491" s="354" t="s">
        <v>1199</v>
      </c>
      <c r="C491" s="350" t="s">
        <v>42</v>
      </c>
      <c r="D491" s="350" t="s">
        <v>42</v>
      </c>
      <c r="E491" s="352" t="s">
        <v>1002</v>
      </c>
      <c r="F491" s="352" t="s">
        <v>149</v>
      </c>
      <c r="G491" s="350" t="s">
        <v>558</v>
      </c>
      <c r="H491" s="351">
        <v>1</v>
      </c>
      <c r="I491" s="349"/>
      <c r="J491" s="355"/>
      <c r="K491" s="355"/>
      <c r="L491" s="355">
        <v>1</v>
      </c>
      <c r="M491" s="355" t="s">
        <v>1157</v>
      </c>
      <c r="N491" s="355"/>
      <c r="O491" s="357" t="s">
        <v>1063</v>
      </c>
      <c r="P491" s="357"/>
      <c r="Q491" s="356" t="s">
        <v>1226</v>
      </c>
      <c r="R491" s="348" t="str">
        <f>IF(Q491="G",ZTE!$A$6,IF(Q491="L",ZTE!$A$3,IF(JBU!Q491="C",ZTE!$A$2,IF(JBU!Q491="U",ZTE!$A$4,IF(JBU!Q491="I",ZTE!$A$5,"")))))</f>
        <v>Location: We can not find the requested criteria in your documents. Please confirm that your bid is compliant with this criteria and show us the reference in your submitted documents.</v>
      </c>
    </row>
    <row r="492" spans="1:18" ht="30">
      <c r="A492" s="354" t="s">
        <v>1413</v>
      </c>
      <c r="B492" s="354" t="s">
        <v>1199</v>
      </c>
      <c r="C492" s="350" t="s">
        <v>42</v>
      </c>
      <c r="D492" s="350" t="s">
        <v>42</v>
      </c>
      <c r="E492" s="352" t="s">
        <v>1002</v>
      </c>
      <c r="F492" s="352" t="s">
        <v>149</v>
      </c>
      <c r="G492" s="350" t="s">
        <v>557</v>
      </c>
      <c r="H492" s="351">
        <v>1</v>
      </c>
      <c r="I492" s="349"/>
      <c r="J492" s="355"/>
      <c r="K492" s="355"/>
      <c r="L492" s="355">
        <v>1</v>
      </c>
      <c r="M492" s="355" t="s">
        <v>1157</v>
      </c>
      <c r="N492" s="355"/>
      <c r="O492" s="357" t="s">
        <v>1063</v>
      </c>
      <c r="P492" s="357"/>
      <c r="Q492" s="356" t="s">
        <v>1226</v>
      </c>
      <c r="R492" s="348" t="str">
        <f>IF(Q492="G",ZTE!$A$6,IF(Q492="L",ZTE!$A$3,IF(JBU!Q492="C",ZTE!$A$2,IF(JBU!Q492="U",ZTE!$A$4,IF(JBU!Q492="I",ZTE!$A$5,"")))))</f>
        <v>Location: We can not find the requested criteria in your documents. Please confirm that your bid is compliant with this criteria and show us the reference in your submitted documents.</v>
      </c>
    </row>
    <row r="493" spans="1:18" ht="30">
      <c r="A493" s="354" t="s">
        <v>1413</v>
      </c>
      <c r="B493" s="354" t="s">
        <v>1199</v>
      </c>
      <c r="C493" s="350" t="s">
        <v>42</v>
      </c>
      <c r="D493" s="350" t="s">
        <v>42</v>
      </c>
      <c r="E493" s="352" t="s">
        <v>1002</v>
      </c>
      <c r="F493" s="352" t="s">
        <v>149</v>
      </c>
      <c r="G493" s="350" t="s">
        <v>556</v>
      </c>
      <c r="H493" s="351">
        <v>1</v>
      </c>
      <c r="I493" s="349"/>
      <c r="J493" s="355"/>
      <c r="K493" s="355"/>
      <c r="L493" s="355">
        <v>1</v>
      </c>
      <c r="M493" s="355" t="s">
        <v>1157</v>
      </c>
      <c r="N493" s="355"/>
      <c r="O493" s="357" t="s">
        <v>1063</v>
      </c>
      <c r="P493" s="357"/>
      <c r="Q493" s="356" t="s">
        <v>1226</v>
      </c>
      <c r="R493" s="348" t="str">
        <f>IF(Q493="G",ZTE!$A$6,IF(Q493="L",ZTE!$A$3,IF(JBU!Q493="C",ZTE!$A$2,IF(JBU!Q493="U",ZTE!$A$4,IF(JBU!Q493="I",ZTE!$A$5,"")))))</f>
        <v>Location: We can not find the requested criteria in your documents. Please confirm that your bid is compliant with this criteria and show us the reference in your submitted documents.</v>
      </c>
    </row>
    <row r="494" spans="1:18" ht="30">
      <c r="A494" s="354" t="s">
        <v>1413</v>
      </c>
      <c r="B494" s="354" t="s">
        <v>1199</v>
      </c>
      <c r="C494" s="350" t="s">
        <v>42</v>
      </c>
      <c r="D494" s="350" t="s">
        <v>42</v>
      </c>
      <c r="E494" s="352" t="s">
        <v>1002</v>
      </c>
      <c r="F494" s="352" t="s">
        <v>149</v>
      </c>
      <c r="G494" s="350" t="s">
        <v>555</v>
      </c>
      <c r="H494" s="351">
        <v>1</v>
      </c>
      <c r="I494" s="349"/>
      <c r="J494" s="355"/>
      <c r="K494" s="355"/>
      <c r="L494" s="355">
        <v>1</v>
      </c>
      <c r="M494" s="355" t="s">
        <v>1157</v>
      </c>
      <c r="N494" s="355"/>
      <c r="O494" s="357" t="s">
        <v>1062</v>
      </c>
      <c r="P494" s="357"/>
      <c r="Q494" s="356" t="s">
        <v>1226</v>
      </c>
      <c r="R494" s="348" t="str">
        <f>IF(Q494="G",ZTE!$A$6,IF(Q494="L",ZTE!$A$3,IF(JBU!Q494="C",ZTE!$A$2,IF(JBU!Q494="U",ZTE!$A$4,IF(JBU!Q494="I",ZTE!$A$5,"")))))</f>
        <v>Location: We can not find the requested criteria in your documents. Please confirm that your bid is compliant with this criteria and show us the reference in your submitted documents.</v>
      </c>
    </row>
    <row r="495" spans="1:18" ht="60">
      <c r="A495" s="354" t="s">
        <v>1413</v>
      </c>
      <c r="B495" s="354" t="s">
        <v>1199</v>
      </c>
      <c r="C495" s="350" t="s">
        <v>42</v>
      </c>
      <c r="D495" s="350" t="s">
        <v>42</v>
      </c>
      <c r="E495" s="352" t="s">
        <v>1002</v>
      </c>
      <c r="F495" s="352" t="s">
        <v>149</v>
      </c>
      <c r="G495" s="350" t="s">
        <v>837</v>
      </c>
      <c r="H495" s="351">
        <v>1</v>
      </c>
      <c r="I495" s="349"/>
      <c r="J495" s="354"/>
      <c r="K495" s="354"/>
      <c r="L495" s="355">
        <v>1</v>
      </c>
      <c r="M495" s="354" t="s">
        <v>1157</v>
      </c>
      <c r="N495" s="354"/>
      <c r="O495" s="357" t="s">
        <v>1062</v>
      </c>
      <c r="P495" s="357" t="s">
        <v>1154</v>
      </c>
      <c r="Q495" s="356" t="s">
        <v>1226</v>
      </c>
      <c r="R495" s="348" t="str">
        <f>IF(Q495="G",ZTE!$A$6,IF(Q495="L",ZTE!$A$3,IF(JBU!Q495="C",ZTE!$A$2,IF(JBU!Q495="U",ZTE!$A$4,IF(JBU!Q495="I",ZTE!$A$5,"")))))</f>
        <v>Location: We can not find the requested criteria in your documents. Please confirm that your bid is compliant with this criteria and show us the reference in your submitted documents.</v>
      </c>
    </row>
    <row r="496" spans="1:18" ht="60">
      <c r="A496" s="354" t="s">
        <v>1413</v>
      </c>
      <c r="B496" s="354" t="s">
        <v>1199</v>
      </c>
      <c r="C496" s="350" t="s">
        <v>42</v>
      </c>
      <c r="D496" s="350" t="s">
        <v>1018</v>
      </c>
      <c r="E496" s="352" t="s">
        <v>1002</v>
      </c>
      <c r="F496" s="352" t="s">
        <v>150</v>
      </c>
      <c r="G496" s="350" t="s">
        <v>715</v>
      </c>
      <c r="H496" s="353">
        <v>1</v>
      </c>
      <c r="I496" s="349"/>
      <c r="J496" s="355"/>
      <c r="K496" s="355"/>
      <c r="L496" s="355">
        <v>1</v>
      </c>
      <c r="M496" s="355" t="s">
        <v>1157</v>
      </c>
      <c r="N496" s="355"/>
      <c r="O496" s="357"/>
      <c r="P496" s="357"/>
      <c r="Q496" s="356" t="s">
        <v>1226</v>
      </c>
      <c r="R496" s="348" t="str">
        <f>IF(Q496="G",ZTE!$A$6,IF(Q496="L",ZTE!$A$3,IF(JBU!Q496="C",ZTE!$A$2,IF(JBU!Q496="U",ZTE!$A$4,IF(JBU!Q496="I",ZTE!$A$5,"")))))</f>
        <v>Location: We can not find the requested criteria in your documents. Please confirm that your bid is compliant with this criteria and show us the reference in your submitted documents.</v>
      </c>
    </row>
    <row r="1569" spans="1:21" ht="240">
      <c r="A1569" s="360" t="s">
        <v>1257</v>
      </c>
      <c r="B1569" s="360" t="s">
        <v>1000</v>
      </c>
      <c r="C1569" s="362" t="s">
        <v>0</v>
      </c>
      <c r="D1569" s="361" t="s">
        <v>783</v>
      </c>
      <c r="E1569" s="361" t="s">
        <v>1009</v>
      </c>
      <c r="F1569" s="361" t="s">
        <v>1</v>
      </c>
      <c r="G1569" s="362" t="s">
        <v>711</v>
      </c>
      <c r="H1569" s="363">
        <v>1</v>
      </c>
      <c r="I1569" s="441"/>
      <c r="J1569" s="363"/>
      <c r="K1569" s="363"/>
      <c r="L1569" s="363">
        <v>1</v>
      </c>
      <c r="M1569" s="364"/>
      <c r="N1569" s="365"/>
      <c r="O1569" s="366"/>
      <c r="P1569" s="366"/>
      <c r="Q1569" s="362" t="s">
        <v>1156</v>
      </c>
      <c r="R1569" s="436"/>
      <c r="S1569" s="436">
        <f t="shared" ref="S1569:S1597" si="0">SUM(J1569:L1569)</f>
        <v>1</v>
      </c>
      <c r="T1569" s="436"/>
      <c r="U1569" s="365" t="str">
        <f t="shared" ref="U1569:U1597" si="1">IF(J1569=1,"Pass",IF(K1569=1,"Fail","Open"))</f>
        <v>Open</v>
      </c>
    </row>
    <row r="1570" spans="1:21" ht="300">
      <c r="A1570" s="360" t="s">
        <v>1257</v>
      </c>
      <c r="B1570" s="360" t="s">
        <v>1000</v>
      </c>
      <c r="C1570" s="362" t="s">
        <v>0</v>
      </c>
      <c r="D1570" s="361" t="s">
        <v>783</v>
      </c>
      <c r="E1570" s="361" t="s">
        <v>1002</v>
      </c>
      <c r="F1570" s="361" t="s">
        <v>2</v>
      </c>
      <c r="G1570" s="362" t="s">
        <v>957</v>
      </c>
      <c r="H1570" s="363">
        <v>1</v>
      </c>
      <c r="I1570" s="441"/>
      <c r="J1570" s="363"/>
      <c r="K1570" s="363"/>
      <c r="L1570" s="363">
        <v>1</v>
      </c>
      <c r="M1570" s="362" t="s">
        <v>1156</v>
      </c>
      <c r="N1570" s="365"/>
      <c r="O1570" s="366" t="s">
        <v>1028</v>
      </c>
      <c r="P1570" s="366" t="s">
        <v>1141</v>
      </c>
      <c r="Q1570" s="362" t="s">
        <v>1157</v>
      </c>
      <c r="R1570" s="436"/>
      <c r="S1570" s="436">
        <f t="shared" si="0"/>
        <v>1</v>
      </c>
      <c r="T1570" s="436">
        <v>1</v>
      </c>
      <c r="U1570" s="365" t="str">
        <f t="shared" si="1"/>
        <v>Open</v>
      </c>
    </row>
    <row r="1571" spans="1:21" ht="240">
      <c r="A1571" s="360" t="s">
        <v>1257</v>
      </c>
      <c r="B1571" s="360" t="s">
        <v>1000</v>
      </c>
      <c r="C1571" s="362" t="s">
        <v>0</v>
      </c>
      <c r="D1571" s="361" t="s">
        <v>783</v>
      </c>
      <c r="E1571" s="361" t="s">
        <v>1004</v>
      </c>
      <c r="F1571" s="361" t="s">
        <v>3</v>
      </c>
      <c r="G1571" s="362" t="s">
        <v>956</v>
      </c>
      <c r="H1571" s="363">
        <v>1</v>
      </c>
      <c r="I1571" s="441"/>
      <c r="J1571" s="363"/>
      <c r="K1571" s="363"/>
      <c r="L1571" s="363">
        <v>1</v>
      </c>
      <c r="M1571" s="362" t="s">
        <v>1159</v>
      </c>
      <c r="N1571" s="365"/>
      <c r="O1571" s="366" t="s">
        <v>1023</v>
      </c>
      <c r="P1571" s="366" t="s">
        <v>1149</v>
      </c>
      <c r="Q1571" s="362" t="s">
        <v>1158</v>
      </c>
      <c r="R1571" s="436"/>
      <c r="S1571" s="436">
        <f t="shared" si="0"/>
        <v>1</v>
      </c>
      <c r="T1571" s="436"/>
      <c r="U1571" s="365" t="str">
        <f t="shared" si="1"/>
        <v>Open</v>
      </c>
    </row>
    <row r="1572" spans="1:21" ht="409.5">
      <c r="A1572" s="360" t="s">
        <v>1257</v>
      </c>
      <c r="B1572" s="360" t="s">
        <v>1000</v>
      </c>
      <c r="C1572" s="362" t="s">
        <v>0</v>
      </c>
      <c r="D1572" s="361" t="s">
        <v>787</v>
      </c>
      <c r="E1572" s="361" t="s">
        <v>1004</v>
      </c>
      <c r="F1572" s="361" t="s">
        <v>4</v>
      </c>
      <c r="G1572" s="362" t="s">
        <v>864</v>
      </c>
      <c r="H1572" s="363">
        <v>1</v>
      </c>
      <c r="I1572" s="441"/>
      <c r="J1572" s="363"/>
      <c r="K1572" s="363"/>
      <c r="L1572" s="363">
        <v>1</v>
      </c>
      <c r="M1572" s="362" t="s">
        <v>1156</v>
      </c>
      <c r="N1572" s="365"/>
      <c r="O1572" s="366" t="s">
        <v>1028</v>
      </c>
      <c r="P1572" s="366"/>
      <c r="Q1572" s="362" t="s">
        <v>1159</v>
      </c>
      <c r="R1572" s="436"/>
      <c r="S1572" s="436">
        <f t="shared" si="0"/>
        <v>1</v>
      </c>
      <c r="T1572" s="436"/>
      <c r="U1572" s="365" t="str">
        <f t="shared" si="1"/>
        <v>Open</v>
      </c>
    </row>
    <row r="1573" spans="1:21" ht="45">
      <c r="A1573" s="360" t="s">
        <v>1257</v>
      </c>
      <c r="B1573" s="360" t="s">
        <v>1000</v>
      </c>
      <c r="C1573" s="362" t="s">
        <v>0</v>
      </c>
      <c r="D1573" s="361" t="s">
        <v>1003</v>
      </c>
      <c r="E1573" s="361" t="s">
        <v>1005</v>
      </c>
      <c r="F1573" s="361" t="s">
        <v>5</v>
      </c>
      <c r="G1573" s="362" t="s">
        <v>622</v>
      </c>
      <c r="H1573" s="363">
        <v>3</v>
      </c>
      <c r="I1573" s="441"/>
      <c r="J1573" s="363">
        <v>1</v>
      </c>
      <c r="K1573" s="363"/>
      <c r="L1573" s="363"/>
      <c r="M1573" s="364"/>
      <c r="N1573" s="365"/>
      <c r="O1573" s="366"/>
      <c r="P1573" s="366"/>
      <c r="Q1573" s="364"/>
      <c r="R1573" s="436"/>
      <c r="S1573" s="436">
        <f t="shared" si="0"/>
        <v>1</v>
      </c>
      <c r="T1573" s="436"/>
      <c r="U1573" s="365" t="str">
        <f t="shared" si="1"/>
        <v>Pass</v>
      </c>
    </row>
    <row r="1574" spans="1:21" ht="105">
      <c r="A1574" s="360" t="s">
        <v>1257</v>
      </c>
      <c r="B1574" s="360" t="s">
        <v>1000</v>
      </c>
      <c r="C1574" s="362" t="s">
        <v>0</v>
      </c>
      <c r="D1574" s="361" t="s">
        <v>783</v>
      </c>
      <c r="E1574" s="361" t="s">
        <v>1009</v>
      </c>
      <c r="F1574" s="361" t="s">
        <v>5</v>
      </c>
      <c r="G1574" s="362" t="s">
        <v>623</v>
      </c>
      <c r="H1574" s="363">
        <v>1</v>
      </c>
      <c r="I1574" s="441"/>
      <c r="J1574" s="363"/>
      <c r="K1574" s="363"/>
      <c r="L1574" s="363">
        <v>1</v>
      </c>
      <c r="M1574" s="362" t="s">
        <v>1568</v>
      </c>
      <c r="N1574" s="365"/>
      <c r="O1574" s="366" t="s">
        <v>1024</v>
      </c>
      <c r="P1574" s="366" t="s">
        <v>1150</v>
      </c>
      <c r="Q1574" s="364"/>
      <c r="R1574" s="436"/>
      <c r="S1574" s="436">
        <f t="shared" si="0"/>
        <v>1</v>
      </c>
      <c r="T1574" s="436">
        <v>1</v>
      </c>
      <c r="U1574" s="365" t="str">
        <f t="shared" si="1"/>
        <v>Open</v>
      </c>
    </row>
    <row r="1575" spans="1:21" ht="60">
      <c r="A1575" s="360" t="s">
        <v>1257</v>
      </c>
      <c r="B1575" s="360" t="s">
        <v>1000</v>
      </c>
      <c r="C1575" s="362" t="s">
        <v>0</v>
      </c>
      <c r="D1575" s="361" t="s">
        <v>1003</v>
      </c>
      <c r="E1575" s="361" t="s">
        <v>1005</v>
      </c>
      <c r="F1575" s="361" t="s">
        <v>6</v>
      </c>
      <c r="G1575" s="362" t="s">
        <v>624</v>
      </c>
      <c r="H1575" s="363">
        <v>1</v>
      </c>
      <c r="I1575" s="441"/>
      <c r="J1575" s="363">
        <v>1</v>
      </c>
      <c r="K1575" s="363"/>
      <c r="L1575" s="363"/>
      <c r="M1575" s="364"/>
      <c r="N1575" s="365"/>
      <c r="O1575" s="366" t="s">
        <v>1025</v>
      </c>
      <c r="P1575" s="366" t="s">
        <v>1072</v>
      </c>
      <c r="Q1575" s="364"/>
      <c r="R1575" s="436"/>
      <c r="S1575" s="436">
        <f t="shared" si="0"/>
        <v>1</v>
      </c>
      <c r="T1575" s="436"/>
      <c r="U1575" s="365" t="str">
        <f t="shared" si="1"/>
        <v>Pass</v>
      </c>
    </row>
    <row r="1576" spans="1:21" ht="90">
      <c r="A1576" s="360" t="s">
        <v>1257</v>
      </c>
      <c r="B1576" s="360" t="s">
        <v>1000</v>
      </c>
      <c r="C1576" s="361" t="s">
        <v>833</v>
      </c>
      <c r="D1576" s="361" t="s">
        <v>1003</v>
      </c>
      <c r="E1576" s="361" t="s">
        <v>1005</v>
      </c>
      <c r="F1576" s="361" t="s">
        <v>7</v>
      </c>
      <c r="G1576" s="362" t="s">
        <v>559</v>
      </c>
      <c r="H1576" s="363">
        <v>3</v>
      </c>
      <c r="I1576" s="441"/>
      <c r="J1576" s="363">
        <v>1</v>
      </c>
      <c r="K1576" s="363"/>
      <c r="L1576" s="363"/>
      <c r="M1576" s="364"/>
      <c r="N1576" s="365"/>
      <c r="O1576" s="366"/>
      <c r="P1576" s="366"/>
      <c r="Q1576" s="364"/>
      <c r="R1576" s="436"/>
      <c r="S1576" s="436">
        <f t="shared" si="0"/>
        <v>1</v>
      </c>
      <c r="T1576" s="436"/>
      <c r="U1576" s="365" t="str">
        <f t="shared" si="1"/>
        <v>Pass</v>
      </c>
    </row>
    <row r="1577" spans="1:21" ht="90">
      <c r="A1577" s="360" t="s">
        <v>1257</v>
      </c>
      <c r="B1577" s="360" t="s">
        <v>1000</v>
      </c>
      <c r="C1577" s="361" t="s">
        <v>833</v>
      </c>
      <c r="D1577" s="361" t="s">
        <v>1003</v>
      </c>
      <c r="E1577" s="361" t="s">
        <v>1005</v>
      </c>
      <c r="F1577" s="361" t="s">
        <v>7</v>
      </c>
      <c r="G1577" s="362" t="s">
        <v>774</v>
      </c>
      <c r="H1577" s="363">
        <v>1</v>
      </c>
      <c r="I1577" s="441"/>
      <c r="J1577" s="363">
        <v>1</v>
      </c>
      <c r="K1577" s="363"/>
      <c r="L1577" s="363"/>
      <c r="M1577" s="364"/>
      <c r="N1577" s="365"/>
      <c r="O1577" s="366"/>
      <c r="P1577" s="366" t="s">
        <v>1073</v>
      </c>
      <c r="Q1577" s="364"/>
      <c r="R1577" s="436"/>
      <c r="S1577" s="436">
        <f t="shared" si="0"/>
        <v>1</v>
      </c>
      <c r="T1577" s="436">
        <v>1</v>
      </c>
      <c r="U1577" s="365" t="str">
        <f t="shared" si="1"/>
        <v>Pass</v>
      </c>
    </row>
    <row r="1578" spans="1:21" ht="90">
      <c r="A1578" s="360" t="s">
        <v>1257</v>
      </c>
      <c r="B1578" s="360" t="s">
        <v>1000</v>
      </c>
      <c r="C1578" s="361" t="s">
        <v>833</v>
      </c>
      <c r="D1578" s="361" t="s">
        <v>1003</v>
      </c>
      <c r="E1578" s="361" t="s">
        <v>1005</v>
      </c>
      <c r="F1578" s="361" t="s">
        <v>7</v>
      </c>
      <c r="G1578" s="362" t="s">
        <v>560</v>
      </c>
      <c r="H1578" s="363">
        <v>1</v>
      </c>
      <c r="I1578" s="441"/>
      <c r="J1578" s="363"/>
      <c r="K1578" s="363"/>
      <c r="L1578" s="363">
        <v>1</v>
      </c>
      <c r="M1578" s="362" t="s">
        <v>1157</v>
      </c>
      <c r="N1578" s="365"/>
      <c r="O1578" s="366"/>
      <c r="P1578" s="366" t="s">
        <v>1071</v>
      </c>
      <c r="Q1578" s="364"/>
      <c r="R1578" s="436"/>
      <c r="S1578" s="436">
        <f t="shared" si="0"/>
        <v>1</v>
      </c>
      <c r="T1578" s="436">
        <v>1</v>
      </c>
      <c r="U1578" s="365" t="str">
        <f t="shared" si="1"/>
        <v>Open</v>
      </c>
    </row>
    <row r="1579" spans="1:21" ht="90">
      <c r="A1579" s="360" t="s">
        <v>1257</v>
      </c>
      <c r="B1579" s="360" t="s">
        <v>1000</v>
      </c>
      <c r="C1579" s="361" t="s">
        <v>833</v>
      </c>
      <c r="D1579" s="361" t="s">
        <v>1003</v>
      </c>
      <c r="E1579" s="361" t="s">
        <v>1005</v>
      </c>
      <c r="F1579" s="361" t="s">
        <v>7</v>
      </c>
      <c r="G1579" s="362" t="s">
        <v>775</v>
      </c>
      <c r="H1579" s="363">
        <v>2</v>
      </c>
      <c r="I1579" s="441"/>
      <c r="J1579" s="363"/>
      <c r="K1579" s="363"/>
      <c r="L1579" s="363">
        <v>1</v>
      </c>
      <c r="M1579" s="362" t="s">
        <v>1157</v>
      </c>
      <c r="N1579" s="365"/>
      <c r="O1579" s="366"/>
      <c r="P1579" s="366"/>
      <c r="Q1579" s="364"/>
      <c r="R1579" s="436"/>
      <c r="S1579" s="436">
        <f t="shared" si="0"/>
        <v>1</v>
      </c>
      <c r="T1579" s="436"/>
      <c r="U1579" s="365" t="str">
        <f t="shared" si="1"/>
        <v>Open</v>
      </c>
    </row>
    <row r="1580" spans="1:21" ht="90">
      <c r="A1580" s="360" t="s">
        <v>1257</v>
      </c>
      <c r="B1580" s="360" t="s">
        <v>1000</v>
      </c>
      <c r="C1580" s="361" t="s">
        <v>833</v>
      </c>
      <c r="D1580" s="361" t="s">
        <v>1003</v>
      </c>
      <c r="E1580" s="361" t="s">
        <v>781</v>
      </c>
      <c r="F1580" s="361" t="s">
        <v>7</v>
      </c>
      <c r="G1580" s="362" t="s">
        <v>561</v>
      </c>
      <c r="H1580" s="363">
        <v>2</v>
      </c>
      <c r="I1580" s="441"/>
      <c r="J1580" s="363"/>
      <c r="K1580" s="363"/>
      <c r="L1580" s="363">
        <v>1</v>
      </c>
      <c r="M1580" s="362" t="s">
        <v>1157</v>
      </c>
      <c r="N1580" s="365"/>
      <c r="O1580" s="366"/>
      <c r="P1580" s="366"/>
      <c r="Q1580" s="364"/>
      <c r="R1580" s="436"/>
      <c r="S1580" s="436">
        <f t="shared" si="0"/>
        <v>1</v>
      </c>
      <c r="T1580" s="436"/>
      <c r="U1580" s="365" t="str">
        <f t="shared" si="1"/>
        <v>Open</v>
      </c>
    </row>
    <row r="1581" spans="1:21" ht="90">
      <c r="A1581" s="360" t="s">
        <v>1257</v>
      </c>
      <c r="B1581" s="360" t="s">
        <v>1000</v>
      </c>
      <c r="C1581" s="361" t="s">
        <v>833</v>
      </c>
      <c r="D1581" s="361" t="s">
        <v>1003</v>
      </c>
      <c r="E1581" s="361" t="s">
        <v>781</v>
      </c>
      <c r="F1581" s="361" t="s">
        <v>7</v>
      </c>
      <c r="G1581" s="362" t="s">
        <v>562</v>
      </c>
      <c r="H1581" s="363">
        <v>1</v>
      </c>
      <c r="I1581" s="441"/>
      <c r="J1581" s="363"/>
      <c r="K1581" s="363"/>
      <c r="L1581" s="363">
        <v>1</v>
      </c>
      <c r="M1581" s="362" t="s">
        <v>1157</v>
      </c>
      <c r="N1581" s="365"/>
      <c r="O1581" s="366"/>
      <c r="P1581" s="366"/>
      <c r="Q1581" s="364"/>
      <c r="R1581" s="436"/>
      <c r="S1581" s="436">
        <f t="shared" si="0"/>
        <v>1</v>
      </c>
      <c r="T1581" s="436">
        <v>1</v>
      </c>
      <c r="U1581" s="365" t="str">
        <f t="shared" si="1"/>
        <v>Open</v>
      </c>
    </row>
    <row r="1582" spans="1:21" ht="75">
      <c r="A1582" s="360" t="s">
        <v>1257</v>
      </c>
      <c r="B1582" s="360" t="s">
        <v>1000</v>
      </c>
      <c r="C1582" s="361" t="s">
        <v>834</v>
      </c>
      <c r="D1582" s="361" t="s">
        <v>1003</v>
      </c>
      <c r="E1582" s="361" t="s">
        <v>1004</v>
      </c>
      <c r="F1582" s="361" t="s">
        <v>8</v>
      </c>
      <c r="G1582" s="362" t="s">
        <v>1160</v>
      </c>
      <c r="H1582" s="363">
        <v>1</v>
      </c>
      <c r="I1582" s="441"/>
      <c r="J1582" s="363"/>
      <c r="K1582" s="363"/>
      <c r="L1582" s="363">
        <v>1</v>
      </c>
      <c r="M1582" s="362" t="s">
        <v>1157</v>
      </c>
      <c r="N1582" s="365"/>
      <c r="O1582" s="366" t="s">
        <v>1028</v>
      </c>
      <c r="P1582" s="366"/>
      <c r="Q1582" s="364"/>
      <c r="R1582" s="436"/>
      <c r="S1582" s="436">
        <f t="shared" si="0"/>
        <v>1</v>
      </c>
      <c r="T1582" s="436">
        <v>1</v>
      </c>
      <c r="U1582" s="365" t="str">
        <f t="shared" si="1"/>
        <v>Open</v>
      </c>
    </row>
    <row r="1583" spans="1:21" ht="75">
      <c r="A1583" s="360" t="s">
        <v>1257</v>
      </c>
      <c r="B1583" s="360" t="s">
        <v>1000</v>
      </c>
      <c r="C1583" s="361" t="s">
        <v>834</v>
      </c>
      <c r="D1583" s="361" t="s">
        <v>1003</v>
      </c>
      <c r="E1583" s="361" t="s">
        <v>1005</v>
      </c>
      <c r="F1583" s="361" t="s">
        <v>8</v>
      </c>
      <c r="G1583" s="362" t="s">
        <v>637</v>
      </c>
      <c r="H1583" s="363">
        <v>1</v>
      </c>
      <c r="I1583" s="441"/>
      <c r="J1583" s="363"/>
      <c r="K1583" s="363"/>
      <c r="L1583" s="363">
        <v>1</v>
      </c>
      <c r="M1583" s="362" t="s">
        <v>1157</v>
      </c>
      <c r="N1583" s="365"/>
      <c r="O1583" s="366"/>
      <c r="P1583" s="366"/>
      <c r="Q1583" s="364"/>
      <c r="R1583" s="436"/>
      <c r="S1583" s="436">
        <f t="shared" si="0"/>
        <v>1</v>
      </c>
      <c r="T1583" s="436">
        <v>1</v>
      </c>
      <c r="U1583" s="365" t="str">
        <f t="shared" si="1"/>
        <v>Open</v>
      </c>
    </row>
    <row r="1584" spans="1:21" ht="75">
      <c r="A1584" s="360" t="s">
        <v>1257</v>
      </c>
      <c r="B1584" s="360" t="s">
        <v>1000</v>
      </c>
      <c r="C1584" s="361" t="s">
        <v>834</v>
      </c>
      <c r="D1584" s="361" t="s">
        <v>1003</v>
      </c>
      <c r="E1584" s="361" t="s">
        <v>781</v>
      </c>
      <c r="F1584" s="361" t="s">
        <v>8</v>
      </c>
      <c r="G1584" s="362" t="s">
        <v>638</v>
      </c>
      <c r="H1584" s="363">
        <v>1</v>
      </c>
      <c r="I1584" s="441"/>
      <c r="J1584" s="363"/>
      <c r="K1584" s="363"/>
      <c r="L1584" s="363">
        <v>1</v>
      </c>
      <c r="M1584" s="362" t="s">
        <v>1157</v>
      </c>
      <c r="N1584" s="365"/>
      <c r="O1584" s="366"/>
      <c r="P1584" s="366"/>
      <c r="Q1584" s="364"/>
      <c r="R1584" s="436"/>
      <c r="S1584" s="436">
        <f t="shared" si="0"/>
        <v>1</v>
      </c>
      <c r="T1584" s="436">
        <v>1</v>
      </c>
      <c r="U1584" s="365" t="str">
        <f t="shared" si="1"/>
        <v>Open</v>
      </c>
    </row>
    <row r="1585" spans="1:21" ht="75">
      <c r="A1585" s="360" t="s">
        <v>1257</v>
      </c>
      <c r="B1585" s="360" t="s">
        <v>1000</v>
      </c>
      <c r="C1585" s="361" t="s">
        <v>834</v>
      </c>
      <c r="D1585" s="361" t="s">
        <v>1003</v>
      </c>
      <c r="E1585" s="361" t="s">
        <v>781</v>
      </c>
      <c r="F1585" s="361" t="s">
        <v>8</v>
      </c>
      <c r="G1585" s="362" t="s">
        <v>639</v>
      </c>
      <c r="H1585" s="363">
        <v>3</v>
      </c>
      <c r="I1585" s="441"/>
      <c r="J1585" s="363"/>
      <c r="K1585" s="363"/>
      <c r="L1585" s="363">
        <v>1</v>
      </c>
      <c r="M1585" s="362" t="s">
        <v>1157</v>
      </c>
      <c r="N1585" s="365"/>
      <c r="O1585" s="366"/>
      <c r="P1585" s="366"/>
      <c r="Q1585" s="364"/>
      <c r="R1585" s="436"/>
      <c r="S1585" s="436">
        <f t="shared" si="0"/>
        <v>1</v>
      </c>
      <c r="T1585" s="436"/>
      <c r="U1585" s="365" t="str">
        <f t="shared" si="1"/>
        <v>Open</v>
      </c>
    </row>
    <row r="1586" spans="1:21" ht="45">
      <c r="A1586" s="360" t="s">
        <v>1257</v>
      </c>
      <c r="B1586" s="360" t="s">
        <v>1000</v>
      </c>
      <c r="C1586" s="361" t="s">
        <v>834</v>
      </c>
      <c r="D1586" s="361" t="s">
        <v>1003</v>
      </c>
      <c r="E1586" s="361" t="s">
        <v>781</v>
      </c>
      <c r="F1586" s="361" t="s">
        <v>9</v>
      </c>
      <c r="G1586" s="362" t="s">
        <v>640</v>
      </c>
      <c r="H1586" s="363">
        <v>1</v>
      </c>
      <c r="I1586" s="441"/>
      <c r="J1586" s="363">
        <v>1</v>
      </c>
      <c r="K1586" s="363"/>
      <c r="L1586" s="363"/>
      <c r="M1586" s="364"/>
      <c r="N1586" s="365"/>
      <c r="O1586" s="366"/>
      <c r="P1586" s="366"/>
      <c r="Q1586" s="364"/>
      <c r="R1586" s="436"/>
      <c r="S1586" s="436">
        <f t="shared" si="0"/>
        <v>1</v>
      </c>
      <c r="T1586" s="436"/>
      <c r="U1586" s="365" t="str">
        <f t="shared" si="1"/>
        <v>Pass</v>
      </c>
    </row>
    <row r="1587" spans="1:21" ht="105">
      <c r="A1587" s="360" t="s">
        <v>1257</v>
      </c>
      <c r="B1587" s="360" t="s">
        <v>1000</v>
      </c>
      <c r="C1587" s="361" t="s">
        <v>834</v>
      </c>
      <c r="D1587" s="361" t="s">
        <v>998</v>
      </c>
      <c r="E1587" s="361" t="s">
        <v>1002</v>
      </c>
      <c r="F1587" s="361" t="s">
        <v>10</v>
      </c>
      <c r="G1587" s="362" t="s">
        <v>776</v>
      </c>
      <c r="H1587" s="363">
        <v>1</v>
      </c>
      <c r="I1587" s="441"/>
      <c r="J1587" s="363"/>
      <c r="K1587" s="363"/>
      <c r="L1587" s="363">
        <v>1</v>
      </c>
      <c r="M1587" s="362" t="s">
        <v>1156</v>
      </c>
      <c r="N1587" s="365"/>
      <c r="O1587" s="366" t="s">
        <v>1028</v>
      </c>
      <c r="P1587" s="366"/>
      <c r="Q1587" s="364"/>
      <c r="R1587" s="436"/>
      <c r="S1587" s="436">
        <f t="shared" si="0"/>
        <v>1</v>
      </c>
      <c r="T1587" s="436"/>
      <c r="U1587" s="365" t="str">
        <f t="shared" si="1"/>
        <v>Open</v>
      </c>
    </row>
    <row r="1588" spans="1:21" ht="60">
      <c r="A1588" s="360" t="s">
        <v>1257</v>
      </c>
      <c r="B1588" s="360" t="s">
        <v>1000</v>
      </c>
      <c r="C1588" s="361" t="s">
        <v>835</v>
      </c>
      <c r="D1588" s="361" t="s">
        <v>777</v>
      </c>
      <c r="E1588" s="361" t="s">
        <v>1004</v>
      </c>
      <c r="F1588" s="361" t="s">
        <v>11</v>
      </c>
      <c r="G1588" s="442" t="s">
        <v>644</v>
      </c>
      <c r="H1588" s="363">
        <v>1</v>
      </c>
      <c r="I1588" s="443"/>
      <c r="J1588" s="363"/>
      <c r="K1588" s="363"/>
      <c r="L1588" s="363">
        <v>1</v>
      </c>
      <c r="M1588" s="362" t="s">
        <v>1156</v>
      </c>
      <c r="N1588" s="365"/>
      <c r="O1588" s="366" t="s">
        <v>1028</v>
      </c>
      <c r="P1588" s="366"/>
      <c r="Q1588" s="364"/>
      <c r="R1588" s="436"/>
      <c r="S1588" s="436">
        <f t="shared" si="0"/>
        <v>1</v>
      </c>
      <c r="T1588" s="436">
        <v>1</v>
      </c>
      <c r="U1588" s="365" t="str">
        <f t="shared" si="1"/>
        <v>Open</v>
      </c>
    </row>
    <row r="1589" spans="1:21" ht="60">
      <c r="A1589" s="360" t="s">
        <v>1257</v>
      </c>
      <c r="B1589" s="360" t="s">
        <v>1000</v>
      </c>
      <c r="C1589" s="361" t="s">
        <v>835</v>
      </c>
      <c r="D1589" s="361" t="s">
        <v>777</v>
      </c>
      <c r="E1589" s="361" t="s">
        <v>777</v>
      </c>
      <c r="F1589" s="361" t="s">
        <v>11</v>
      </c>
      <c r="G1589" s="442" t="s">
        <v>645</v>
      </c>
      <c r="H1589" s="363">
        <v>2</v>
      </c>
      <c r="I1589" s="443"/>
      <c r="J1589" s="363"/>
      <c r="K1589" s="363"/>
      <c r="L1589" s="363">
        <v>1</v>
      </c>
      <c r="M1589" s="362" t="s">
        <v>1156</v>
      </c>
      <c r="N1589" s="365"/>
      <c r="O1589" s="366" t="s">
        <v>1028</v>
      </c>
      <c r="P1589" s="366"/>
      <c r="Q1589" s="364"/>
      <c r="R1589" s="436"/>
      <c r="S1589" s="436">
        <f t="shared" si="0"/>
        <v>1</v>
      </c>
      <c r="T1589" s="436"/>
      <c r="U1589" s="365" t="str">
        <f t="shared" si="1"/>
        <v>Open</v>
      </c>
    </row>
    <row r="1590" spans="1:21" ht="75">
      <c r="A1590" s="360" t="s">
        <v>1257</v>
      </c>
      <c r="B1590" s="360" t="s">
        <v>1000</v>
      </c>
      <c r="C1590" s="361" t="s">
        <v>835</v>
      </c>
      <c r="D1590" s="361" t="s">
        <v>777</v>
      </c>
      <c r="E1590" s="361" t="s">
        <v>777</v>
      </c>
      <c r="F1590" s="361" t="s">
        <v>12</v>
      </c>
      <c r="G1590" s="362" t="s">
        <v>1161</v>
      </c>
      <c r="H1590" s="363">
        <v>1</v>
      </c>
      <c r="I1590" s="441"/>
      <c r="J1590" s="363"/>
      <c r="K1590" s="363"/>
      <c r="L1590" s="363">
        <v>1</v>
      </c>
      <c r="M1590" s="362" t="s">
        <v>1157</v>
      </c>
      <c r="N1590" s="365"/>
      <c r="O1590" s="366" t="s">
        <v>778</v>
      </c>
      <c r="P1590" s="366"/>
      <c r="Q1590" s="364"/>
      <c r="R1590" s="436"/>
      <c r="S1590" s="436">
        <f t="shared" si="0"/>
        <v>1</v>
      </c>
      <c r="T1590" s="436">
        <v>1</v>
      </c>
      <c r="U1590" s="365" t="str">
        <f t="shared" si="1"/>
        <v>Open</v>
      </c>
    </row>
    <row r="1591" spans="1:21" ht="60">
      <c r="A1591" s="360" t="s">
        <v>1257</v>
      </c>
      <c r="B1591" s="360" t="s">
        <v>1000</v>
      </c>
      <c r="C1591" s="361" t="s">
        <v>835</v>
      </c>
      <c r="D1591" s="361" t="s">
        <v>777</v>
      </c>
      <c r="E1591" s="361" t="s">
        <v>777</v>
      </c>
      <c r="F1591" s="361" t="s">
        <v>13</v>
      </c>
      <c r="G1591" s="362" t="s">
        <v>1162</v>
      </c>
      <c r="H1591" s="363">
        <v>1</v>
      </c>
      <c r="I1591" s="441"/>
      <c r="J1591" s="363"/>
      <c r="K1591" s="363"/>
      <c r="L1591" s="363">
        <v>1</v>
      </c>
      <c r="M1591" s="362" t="s">
        <v>1156</v>
      </c>
      <c r="N1591" s="365"/>
      <c r="O1591" s="366" t="s">
        <v>1029</v>
      </c>
      <c r="P1591" s="366"/>
      <c r="Q1591" s="364"/>
      <c r="R1591" s="436"/>
      <c r="S1591" s="436">
        <f t="shared" si="0"/>
        <v>1</v>
      </c>
      <c r="T1591" s="436">
        <v>1</v>
      </c>
      <c r="U1591" s="365" t="str">
        <f t="shared" si="1"/>
        <v>Open</v>
      </c>
    </row>
    <row r="1592" spans="1:21" ht="150">
      <c r="A1592" s="360" t="s">
        <v>1257</v>
      </c>
      <c r="B1592" s="360" t="s">
        <v>1000</v>
      </c>
      <c r="C1592" s="361" t="s">
        <v>835</v>
      </c>
      <c r="D1592" s="361" t="s">
        <v>1001</v>
      </c>
      <c r="E1592" s="361" t="s">
        <v>777</v>
      </c>
      <c r="F1592" s="361" t="s">
        <v>13</v>
      </c>
      <c r="G1592" s="362" t="s">
        <v>779</v>
      </c>
      <c r="H1592" s="363">
        <v>2</v>
      </c>
      <c r="I1592" s="441"/>
      <c r="J1592" s="363"/>
      <c r="K1592" s="363"/>
      <c r="L1592" s="363">
        <v>1</v>
      </c>
      <c r="M1592" s="362" t="s">
        <v>1156</v>
      </c>
      <c r="N1592" s="365"/>
      <c r="O1592" s="366" t="s">
        <v>1029</v>
      </c>
      <c r="P1592" s="366"/>
      <c r="Q1592" s="364"/>
      <c r="R1592" s="436"/>
      <c r="S1592" s="436">
        <f t="shared" si="0"/>
        <v>1</v>
      </c>
      <c r="T1592" s="436"/>
      <c r="U1592" s="365" t="str">
        <f t="shared" si="1"/>
        <v>Open</v>
      </c>
    </row>
    <row r="1593" spans="1:21" ht="75">
      <c r="A1593" s="360" t="s">
        <v>1257</v>
      </c>
      <c r="B1593" s="360" t="s">
        <v>1000</v>
      </c>
      <c r="C1593" s="361" t="s">
        <v>835</v>
      </c>
      <c r="D1593" s="361" t="s">
        <v>1001</v>
      </c>
      <c r="E1593" s="361" t="s">
        <v>777</v>
      </c>
      <c r="F1593" s="361" t="s">
        <v>13</v>
      </c>
      <c r="G1593" s="362" t="s">
        <v>780</v>
      </c>
      <c r="H1593" s="363">
        <v>1</v>
      </c>
      <c r="I1593" s="441"/>
      <c r="J1593" s="363"/>
      <c r="K1593" s="363"/>
      <c r="L1593" s="363">
        <v>1</v>
      </c>
      <c r="M1593" s="362" t="s">
        <v>1156</v>
      </c>
      <c r="N1593" s="365"/>
      <c r="O1593" s="366" t="s">
        <v>1029</v>
      </c>
      <c r="P1593" s="366"/>
      <c r="Q1593" s="364"/>
      <c r="R1593" s="436"/>
      <c r="S1593" s="436">
        <f t="shared" si="0"/>
        <v>1</v>
      </c>
      <c r="T1593" s="436">
        <v>1</v>
      </c>
      <c r="U1593" s="365" t="str">
        <f t="shared" si="1"/>
        <v>Open</v>
      </c>
    </row>
    <row r="1594" spans="1:21" ht="105">
      <c r="A1594" s="360" t="s">
        <v>1257</v>
      </c>
      <c r="B1594" s="360" t="s">
        <v>1000</v>
      </c>
      <c r="C1594" s="361" t="s">
        <v>835</v>
      </c>
      <c r="D1594" s="361" t="s">
        <v>1001</v>
      </c>
      <c r="E1594" s="361" t="s">
        <v>781</v>
      </c>
      <c r="F1594" s="361" t="s">
        <v>14</v>
      </c>
      <c r="G1594" s="362" t="s">
        <v>1163</v>
      </c>
      <c r="H1594" s="363">
        <v>2</v>
      </c>
      <c r="I1594" s="441"/>
      <c r="J1594" s="363"/>
      <c r="K1594" s="363"/>
      <c r="L1594" s="363">
        <v>1</v>
      </c>
      <c r="M1594" s="364"/>
      <c r="N1594" s="365"/>
      <c r="O1594" s="366" t="s">
        <v>1029</v>
      </c>
      <c r="P1594" s="366" t="s">
        <v>1028</v>
      </c>
      <c r="Q1594" s="364"/>
      <c r="R1594" s="436"/>
      <c r="S1594" s="436">
        <f t="shared" si="0"/>
        <v>1</v>
      </c>
      <c r="T1594" s="436"/>
      <c r="U1594" s="365" t="str">
        <f t="shared" si="1"/>
        <v>Open</v>
      </c>
    </row>
    <row r="1595" spans="1:21" ht="60">
      <c r="A1595" s="360" t="s">
        <v>1257</v>
      </c>
      <c r="B1595" s="360" t="s">
        <v>1000</v>
      </c>
      <c r="C1595" s="361" t="s">
        <v>835</v>
      </c>
      <c r="D1595" s="361" t="s">
        <v>1001</v>
      </c>
      <c r="E1595" s="361" t="s">
        <v>781</v>
      </c>
      <c r="F1595" s="361" t="s">
        <v>14</v>
      </c>
      <c r="G1595" s="362" t="s">
        <v>646</v>
      </c>
      <c r="H1595" s="363">
        <v>3</v>
      </c>
      <c r="I1595" s="441"/>
      <c r="J1595" s="363"/>
      <c r="K1595" s="363"/>
      <c r="L1595" s="363">
        <v>1</v>
      </c>
      <c r="M1595" s="364"/>
      <c r="N1595" s="365"/>
      <c r="O1595" s="366" t="s">
        <v>1029</v>
      </c>
      <c r="P1595" s="366"/>
      <c r="Q1595" s="364"/>
      <c r="R1595" s="436"/>
      <c r="S1595" s="436">
        <f t="shared" si="0"/>
        <v>1</v>
      </c>
      <c r="T1595" s="436"/>
      <c r="U1595" s="365" t="str">
        <f t="shared" si="1"/>
        <v>Open</v>
      </c>
    </row>
    <row r="1596" spans="1:21" ht="90">
      <c r="A1596" s="360" t="s">
        <v>1257</v>
      </c>
      <c r="B1596" s="360" t="s">
        <v>1000</v>
      </c>
      <c r="C1596" s="361" t="s">
        <v>835</v>
      </c>
      <c r="D1596" s="361" t="s">
        <v>1001</v>
      </c>
      <c r="E1596" s="361" t="s">
        <v>781</v>
      </c>
      <c r="F1596" s="361" t="s">
        <v>14</v>
      </c>
      <c r="G1596" s="362" t="s">
        <v>1164</v>
      </c>
      <c r="H1596" s="363">
        <v>3</v>
      </c>
      <c r="I1596" s="441"/>
      <c r="J1596" s="363"/>
      <c r="K1596" s="363"/>
      <c r="L1596" s="363">
        <v>1</v>
      </c>
      <c r="M1596" s="364"/>
      <c r="N1596" s="365"/>
      <c r="O1596" s="366" t="s">
        <v>1029</v>
      </c>
      <c r="P1596" s="366"/>
      <c r="Q1596" s="364"/>
      <c r="R1596" s="436"/>
      <c r="S1596" s="436">
        <f t="shared" si="0"/>
        <v>1</v>
      </c>
      <c r="T1596" s="436"/>
      <c r="U1596" s="365" t="str">
        <f t="shared" si="1"/>
        <v>Open</v>
      </c>
    </row>
    <row r="1597" spans="1:21" ht="120">
      <c r="A1597" s="360" t="s">
        <v>1257</v>
      </c>
      <c r="B1597" s="360" t="s">
        <v>1000</v>
      </c>
      <c r="C1597" s="361" t="s">
        <v>835</v>
      </c>
      <c r="D1597" s="361" t="s">
        <v>1001</v>
      </c>
      <c r="E1597" s="361" t="s">
        <v>781</v>
      </c>
      <c r="F1597" s="361" t="s">
        <v>15</v>
      </c>
      <c r="G1597" s="362" t="s">
        <v>1165</v>
      </c>
      <c r="H1597" s="363">
        <v>1</v>
      </c>
      <c r="I1597" s="441"/>
      <c r="J1597" s="363"/>
      <c r="K1597" s="363"/>
      <c r="L1597" s="363">
        <v>1</v>
      </c>
      <c r="M1597" s="362" t="s">
        <v>1156</v>
      </c>
      <c r="N1597" s="365"/>
      <c r="O1597" s="366" t="s">
        <v>1029</v>
      </c>
      <c r="P1597" s="366"/>
      <c r="Q1597" s="364"/>
      <c r="R1597" s="436"/>
      <c r="S1597" s="436">
        <f t="shared" si="0"/>
        <v>1</v>
      </c>
      <c r="T1597" s="436">
        <v>1</v>
      </c>
      <c r="U1597" s="365" t="str">
        <f t="shared" si="1"/>
        <v>Open</v>
      </c>
    </row>
  </sheetData>
  <autoFilter ref="A1:P496"/>
  <customSheetViews>
    <customSheetView guid="{5D9168F2-8055-4C68-BEB0-D33A1C863ECA}" scale="70" showAutoFilter="1" state="hidden">
      <pane xSplit="3" ySplit="1" topLeftCell="N490"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496"/>
    </customSheetView>
    <customSheetView guid="{3A2A7850-79E4-4F51-92FC-597141794088}" scale="70" showAutoFilter="1" state="hidden">
      <pane xSplit="3" ySplit="1" topLeftCell="N490"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496"/>
    </customSheetView>
    <customSheetView guid="{26968DAF-4B88-4CE9-A801-EDAB0AA97514}" scale="70" showAutoFilter="1" state="hidden">
      <pane xSplit="3" ySplit="1" topLeftCell="N490"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496"/>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97"/>
  <sheetViews>
    <sheetView zoomScale="70" zoomScaleNormal="70" zoomScalePageLayoutView="70" workbookViewId="0">
      <pane xSplit="3" ySplit="1" topLeftCell="L314" activePane="bottomRight" state="frozen"/>
      <selection pane="topRight" activeCell="D1" sqref="D1"/>
      <selection pane="bottomLeft" activeCell="A2" sqref="A2"/>
      <selection pane="bottomRight" activeCell="G1569" sqref="G1569"/>
    </sheetView>
  </sheetViews>
  <sheetFormatPr defaultColWidth="11.42578125" defaultRowHeight="15"/>
  <cols>
    <col min="1" max="2" width="4.5703125" style="151" customWidth="1"/>
    <col min="3" max="3" width="14.5703125" style="149" customWidth="1"/>
    <col min="4" max="4" width="13.42578125" style="149" customWidth="1"/>
    <col min="5" max="5" width="13.5703125" style="149" customWidth="1"/>
    <col min="6" max="6" width="10.42578125" style="152" customWidth="1"/>
    <col min="7" max="7" width="67.140625" style="151" customWidth="1"/>
    <col min="8" max="8" width="13.5703125" style="150" customWidth="1"/>
    <col min="9" max="9" width="10.5703125" style="148" customWidth="1"/>
    <col min="10" max="10" width="4.42578125" style="148" customWidth="1"/>
    <col min="11" max="11" width="4" style="148" customWidth="1"/>
    <col min="12" max="12" width="7" style="148" customWidth="1"/>
    <col min="13" max="13" width="43.140625" style="422" customWidth="1"/>
    <col min="14" max="14" width="28.5703125" style="148" customWidth="1"/>
    <col min="15" max="15" width="49.42578125" style="169" customWidth="1"/>
    <col min="16" max="16" width="32.5703125" style="169" customWidth="1"/>
    <col min="17" max="18" width="11.42578125" style="146"/>
    <col min="19" max="19" width="14.5703125" style="146" customWidth="1"/>
    <col min="20" max="16384" width="11.42578125" style="146"/>
  </cols>
  <sheetData>
    <row r="1" spans="1:19" s="147" customFormat="1" ht="90">
      <c r="A1" s="158" t="s">
        <v>770</v>
      </c>
      <c r="B1" s="158" t="s">
        <v>799</v>
      </c>
      <c r="C1" s="159" t="s">
        <v>800</v>
      </c>
      <c r="D1" s="159" t="s">
        <v>771</v>
      </c>
      <c r="E1" s="159" t="s">
        <v>786</v>
      </c>
      <c r="F1" s="160" t="s">
        <v>984</v>
      </c>
      <c r="G1" s="161" t="s">
        <v>1148</v>
      </c>
      <c r="H1" s="162" t="s">
        <v>985</v>
      </c>
      <c r="I1" s="163" t="s">
        <v>986</v>
      </c>
      <c r="J1" s="163" t="s">
        <v>987</v>
      </c>
      <c r="K1" s="163" t="s">
        <v>988</v>
      </c>
      <c r="L1" s="163" t="s">
        <v>989</v>
      </c>
      <c r="M1" s="429" t="s">
        <v>992</v>
      </c>
      <c r="N1" s="163" t="s">
        <v>636</v>
      </c>
      <c r="O1" s="166" t="s">
        <v>1155</v>
      </c>
      <c r="P1" s="166" t="s">
        <v>1147</v>
      </c>
      <c r="Q1" s="163" t="s">
        <v>1140</v>
      </c>
      <c r="S1" s="147" t="s">
        <v>1026</v>
      </c>
    </row>
    <row r="2" spans="1:19" s="148" customFormat="1" ht="60">
      <c r="A2" s="174" t="s">
        <v>1268</v>
      </c>
      <c r="B2" s="174" t="s">
        <v>1200</v>
      </c>
      <c r="C2" s="171" t="s">
        <v>151</v>
      </c>
      <c r="D2" s="171" t="s">
        <v>151</v>
      </c>
      <c r="E2" s="172" t="s">
        <v>821</v>
      </c>
      <c r="F2" s="172" t="s">
        <v>152</v>
      </c>
      <c r="G2" s="171" t="s">
        <v>532</v>
      </c>
      <c r="H2" s="173">
        <v>1</v>
      </c>
      <c r="I2" s="170"/>
      <c r="J2" s="175"/>
      <c r="K2" s="175"/>
      <c r="L2" s="175">
        <v>1</v>
      </c>
      <c r="M2" s="424" t="s">
        <v>1461</v>
      </c>
      <c r="N2" s="175"/>
      <c r="O2" s="177"/>
      <c r="P2" s="177"/>
      <c r="Q2" s="315" t="s">
        <v>1232</v>
      </c>
      <c r="R2" s="146" t="str">
        <f>IF(Q2="G",ZTE!$A$6,IF(Q2="L",ZTE!$A$3,IF(JBU!Q2="C",ZTE!$A$2,IF(JBU!Q2="U",ZTE!$A$4,IF(JBU!Q2="I",ZTE!$A$5,"")))))</f>
        <v>General understanding: expressions like "shall", "shall be supplied  with", "has to be", "must be" have the meaning of "will be delivered"? Please confirm.</v>
      </c>
      <c r="S2" s="146"/>
    </row>
    <row r="3" spans="1:19" ht="60">
      <c r="A3" s="174" t="s">
        <v>1268</v>
      </c>
      <c r="B3" s="174" t="s">
        <v>1200</v>
      </c>
      <c r="C3" s="171" t="s">
        <v>151</v>
      </c>
      <c r="D3" s="171" t="s">
        <v>151</v>
      </c>
      <c r="E3" s="172" t="s">
        <v>821</v>
      </c>
      <c r="F3" s="172" t="s">
        <v>152</v>
      </c>
      <c r="G3" s="171" t="s">
        <v>533</v>
      </c>
      <c r="H3" s="173">
        <v>1</v>
      </c>
      <c r="I3" s="170"/>
      <c r="J3" s="175"/>
      <c r="K3" s="175"/>
      <c r="L3" s="175">
        <v>1</v>
      </c>
      <c r="M3" s="424" t="s">
        <v>1461</v>
      </c>
      <c r="N3" s="175"/>
      <c r="O3" s="177" t="s">
        <v>1066</v>
      </c>
      <c r="P3" s="177" t="s">
        <v>1145</v>
      </c>
      <c r="Q3" s="315" t="s">
        <v>1232</v>
      </c>
      <c r="R3" s="298" t="str">
        <f>IF(Q3="G",ZTE!$A$6,IF(Q3="L",ZTE!$A$3,IF(JBU!Q3="C",ZTE!$A$2,IF(JBU!Q3="U",ZTE!$A$4,IF(JBU!Q3="I",ZTE!$A$5,"")))))</f>
        <v>General understanding: expressions like "shall", "shall be supplied  with", "has to be", "must be" have the meaning of "will be delivered"? Please confirm.</v>
      </c>
    </row>
    <row r="4" spans="1:19" ht="60">
      <c r="A4" s="174" t="s">
        <v>1268</v>
      </c>
      <c r="B4" s="174" t="s">
        <v>1200</v>
      </c>
      <c r="C4" s="171" t="s">
        <v>151</v>
      </c>
      <c r="D4" s="171" t="s">
        <v>151</v>
      </c>
      <c r="E4" s="172" t="s">
        <v>821</v>
      </c>
      <c r="F4" s="172" t="s">
        <v>152</v>
      </c>
      <c r="G4" s="171" t="s">
        <v>538</v>
      </c>
      <c r="H4" s="173">
        <v>1</v>
      </c>
      <c r="I4" s="170"/>
      <c r="J4" s="175"/>
      <c r="K4" s="175"/>
      <c r="L4" s="175">
        <v>1</v>
      </c>
      <c r="M4" s="424" t="s">
        <v>1461</v>
      </c>
      <c r="N4" s="175"/>
      <c r="O4" s="177"/>
      <c r="P4" s="177"/>
      <c r="Q4" s="315" t="s">
        <v>1232</v>
      </c>
      <c r="R4" s="298" t="str">
        <f>IF(Q4="G",ZTE!$A$6,IF(Q4="L",ZTE!$A$3,IF(JBU!Q4="C",ZTE!$A$2,IF(JBU!Q4="U",ZTE!$A$4,IF(JBU!Q4="I",ZTE!$A$5,"")))))</f>
        <v>General understanding: expressions like "shall", "shall be supplied  with", "has to be", "must be" have the meaning of "will be delivered"? Please confirm.</v>
      </c>
    </row>
    <row r="5" spans="1:19" ht="60">
      <c r="A5" s="174" t="s">
        <v>1268</v>
      </c>
      <c r="B5" s="174" t="s">
        <v>1200</v>
      </c>
      <c r="C5" s="171" t="s">
        <v>151</v>
      </c>
      <c r="D5" s="171" t="s">
        <v>151</v>
      </c>
      <c r="E5" s="172" t="s">
        <v>821</v>
      </c>
      <c r="F5" s="172" t="s">
        <v>152</v>
      </c>
      <c r="G5" s="171" t="s">
        <v>190</v>
      </c>
      <c r="H5" s="173">
        <v>1</v>
      </c>
      <c r="I5" s="170"/>
      <c r="J5" s="175"/>
      <c r="K5" s="175"/>
      <c r="L5" s="175">
        <v>1</v>
      </c>
      <c r="M5" s="424" t="s">
        <v>1461</v>
      </c>
      <c r="N5" s="175"/>
      <c r="O5" s="177"/>
      <c r="P5" s="177"/>
      <c r="Q5" s="315" t="s">
        <v>1232</v>
      </c>
      <c r="R5" s="298" t="str">
        <f>IF(Q5="G",ZTE!$A$6,IF(Q5="L",ZTE!$A$3,IF(JBU!Q5="C",ZTE!$A$2,IF(JBU!Q5="U",ZTE!$A$4,IF(JBU!Q5="I",ZTE!$A$5,"")))))</f>
        <v>General understanding: expressions like "shall", "shall be supplied  with", "has to be", "must be" have the meaning of "will be delivered"? Please confirm.</v>
      </c>
    </row>
    <row r="6" spans="1:19" ht="60">
      <c r="A6" s="174" t="s">
        <v>1268</v>
      </c>
      <c r="B6" s="174" t="s">
        <v>1200</v>
      </c>
      <c r="C6" s="171" t="s">
        <v>151</v>
      </c>
      <c r="D6" s="171" t="s">
        <v>151</v>
      </c>
      <c r="E6" s="172" t="s">
        <v>821</v>
      </c>
      <c r="F6" s="172" t="s">
        <v>152</v>
      </c>
      <c r="G6" s="171" t="s">
        <v>540</v>
      </c>
      <c r="H6" s="173">
        <v>1</v>
      </c>
      <c r="I6" s="170"/>
      <c r="J6" s="175"/>
      <c r="K6" s="175"/>
      <c r="L6" s="175">
        <v>1</v>
      </c>
      <c r="M6" s="424" t="s">
        <v>1461</v>
      </c>
      <c r="N6" s="175"/>
      <c r="O6" s="177"/>
      <c r="P6" s="177"/>
      <c r="Q6" s="315" t="s">
        <v>1232</v>
      </c>
      <c r="R6" s="298" t="str">
        <f>IF(Q6="G",ZTE!$A$6,IF(Q6="L",ZTE!$A$3,IF(JBU!Q6="C",ZTE!$A$2,IF(JBU!Q6="U",ZTE!$A$4,IF(JBU!Q6="I",ZTE!$A$5,"")))))</f>
        <v>General understanding: expressions like "shall", "shall be supplied  with", "has to be", "must be" have the meaning of "will be delivered"? Please confirm.</v>
      </c>
    </row>
    <row r="7" spans="1:19" ht="60">
      <c r="A7" s="174" t="s">
        <v>1268</v>
      </c>
      <c r="B7" s="174" t="s">
        <v>1200</v>
      </c>
      <c r="C7" s="171" t="s">
        <v>151</v>
      </c>
      <c r="D7" s="171" t="s">
        <v>151</v>
      </c>
      <c r="E7" s="172" t="s">
        <v>821</v>
      </c>
      <c r="F7" s="172" t="s">
        <v>152</v>
      </c>
      <c r="G7" s="171" t="s">
        <v>545</v>
      </c>
      <c r="H7" s="173">
        <v>1</v>
      </c>
      <c r="I7" s="170"/>
      <c r="J7" s="175"/>
      <c r="K7" s="175"/>
      <c r="L7" s="175">
        <v>1</v>
      </c>
      <c r="M7" s="424" t="s">
        <v>1461</v>
      </c>
      <c r="N7" s="175"/>
      <c r="O7" s="177"/>
      <c r="P7" s="177"/>
      <c r="Q7" s="315" t="s">
        <v>1232</v>
      </c>
      <c r="R7" s="298" t="str">
        <f>IF(Q7="G",ZTE!$A$6,IF(Q7="L",ZTE!$A$3,IF(JBU!Q7="C",ZTE!$A$2,IF(JBU!Q7="U",ZTE!$A$4,IF(JBU!Q7="I",ZTE!$A$5,"")))))</f>
        <v>General understanding: expressions like "shall", "shall be supplied  with", "has to be", "must be" have the meaning of "will be delivered"? Please confirm.</v>
      </c>
    </row>
    <row r="8" spans="1:19" ht="60">
      <c r="A8" s="174" t="s">
        <v>1268</v>
      </c>
      <c r="B8" s="174" t="s">
        <v>1200</v>
      </c>
      <c r="C8" s="171" t="s">
        <v>151</v>
      </c>
      <c r="D8" s="171" t="s">
        <v>151</v>
      </c>
      <c r="E8" s="172" t="s">
        <v>821</v>
      </c>
      <c r="F8" s="172" t="s">
        <v>152</v>
      </c>
      <c r="G8" s="171" t="s">
        <v>427</v>
      </c>
      <c r="H8" s="173">
        <v>1</v>
      </c>
      <c r="I8" s="170"/>
      <c r="J8" s="175"/>
      <c r="K8" s="175"/>
      <c r="L8" s="175">
        <v>1</v>
      </c>
      <c r="M8" s="424" t="s">
        <v>1461</v>
      </c>
      <c r="N8" s="175"/>
      <c r="O8" s="177"/>
      <c r="P8" s="177"/>
      <c r="Q8" s="315" t="s">
        <v>1232</v>
      </c>
      <c r="R8" s="298" t="str">
        <f>IF(Q8="G",ZTE!$A$6,IF(Q8="L",ZTE!$A$3,IF(JBU!Q8="C",ZTE!$A$2,IF(JBU!Q8="U",ZTE!$A$4,IF(JBU!Q8="I",ZTE!$A$5,"")))))</f>
        <v>General understanding: expressions like "shall", "shall be supplied  with", "has to be", "must be" have the meaning of "will be delivered"? Please confirm.</v>
      </c>
    </row>
    <row r="9" spans="1:19" ht="45">
      <c r="A9" s="174" t="s">
        <v>1268</v>
      </c>
      <c r="B9" s="174" t="s">
        <v>1200</v>
      </c>
      <c r="C9" s="171" t="s">
        <v>151</v>
      </c>
      <c r="D9" s="171" t="s">
        <v>151</v>
      </c>
      <c r="E9" s="172" t="s">
        <v>821</v>
      </c>
      <c r="F9" s="172" t="s">
        <v>152</v>
      </c>
      <c r="G9" s="171" t="s">
        <v>546</v>
      </c>
      <c r="H9" s="173">
        <v>1</v>
      </c>
      <c r="I9" s="170"/>
      <c r="J9" s="175">
        <v>1</v>
      </c>
      <c r="K9" s="175"/>
      <c r="L9" s="175"/>
      <c r="M9" s="424" t="s">
        <v>1462</v>
      </c>
      <c r="N9" s="175"/>
      <c r="O9" s="177"/>
      <c r="P9" s="177"/>
      <c r="Q9" s="315"/>
      <c r="R9" s="298" t="str">
        <f>IF(Q9="G",ZTE!$A$6,IF(Q9="L",ZTE!$A$3,IF(JBU!Q9="C",ZTE!$A$2,IF(JBU!Q9="U",ZTE!$A$4,IF(JBU!Q9="I",ZTE!$A$5,"")))))</f>
        <v/>
      </c>
    </row>
    <row r="10" spans="1:19" ht="60">
      <c r="A10" s="174" t="s">
        <v>1268</v>
      </c>
      <c r="B10" s="174" t="s">
        <v>1200</v>
      </c>
      <c r="C10" s="171" t="s">
        <v>151</v>
      </c>
      <c r="D10" s="171" t="s">
        <v>151</v>
      </c>
      <c r="E10" s="172" t="s">
        <v>821</v>
      </c>
      <c r="F10" s="172" t="s">
        <v>152</v>
      </c>
      <c r="G10" s="171" t="s">
        <v>547</v>
      </c>
      <c r="H10" s="173">
        <v>1</v>
      </c>
      <c r="I10" s="170"/>
      <c r="J10" s="175"/>
      <c r="K10" s="175"/>
      <c r="L10" s="175">
        <v>1</v>
      </c>
      <c r="M10" s="424" t="s">
        <v>1461</v>
      </c>
      <c r="N10" s="175"/>
      <c r="O10" s="177"/>
      <c r="P10" s="177"/>
      <c r="Q10" s="315" t="s">
        <v>1232</v>
      </c>
      <c r="R10" s="298" t="str">
        <f>IF(Q10="G",ZTE!$A$6,IF(Q10="L",ZTE!$A$3,IF(JBU!Q10="C",ZTE!$A$2,IF(JBU!Q10="U",ZTE!$A$4,IF(JBU!Q10="I",ZTE!$A$5,"")))))</f>
        <v>General understanding: expressions like "shall", "shall be supplied  with", "has to be", "must be" have the meaning of "will be delivered"? Please confirm.</v>
      </c>
    </row>
    <row r="11" spans="1:19" ht="60">
      <c r="A11" s="174" t="s">
        <v>1268</v>
      </c>
      <c r="B11" s="174" t="s">
        <v>1200</v>
      </c>
      <c r="C11" s="171" t="s">
        <v>151</v>
      </c>
      <c r="D11" s="171" t="s">
        <v>151</v>
      </c>
      <c r="E11" s="171" t="s">
        <v>704</v>
      </c>
      <c r="F11" s="172" t="s">
        <v>153</v>
      </c>
      <c r="G11" s="171" t="s">
        <v>154</v>
      </c>
      <c r="H11" s="173">
        <v>1</v>
      </c>
      <c r="I11" s="170"/>
      <c r="J11" s="175"/>
      <c r="K11" s="175"/>
      <c r="L11" s="175">
        <v>1</v>
      </c>
      <c r="M11" s="424" t="s">
        <v>1461</v>
      </c>
      <c r="N11" s="175"/>
      <c r="O11" s="177" t="s">
        <v>1047</v>
      </c>
      <c r="P11" s="177"/>
      <c r="Q11" s="315" t="s">
        <v>1232</v>
      </c>
      <c r="R11" s="298" t="str">
        <f>IF(Q11="G",ZTE!$A$6,IF(Q11="L",ZTE!$A$3,IF(JBU!Q11="C",ZTE!$A$2,IF(JBU!Q11="U",ZTE!$A$4,IF(JBU!Q11="I",ZTE!$A$5,"")))))</f>
        <v>General understanding: expressions like "shall", "shall be supplied  with", "has to be", "must be" have the meaning of "will be delivered"? Please confirm.</v>
      </c>
    </row>
    <row r="12" spans="1:19" ht="60">
      <c r="A12" s="174" t="s">
        <v>1268</v>
      </c>
      <c r="B12" s="174" t="s">
        <v>1200</v>
      </c>
      <c r="C12" s="171" t="s">
        <v>151</v>
      </c>
      <c r="D12" s="171" t="s">
        <v>151</v>
      </c>
      <c r="E12" s="171" t="s">
        <v>704</v>
      </c>
      <c r="F12" s="172" t="s">
        <v>153</v>
      </c>
      <c r="G12" s="171" t="s">
        <v>155</v>
      </c>
      <c r="H12" s="173">
        <v>1</v>
      </c>
      <c r="I12" s="170"/>
      <c r="J12" s="175"/>
      <c r="K12" s="175"/>
      <c r="L12" s="175">
        <v>1</v>
      </c>
      <c r="M12" s="424" t="s">
        <v>1461</v>
      </c>
      <c r="N12" s="175"/>
      <c r="O12" s="177" t="s">
        <v>1047</v>
      </c>
      <c r="P12" s="177"/>
      <c r="Q12" s="315" t="s">
        <v>1232</v>
      </c>
      <c r="R12" s="298" t="str">
        <f>IF(Q12="G",ZTE!$A$6,IF(Q12="L",ZTE!$A$3,IF(JBU!Q12="C",ZTE!$A$2,IF(JBU!Q12="U",ZTE!$A$4,IF(JBU!Q12="I",ZTE!$A$5,"")))))</f>
        <v>General understanding: expressions like "shall", "shall be supplied  with", "has to be", "must be" have the meaning of "will be delivered"? Please confirm.</v>
      </c>
    </row>
    <row r="13" spans="1:19" ht="60">
      <c r="A13" s="174" t="s">
        <v>1268</v>
      </c>
      <c r="B13" s="174" t="s">
        <v>1200</v>
      </c>
      <c r="C13" s="171" t="s">
        <v>151</v>
      </c>
      <c r="D13" s="171" t="s">
        <v>151</v>
      </c>
      <c r="E13" s="171" t="s">
        <v>704</v>
      </c>
      <c r="F13" s="172" t="s">
        <v>153</v>
      </c>
      <c r="G13" s="171" t="s">
        <v>156</v>
      </c>
      <c r="H13" s="173">
        <v>1</v>
      </c>
      <c r="I13" s="170"/>
      <c r="J13" s="175"/>
      <c r="K13" s="175"/>
      <c r="L13" s="175">
        <v>1</v>
      </c>
      <c r="M13" s="424" t="s">
        <v>1461</v>
      </c>
      <c r="N13" s="175"/>
      <c r="O13" s="177" t="s">
        <v>1047</v>
      </c>
      <c r="P13" s="177"/>
      <c r="Q13" s="315" t="s">
        <v>1232</v>
      </c>
      <c r="R13" s="298" t="str">
        <f>IF(Q13="G",ZTE!$A$6,IF(Q13="L",ZTE!$A$3,IF(JBU!Q13="C",ZTE!$A$2,IF(JBU!Q13="U",ZTE!$A$4,IF(JBU!Q13="I",ZTE!$A$5,"")))))</f>
        <v>General understanding: expressions like "shall", "shall be supplied  with", "has to be", "must be" have the meaning of "will be delivered"? Please confirm.</v>
      </c>
    </row>
    <row r="14" spans="1:19" ht="75">
      <c r="A14" s="174" t="s">
        <v>1268</v>
      </c>
      <c r="B14" s="174" t="s">
        <v>1200</v>
      </c>
      <c r="C14" s="171" t="s">
        <v>151</v>
      </c>
      <c r="D14" s="171" t="s">
        <v>151</v>
      </c>
      <c r="E14" s="171" t="s">
        <v>704</v>
      </c>
      <c r="F14" s="172" t="s">
        <v>153</v>
      </c>
      <c r="G14" s="171" t="s">
        <v>157</v>
      </c>
      <c r="H14" s="173">
        <v>1</v>
      </c>
      <c r="I14" s="170"/>
      <c r="J14" s="175"/>
      <c r="K14" s="175"/>
      <c r="L14" s="175">
        <v>1</v>
      </c>
      <c r="M14" s="424" t="s">
        <v>1157</v>
      </c>
      <c r="N14" s="175"/>
      <c r="O14" s="177" t="s">
        <v>1047</v>
      </c>
      <c r="P14" s="177"/>
      <c r="Q14" s="315" t="s">
        <v>1226</v>
      </c>
      <c r="R14" s="298" t="str">
        <f>IF(Q14="G",ZTE!$A$6,IF(Q14="L",ZTE!$A$3,IF(JBU!Q14="C",ZTE!$A$2,IF(JBU!Q14="U",ZTE!$A$4,IF(JBU!Q14="I",ZTE!$A$5,"")))))</f>
        <v>Location: We can not find the requested criteria in your documents. Please confirm that your bid is compliant with this criteria and show us the reference in your submitted documents.</v>
      </c>
    </row>
    <row r="15" spans="1:19" ht="45">
      <c r="A15" s="174" t="s">
        <v>1268</v>
      </c>
      <c r="B15" s="174" t="s">
        <v>1200</v>
      </c>
      <c r="C15" s="171" t="s">
        <v>151</v>
      </c>
      <c r="D15" s="171" t="s">
        <v>151</v>
      </c>
      <c r="E15" s="172" t="s">
        <v>1009</v>
      </c>
      <c r="F15" s="172" t="s">
        <v>158</v>
      </c>
      <c r="G15" s="171" t="s">
        <v>716</v>
      </c>
      <c r="H15" s="173">
        <v>1</v>
      </c>
      <c r="I15" s="170"/>
      <c r="J15" s="175">
        <v>1</v>
      </c>
      <c r="K15" s="175"/>
      <c r="L15" s="175"/>
      <c r="M15" s="424" t="s">
        <v>1462</v>
      </c>
      <c r="N15" s="175"/>
      <c r="O15" s="177" t="s">
        <v>717</v>
      </c>
      <c r="P15" s="177" t="s">
        <v>1146</v>
      </c>
      <c r="Q15" s="315"/>
      <c r="R15" s="298" t="str">
        <f>IF(Q15="G",ZTE!$A$6,IF(Q15="L",ZTE!$A$3,IF(JBU!Q15="C",ZTE!$A$2,IF(JBU!Q15="U",ZTE!$A$4,IF(JBU!Q15="I",ZTE!$A$5,"")))))</f>
        <v/>
      </c>
    </row>
    <row r="16" spans="1:19" ht="45">
      <c r="A16" s="174" t="s">
        <v>1268</v>
      </c>
      <c r="B16" s="174" t="s">
        <v>1200</v>
      </c>
      <c r="C16" s="171" t="s">
        <v>841</v>
      </c>
      <c r="D16" s="171" t="s">
        <v>841</v>
      </c>
      <c r="E16" s="172" t="s">
        <v>821</v>
      </c>
      <c r="F16" s="172" t="s">
        <v>159</v>
      </c>
      <c r="G16" s="171" t="s">
        <v>190</v>
      </c>
      <c r="H16" s="173">
        <v>1</v>
      </c>
      <c r="I16" s="170"/>
      <c r="J16" s="175">
        <v>1</v>
      </c>
      <c r="K16" s="175"/>
      <c r="L16" s="175"/>
      <c r="M16" s="424" t="s">
        <v>1462</v>
      </c>
      <c r="N16" s="175" t="s">
        <v>1338</v>
      </c>
      <c r="O16" s="177"/>
      <c r="P16" s="177"/>
      <c r="Q16" s="315"/>
      <c r="R16" s="298" t="str">
        <f>IF(Q16="G",ZTE!$A$6,IF(Q16="L",ZTE!$A$3,IF(JBU!Q16="C",ZTE!$A$2,IF(JBU!Q16="U",ZTE!$A$4,IF(JBU!Q16="I",ZTE!$A$5,"")))))</f>
        <v/>
      </c>
    </row>
    <row r="17" spans="1:18" ht="45">
      <c r="A17" s="174" t="s">
        <v>1268</v>
      </c>
      <c r="B17" s="174" t="s">
        <v>1200</v>
      </c>
      <c r="C17" s="171" t="s">
        <v>841</v>
      </c>
      <c r="D17" s="171" t="s">
        <v>841</v>
      </c>
      <c r="E17" s="172" t="s">
        <v>821</v>
      </c>
      <c r="F17" s="172" t="s">
        <v>159</v>
      </c>
      <c r="G17" s="171" t="s">
        <v>549</v>
      </c>
      <c r="H17" s="173">
        <v>1</v>
      </c>
      <c r="I17" s="170"/>
      <c r="J17" s="175">
        <v>1</v>
      </c>
      <c r="K17" s="175"/>
      <c r="L17" s="175"/>
      <c r="M17" s="424" t="s">
        <v>1462</v>
      </c>
      <c r="N17" s="175" t="s">
        <v>1338</v>
      </c>
      <c r="O17" s="177"/>
      <c r="P17" s="177"/>
      <c r="Q17" s="315"/>
      <c r="R17" s="298" t="str">
        <f>IF(Q17="G",ZTE!$A$6,IF(Q17="L",ZTE!$A$3,IF(JBU!Q17="C",ZTE!$A$2,IF(JBU!Q17="U",ZTE!$A$4,IF(JBU!Q17="I",ZTE!$A$5,"")))))</f>
        <v/>
      </c>
    </row>
    <row r="18" spans="1:18" ht="45">
      <c r="A18" s="174" t="s">
        <v>1268</v>
      </c>
      <c r="B18" s="174" t="s">
        <v>1200</v>
      </c>
      <c r="C18" s="171" t="s">
        <v>841</v>
      </c>
      <c r="D18" s="171" t="s">
        <v>841</v>
      </c>
      <c r="E18" s="172" t="s">
        <v>821</v>
      </c>
      <c r="F18" s="172" t="s">
        <v>159</v>
      </c>
      <c r="G18" s="171" t="s">
        <v>550</v>
      </c>
      <c r="H18" s="173">
        <v>1</v>
      </c>
      <c r="I18" s="170"/>
      <c r="J18" s="175">
        <v>1</v>
      </c>
      <c r="K18" s="175"/>
      <c r="L18" s="175"/>
      <c r="M18" s="424" t="s">
        <v>1462</v>
      </c>
      <c r="N18" s="175" t="s">
        <v>1338</v>
      </c>
      <c r="O18" s="177"/>
      <c r="P18" s="177"/>
      <c r="Q18" s="315"/>
      <c r="R18" s="298" t="str">
        <f>IF(Q18="G",ZTE!$A$6,IF(Q18="L",ZTE!$A$3,IF(JBU!Q18="C",ZTE!$A$2,IF(JBU!Q18="U",ZTE!$A$4,IF(JBU!Q18="I",ZTE!$A$5,"")))))</f>
        <v/>
      </c>
    </row>
    <row r="19" spans="1:18" ht="45">
      <c r="A19" s="174" t="s">
        <v>1268</v>
      </c>
      <c r="B19" s="174" t="s">
        <v>1200</v>
      </c>
      <c r="C19" s="171" t="s">
        <v>841</v>
      </c>
      <c r="D19" s="171" t="s">
        <v>841</v>
      </c>
      <c r="E19" s="172" t="s">
        <v>821</v>
      </c>
      <c r="F19" s="172" t="s">
        <v>159</v>
      </c>
      <c r="G19" s="171" t="s">
        <v>436</v>
      </c>
      <c r="H19" s="173">
        <v>1</v>
      </c>
      <c r="I19" s="170"/>
      <c r="J19" s="175">
        <v>1</v>
      </c>
      <c r="K19" s="175"/>
      <c r="L19" s="175"/>
      <c r="M19" s="424" t="s">
        <v>1462</v>
      </c>
      <c r="N19" s="175" t="s">
        <v>1338</v>
      </c>
      <c r="O19" s="177"/>
      <c r="P19" s="177"/>
      <c r="Q19" s="315"/>
      <c r="R19" s="298" t="str">
        <f>IF(Q19="G",ZTE!$A$6,IF(Q19="L",ZTE!$A$3,IF(JBU!Q19="C",ZTE!$A$2,IF(JBU!Q19="U",ZTE!$A$4,IF(JBU!Q19="I",ZTE!$A$5,"")))))</f>
        <v/>
      </c>
    </row>
    <row r="20" spans="1:18" ht="45">
      <c r="A20" s="174" t="s">
        <v>1268</v>
      </c>
      <c r="B20" s="174" t="s">
        <v>1200</v>
      </c>
      <c r="C20" s="171" t="s">
        <v>841</v>
      </c>
      <c r="D20" s="171" t="s">
        <v>841</v>
      </c>
      <c r="E20" s="172" t="s">
        <v>821</v>
      </c>
      <c r="F20" s="172" t="s">
        <v>159</v>
      </c>
      <c r="G20" s="171" t="s">
        <v>554</v>
      </c>
      <c r="H20" s="173">
        <v>1</v>
      </c>
      <c r="I20" s="170"/>
      <c r="J20" s="175">
        <v>1</v>
      </c>
      <c r="K20" s="175"/>
      <c r="L20" s="175"/>
      <c r="M20" s="424" t="s">
        <v>1462</v>
      </c>
      <c r="N20" s="175" t="s">
        <v>1338</v>
      </c>
      <c r="O20" s="177"/>
      <c r="P20" s="177"/>
      <c r="Q20" s="315"/>
      <c r="R20" s="298" t="str">
        <f>IF(Q20="G",ZTE!$A$6,IF(Q20="L",ZTE!$A$3,IF(JBU!Q20="C",ZTE!$A$2,IF(JBU!Q20="U",ZTE!$A$4,IF(JBU!Q20="I",ZTE!$A$5,"")))))</f>
        <v/>
      </c>
    </row>
    <row r="21" spans="1:18" ht="45">
      <c r="A21" s="174" t="s">
        <v>1268</v>
      </c>
      <c r="B21" s="174" t="s">
        <v>1200</v>
      </c>
      <c r="C21" s="171" t="s">
        <v>841</v>
      </c>
      <c r="D21" s="171" t="s">
        <v>841</v>
      </c>
      <c r="E21" s="172" t="s">
        <v>821</v>
      </c>
      <c r="F21" s="172" t="s">
        <v>159</v>
      </c>
      <c r="G21" s="171" t="s">
        <v>718</v>
      </c>
      <c r="H21" s="173">
        <v>1</v>
      </c>
      <c r="I21" s="170"/>
      <c r="J21" s="175">
        <v>1</v>
      </c>
      <c r="K21" s="175"/>
      <c r="L21" s="175"/>
      <c r="M21" s="424" t="s">
        <v>1462</v>
      </c>
      <c r="N21" s="175" t="s">
        <v>1338</v>
      </c>
      <c r="O21" s="177"/>
      <c r="P21" s="177"/>
      <c r="Q21" s="315"/>
      <c r="R21" s="298" t="str">
        <f>IF(Q21="G",ZTE!$A$6,IF(Q21="L",ZTE!$A$3,IF(JBU!Q21="C",ZTE!$A$2,IF(JBU!Q21="U",ZTE!$A$4,IF(JBU!Q21="I",ZTE!$A$5,"")))))</f>
        <v/>
      </c>
    </row>
    <row r="22" spans="1:18" ht="45">
      <c r="A22" s="174" t="s">
        <v>1268</v>
      </c>
      <c r="B22" s="174" t="s">
        <v>1200</v>
      </c>
      <c r="C22" s="171" t="s">
        <v>841</v>
      </c>
      <c r="D22" s="171" t="s">
        <v>841</v>
      </c>
      <c r="E22" s="172" t="s">
        <v>821</v>
      </c>
      <c r="F22" s="172" t="s">
        <v>159</v>
      </c>
      <c r="G22" s="171" t="s">
        <v>721</v>
      </c>
      <c r="H22" s="173">
        <v>1</v>
      </c>
      <c r="I22" s="170"/>
      <c r="J22" s="175">
        <v>1</v>
      </c>
      <c r="K22" s="175"/>
      <c r="L22" s="175"/>
      <c r="M22" s="424" t="s">
        <v>1462</v>
      </c>
      <c r="N22" s="175" t="s">
        <v>1338</v>
      </c>
      <c r="O22" s="177"/>
      <c r="P22" s="177"/>
      <c r="Q22" s="315"/>
      <c r="R22" s="298" t="str">
        <f>IF(Q22="G",ZTE!$A$6,IF(Q22="L",ZTE!$A$3,IF(JBU!Q22="C",ZTE!$A$2,IF(JBU!Q22="U",ZTE!$A$4,IF(JBU!Q22="I",ZTE!$A$5,"")))))</f>
        <v/>
      </c>
    </row>
    <row r="23" spans="1:18" ht="45">
      <c r="A23" s="174" t="s">
        <v>1268</v>
      </c>
      <c r="B23" s="174" t="s">
        <v>1200</v>
      </c>
      <c r="C23" s="171" t="s">
        <v>841</v>
      </c>
      <c r="D23" s="171" t="s">
        <v>841</v>
      </c>
      <c r="E23" s="172" t="s">
        <v>821</v>
      </c>
      <c r="F23" s="172" t="s">
        <v>159</v>
      </c>
      <c r="G23" s="171" t="s">
        <v>726</v>
      </c>
      <c r="H23" s="173">
        <v>1</v>
      </c>
      <c r="I23" s="170"/>
      <c r="J23" s="175">
        <v>1</v>
      </c>
      <c r="K23" s="175"/>
      <c r="L23" s="175"/>
      <c r="M23" s="424" t="s">
        <v>1462</v>
      </c>
      <c r="N23" s="175" t="s">
        <v>1338</v>
      </c>
      <c r="O23" s="177"/>
      <c r="P23" s="177"/>
      <c r="Q23" s="315"/>
      <c r="R23" s="298" t="str">
        <f>IF(Q23="G",ZTE!$A$6,IF(Q23="L",ZTE!$A$3,IF(JBU!Q23="C",ZTE!$A$2,IF(JBU!Q23="U",ZTE!$A$4,IF(JBU!Q23="I",ZTE!$A$5,"")))))</f>
        <v/>
      </c>
    </row>
    <row r="24" spans="1:18" ht="30">
      <c r="A24" s="174" t="s">
        <v>1268</v>
      </c>
      <c r="B24" s="174" t="s">
        <v>1200</v>
      </c>
      <c r="C24" s="171" t="s">
        <v>841</v>
      </c>
      <c r="D24" s="171" t="s">
        <v>841</v>
      </c>
      <c r="E24" s="171" t="s">
        <v>704</v>
      </c>
      <c r="F24" s="172" t="s">
        <v>160</v>
      </c>
      <c r="G24" s="171" t="s">
        <v>565</v>
      </c>
      <c r="H24" s="173">
        <v>1</v>
      </c>
      <c r="I24" s="170"/>
      <c r="J24" s="175">
        <v>1</v>
      </c>
      <c r="K24" s="175"/>
      <c r="L24" s="175"/>
      <c r="M24" s="424" t="s">
        <v>1462</v>
      </c>
      <c r="N24" s="175" t="s">
        <v>1338</v>
      </c>
      <c r="O24" s="177"/>
      <c r="P24" s="177"/>
      <c r="Q24" s="315"/>
      <c r="R24" s="298" t="str">
        <f>IF(Q24="G",ZTE!$A$6,IF(Q24="L",ZTE!$A$3,IF(JBU!Q24="C",ZTE!$A$2,IF(JBU!Q24="U",ZTE!$A$4,IF(JBU!Q24="I",ZTE!$A$5,"")))))</f>
        <v/>
      </c>
    </row>
    <row r="25" spans="1:18" ht="45">
      <c r="A25" s="174" t="s">
        <v>1268</v>
      </c>
      <c r="B25" s="174" t="s">
        <v>1200</v>
      </c>
      <c r="C25" s="171" t="s">
        <v>841</v>
      </c>
      <c r="D25" s="171" t="s">
        <v>841</v>
      </c>
      <c r="E25" s="171" t="s">
        <v>704</v>
      </c>
      <c r="F25" s="172" t="s">
        <v>160</v>
      </c>
      <c r="G25" s="171" t="s">
        <v>566</v>
      </c>
      <c r="H25" s="173">
        <v>1</v>
      </c>
      <c r="I25" s="170"/>
      <c r="J25" s="175">
        <v>1</v>
      </c>
      <c r="K25" s="175"/>
      <c r="L25" s="175"/>
      <c r="M25" s="424" t="s">
        <v>1462</v>
      </c>
      <c r="N25" s="175" t="s">
        <v>1338</v>
      </c>
      <c r="O25" s="177" t="s">
        <v>1047</v>
      </c>
      <c r="P25" s="177"/>
      <c r="Q25" s="315"/>
      <c r="R25" s="298" t="str">
        <f>IF(Q25="G",ZTE!$A$6,IF(Q25="L",ZTE!$A$3,IF(JBU!Q25="C",ZTE!$A$2,IF(JBU!Q25="U",ZTE!$A$4,IF(JBU!Q25="I",ZTE!$A$5,"")))))</f>
        <v/>
      </c>
    </row>
    <row r="26" spans="1:18" ht="60">
      <c r="A26" s="174" t="s">
        <v>1268</v>
      </c>
      <c r="B26" s="174" t="s">
        <v>1200</v>
      </c>
      <c r="C26" s="171" t="s">
        <v>161</v>
      </c>
      <c r="D26" s="171" t="s">
        <v>161</v>
      </c>
      <c r="E26" s="172" t="s">
        <v>1004</v>
      </c>
      <c r="F26" s="172" t="s">
        <v>162</v>
      </c>
      <c r="G26" s="171" t="s">
        <v>729</v>
      </c>
      <c r="H26" s="173">
        <v>1</v>
      </c>
      <c r="I26" s="170"/>
      <c r="J26" s="175"/>
      <c r="K26" s="175"/>
      <c r="L26" s="175">
        <v>1</v>
      </c>
      <c r="M26" s="424" t="s">
        <v>1461</v>
      </c>
      <c r="N26" s="175"/>
      <c r="O26" s="177"/>
      <c r="P26" s="177"/>
      <c r="Q26" s="315" t="s">
        <v>1232</v>
      </c>
      <c r="R26" s="298" t="str">
        <f>IF(Q26="G",ZTE!$A$6,IF(Q26="L",ZTE!$A$3,IF(JBU!Q26="C",ZTE!$A$2,IF(JBU!Q26="U",ZTE!$A$4,IF(JBU!Q26="I",ZTE!$A$5,"")))))</f>
        <v>General understanding: expressions like "shall", "shall be supplied  with", "has to be", "must be" have the meaning of "will be delivered"? Please confirm.</v>
      </c>
    </row>
    <row r="27" spans="1:18" ht="60">
      <c r="A27" s="174" t="s">
        <v>1268</v>
      </c>
      <c r="B27" s="174" t="s">
        <v>1200</v>
      </c>
      <c r="C27" s="171" t="s">
        <v>161</v>
      </c>
      <c r="D27" s="172" t="s">
        <v>843</v>
      </c>
      <c r="E27" s="172" t="s">
        <v>821</v>
      </c>
      <c r="F27" s="172" t="s">
        <v>163</v>
      </c>
      <c r="G27" s="171" t="s">
        <v>567</v>
      </c>
      <c r="H27" s="173">
        <v>1</v>
      </c>
      <c r="I27" s="170" t="s">
        <v>1339</v>
      </c>
      <c r="J27" s="175"/>
      <c r="K27" s="175">
        <v>1</v>
      </c>
      <c r="L27" s="175">
        <v>1</v>
      </c>
      <c r="M27" s="424" t="s">
        <v>1158</v>
      </c>
      <c r="N27" s="170" t="s">
        <v>1340</v>
      </c>
      <c r="O27" s="177"/>
      <c r="P27" s="177"/>
      <c r="Q27" s="315" t="s">
        <v>1276</v>
      </c>
      <c r="R27" s="298" t="str">
        <f>IF(Q27="G",ZTE!$A$6,IF(Q27="L",ZTE!$A$3,IF(JBU!Q27="C",ZTE!$A$2,IF(JBU!Q27="U",ZTE!$A$4,IF(JBU!Q27="I",ZTE!$A$5,"")))))</f>
        <v>Unclear: We do not understand your proposal, please detail your proposal. Especially confirm that you are compliant with our requested criteria.</v>
      </c>
    </row>
    <row r="28" spans="1:18" ht="45">
      <c r="A28" s="174" t="s">
        <v>1268</v>
      </c>
      <c r="B28" s="174" t="s">
        <v>1200</v>
      </c>
      <c r="C28" s="171" t="s">
        <v>161</v>
      </c>
      <c r="D28" s="172" t="s">
        <v>843</v>
      </c>
      <c r="E28" s="172" t="s">
        <v>821</v>
      </c>
      <c r="F28" s="172" t="s">
        <v>163</v>
      </c>
      <c r="G28" s="171" t="s">
        <v>569</v>
      </c>
      <c r="H28" s="173">
        <v>1</v>
      </c>
      <c r="I28" s="170"/>
      <c r="J28" s="175">
        <v>1</v>
      </c>
      <c r="K28" s="175"/>
      <c r="L28" s="175"/>
      <c r="M28" s="424" t="s">
        <v>1462</v>
      </c>
      <c r="N28" s="175"/>
      <c r="O28" s="177"/>
      <c r="P28" s="177"/>
      <c r="Q28" s="315"/>
      <c r="R28" s="298" t="str">
        <f>IF(Q28="G",ZTE!$A$6,IF(Q28="L",ZTE!$A$3,IF(JBU!Q28="C",ZTE!$A$2,IF(JBU!Q28="U",ZTE!$A$4,IF(JBU!Q28="I",ZTE!$A$5,"")))))</f>
        <v/>
      </c>
    </row>
    <row r="29" spans="1:18" ht="45">
      <c r="A29" s="174" t="s">
        <v>1268</v>
      </c>
      <c r="B29" s="174" t="s">
        <v>1200</v>
      </c>
      <c r="C29" s="171" t="s">
        <v>161</v>
      </c>
      <c r="D29" s="172" t="s">
        <v>843</v>
      </c>
      <c r="E29" s="172" t="s">
        <v>821</v>
      </c>
      <c r="F29" s="172" t="s">
        <v>163</v>
      </c>
      <c r="G29" s="171" t="s">
        <v>570</v>
      </c>
      <c r="H29" s="173">
        <v>1</v>
      </c>
      <c r="I29" s="170"/>
      <c r="J29" s="175">
        <v>1</v>
      </c>
      <c r="K29" s="175"/>
      <c r="L29" s="175"/>
      <c r="M29" s="424" t="s">
        <v>1462</v>
      </c>
      <c r="N29" s="175"/>
      <c r="O29" s="177"/>
      <c r="P29" s="177"/>
      <c r="Q29" s="315"/>
      <c r="R29" s="298" t="str">
        <f>IF(Q29="G",ZTE!$A$6,IF(Q29="L",ZTE!$A$3,IF(JBU!Q29="C",ZTE!$A$2,IF(JBU!Q29="U",ZTE!$A$4,IF(JBU!Q29="I",ZTE!$A$5,"")))))</f>
        <v/>
      </c>
    </row>
    <row r="30" spans="1:18" ht="45">
      <c r="A30" s="174" t="s">
        <v>1268</v>
      </c>
      <c r="B30" s="174" t="s">
        <v>1200</v>
      </c>
      <c r="C30" s="171" t="s">
        <v>161</v>
      </c>
      <c r="D30" s="172" t="s">
        <v>843</v>
      </c>
      <c r="E30" s="172" t="s">
        <v>821</v>
      </c>
      <c r="F30" s="172" t="s">
        <v>163</v>
      </c>
      <c r="G30" s="171" t="s">
        <v>571</v>
      </c>
      <c r="H30" s="173">
        <v>1</v>
      </c>
      <c r="I30" s="170"/>
      <c r="J30" s="175">
        <v>1</v>
      </c>
      <c r="K30" s="175"/>
      <c r="L30" s="175"/>
      <c r="M30" s="424" t="s">
        <v>1462</v>
      </c>
      <c r="N30" s="175"/>
      <c r="O30" s="177"/>
      <c r="P30" s="177"/>
      <c r="Q30" s="315"/>
      <c r="R30" s="298" t="str">
        <f>IF(Q30="G",ZTE!$A$6,IF(Q30="L",ZTE!$A$3,IF(JBU!Q30="C",ZTE!$A$2,IF(JBU!Q30="U",ZTE!$A$4,IF(JBU!Q30="I",ZTE!$A$5,"")))))</f>
        <v/>
      </c>
    </row>
    <row r="31" spans="1:18" ht="45">
      <c r="A31" s="174" t="s">
        <v>1268</v>
      </c>
      <c r="B31" s="174" t="s">
        <v>1200</v>
      </c>
      <c r="C31" s="171" t="s">
        <v>161</v>
      </c>
      <c r="D31" s="172" t="s">
        <v>843</v>
      </c>
      <c r="E31" s="172" t="s">
        <v>821</v>
      </c>
      <c r="F31" s="172" t="s">
        <v>163</v>
      </c>
      <c r="G31" s="171" t="s">
        <v>572</v>
      </c>
      <c r="H31" s="173">
        <v>1</v>
      </c>
      <c r="I31" s="170"/>
      <c r="J31" s="175">
        <v>1</v>
      </c>
      <c r="K31" s="175"/>
      <c r="L31" s="175"/>
      <c r="M31" s="424" t="s">
        <v>1462</v>
      </c>
      <c r="N31" s="175"/>
      <c r="O31" s="177"/>
      <c r="P31" s="177"/>
      <c r="Q31" s="315"/>
      <c r="R31" s="298" t="str">
        <f>IF(Q31="G",ZTE!$A$6,IF(Q31="L",ZTE!$A$3,IF(JBU!Q31="C",ZTE!$A$2,IF(JBU!Q31="U",ZTE!$A$4,IF(JBU!Q31="I",ZTE!$A$5,"")))))</f>
        <v/>
      </c>
    </row>
    <row r="32" spans="1:18" ht="45">
      <c r="A32" s="174" t="s">
        <v>1268</v>
      </c>
      <c r="B32" s="174" t="s">
        <v>1200</v>
      </c>
      <c r="C32" s="171" t="s">
        <v>161</v>
      </c>
      <c r="D32" s="172" t="s">
        <v>843</v>
      </c>
      <c r="E32" s="172" t="s">
        <v>821</v>
      </c>
      <c r="F32" s="172" t="s">
        <v>163</v>
      </c>
      <c r="G32" s="171" t="s">
        <v>573</v>
      </c>
      <c r="H32" s="173">
        <v>1</v>
      </c>
      <c r="I32" s="170"/>
      <c r="J32" s="175">
        <v>1</v>
      </c>
      <c r="K32" s="175"/>
      <c r="L32" s="175"/>
      <c r="M32" s="424" t="s">
        <v>1462</v>
      </c>
      <c r="N32" s="175"/>
      <c r="O32" s="177"/>
      <c r="P32" s="177"/>
      <c r="Q32" s="315"/>
      <c r="R32" s="298" t="str">
        <f>IF(Q32="G",ZTE!$A$6,IF(Q32="L",ZTE!$A$3,IF(JBU!Q32="C",ZTE!$A$2,IF(JBU!Q32="U",ZTE!$A$4,IF(JBU!Q32="I",ZTE!$A$5,"")))))</f>
        <v/>
      </c>
    </row>
    <row r="33" spans="1:18" ht="60">
      <c r="A33" s="174" t="s">
        <v>1268</v>
      </c>
      <c r="B33" s="174" t="s">
        <v>1200</v>
      </c>
      <c r="C33" s="171" t="s">
        <v>161</v>
      </c>
      <c r="D33" s="172" t="s">
        <v>843</v>
      </c>
      <c r="E33" s="172" t="s">
        <v>821</v>
      </c>
      <c r="F33" s="172" t="s">
        <v>163</v>
      </c>
      <c r="G33" s="171" t="s">
        <v>575</v>
      </c>
      <c r="H33" s="173">
        <v>1</v>
      </c>
      <c r="I33" s="170"/>
      <c r="J33" s="175"/>
      <c r="K33" s="175">
        <v>1</v>
      </c>
      <c r="L33" s="175">
        <v>1</v>
      </c>
      <c r="M33" s="424" t="s">
        <v>1158</v>
      </c>
      <c r="N33" s="170" t="s">
        <v>1340</v>
      </c>
      <c r="O33" s="177"/>
      <c r="P33" s="177"/>
      <c r="Q33" s="315" t="s">
        <v>1276</v>
      </c>
      <c r="R33" s="298" t="str">
        <f>IF(Q33="G",ZTE!$A$6,IF(Q33="L",ZTE!$A$3,IF(JBU!Q33="C",ZTE!$A$2,IF(JBU!Q33="U",ZTE!$A$4,IF(JBU!Q33="I",ZTE!$A$5,"")))))</f>
        <v>Unclear: We do not understand your proposal, please detail your proposal. Especially confirm that you are compliant with our requested criteria.</v>
      </c>
    </row>
    <row r="34" spans="1:18" ht="45">
      <c r="A34" s="174" t="s">
        <v>1268</v>
      </c>
      <c r="B34" s="174" t="s">
        <v>1200</v>
      </c>
      <c r="C34" s="171" t="s">
        <v>161</v>
      </c>
      <c r="D34" s="172" t="s">
        <v>843</v>
      </c>
      <c r="E34" s="172" t="s">
        <v>821</v>
      </c>
      <c r="F34" s="172" t="s">
        <v>163</v>
      </c>
      <c r="G34" s="171" t="s">
        <v>577</v>
      </c>
      <c r="H34" s="173">
        <v>1</v>
      </c>
      <c r="I34" s="170"/>
      <c r="J34" s="175">
        <v>1</v>
      </c>
      <c r="K34" s="175"/>
      <c r="L34" s="175"/>
      <c r="M34" s="424" t="s">
        <v>1462</v>
      </c>
      <c r="N34" s="175"/>
      <c r="O34" s="177"/>
      <c r="P34" s="177"/>
      <c r="Q34" s="315"/>
      <c r="R34" s="298" t="str">
        <f>IF(Q34="G",ZTE!$A$6,IF(Q34="L",ZTE!$A$3,IF(JBU!Q34="C",ZTE!$A$2,IF(JBU!Q34="U",ZTE!$A$4,IF(JBU!Q34="I",ZTE!$A$5,"")))))</f>
        <v/>
      </c>
    </row>
    <row r="35" spans="1:18" ht="45">
      <c r="A35" s="174" t="s">
        <v>1268</v>
      </c>
      <c r="B35" s="174" t="s">
        <v>1200</v>
      </c>
      <c r="C35" s="171" t="s">
        <v>161</v>
      </c>
      <c r="D35" s="172" t="s">
        <v>843</v>
      </c>
      <c r="E35" s="172" t="s">
        <v>821</v>
      </c>
      <c r="F35" s="172" t="s">
        <v>163</v>
      </c>
      <c r="G35" s="171" t="s">
        <v>579</v>
      </c>
      <c r="H35" s="173">
        <v>1</v>
      </c>
      <c r="I35" s="170"/>
      <c r="J35" s="175">
        <v>1</v>
      </c>
      <c r="K35" s="175"/>
      <c r="L35" s="175"/>
      <c r="M35" s="424" t="s">
        <v>1462</v>
      </c>
      <c r="N35" s="175"/>
      <c r="O35" s="177"/>
      <c r="P35" s="177"/>
      <c r="Q35" s="315"/>
      <c r="R35" s="298" t="str">
        <f>IF(Q35="G",ZTE!$A$6,IF(Q35="L",ZTE!$A$3,IF(JBU!Q35="C",ZTE!$A$2,IF(JBU!Q35="U",ZTE!$A$4,IF(JBU!Q35="I",ZTE!$A$5,"")))))</f>
        <v/>
      </c>
    </row>
    <row r="36" spans="1:18" ht="45">
      <c r="A36" s="174" t="s">
        <v>1268</v>
      </c>
      <c r="B36" s="174" t="s">
        <v>1200</v>
      </c>
      <c r="C36" s="171" t="s">
        <v>161</v>
      </c>
      <c r="D36" s="172" t="s">
        <v>843</v>
      </c>
      <c r="E36" s="172" t="s">
        <v>821</v>
      </c>
      <c r="F36" s="172" t="s">
        <v>163</v>
      </c>
      <c r="G36" s="171" t="s">
        <v>580</v>
      </c>
      <c r="H36" s="173">
        <v>1</v>
      </c>
      <c r="I36" s="170"/>
      <c r="J36" s="175">
        <v>1</v>
      </c>
      <c r="K36" s="175"/>
      <c r="L36" s="175"/>
      <c r="M36" s="424" t="s">
        <v>1462</v>
      </c>
      <c r="N36" s="175"/>
      <c r="O36" s="177"/>
      <c r="P36" s="177"/>
      <c r="Q36" s="315"/>
      <c r="R36" s="298" t="str">
        <f>IF(Q36="G",ZTE!$A$6,IF(Q36="L",ZTE!$A$3,IF(JBU!Q36="C",ZTE!$A$2,IF(JBU!Q36="U",ZTE!$A$4,IF(JBU!Q36="I",ZTE!$A$5,"")))))</f>
        <v/>
      </c>
    </row>
    <row r="37" spans="1:18" ht="60">
      <c r="A37" s="174" t="s">
        <v>1268</v>
      </c>
      <c r="B37" s="174" t="s">
        <v>1200</v>
      </c>
      <c r="C37" s="171" t="s">
        <v>161</v>
      </c>
      <c r="D37" s="172" t="s">
        <v>843</v>
      </c>
      <c r="E37" s="172" t="s">
        <v>821</v>
      </c>
      <c r="F37" s="172" t="s">
        <v>163</v>
      </c>
      <c r="G37" s="171" t="s">
        <v>208</v>
      </c>
      <c r="H37" s="173">
        <v>1</v>
      </c>
      <c r="I37" s="170" t="s">
        <v>1339</v>
      </c>
      <c r="J37" s="175"/>
      <c r="K37" s="175"/>
      <c r="L37" s="175">
        <v>1</v>
      </c>
      <c r="M37" s="424" t="s">
        <v>1158</v>
      </c>
      <c r="N37" s="176" t="s">
        <v>1341</v>
      </c>
      <c r="O37" s="177"/>
      <c r="P37" s="177"/>
      <c r="Q37" s="315" t="s">
        <v>1276</v>
      </c>
      <c r="R37" s="298" t="str">
        <f>IF(Q37="G",ZTE!$A$6,IF(Q37="L",ZTE!$A$3,IF(JBU!Q37="C",ZTE!$A$2,IF(JBU!Q37="U",ZTE!$A$4,IF(JBU!Q37="I",ZTE!$A$5,"")))))</f>
        <v>Unclear: We do not understand your proposal, please detail your proposal. Especially confirm that you are compliant with our requested criteria.</v>
      </c>
    </row>
    <row r="38" spans="1:18" ht="45">
      <c r="A38" s="174" t="s">
        <v>1268</v>
      </c>
      <c r="B38" s="174" t="s">
        <v>1200</v>
      </c>
      <c r="C38" s="171" t="s">
        <v>161</v>
      </c>
      <c r="D38" s="172" t="s">
        <v>843</v>
      </c>
      <c r="E38" s="172" t="s">
        <v>821</v>
      </c>
      <c r="F38" s="172" t="s">
        <v>163</v>
      </c>
      <c r="G38" s="171" t="s">
        <v>581</v>
      </c>
      <c r="H38" s="173">
        <v>1</v>
      </c>
      <c r="I38" s="170"/>
      <c r="J38" s="175">
        <v>1</v>
      </c>
      <c r="K38" s="175"/>
      <c r="L38" s="175"/>
      <c r="M38" s="424" t="s">
        <v>1462</v>
      </c>
      <c r="N38" s="175"/>
      <c r="O38" s="177"/>
      <c r="P38" s="177"/>
      <c r="Q38" s="315"/>
      <c r="R38" s="298" t="str">
        <f>IF(Q38="G",ZTE!$A$6,IF(Q38="L",ZTE!$A$3,IF(JBU!Q38="C",ZTE!$A$2,IF(JBU!Q38="U",ZTE!$A$4,IF(JBU!Q38="I",ZTE!$A$5,"")))))</f>
        <v/>
      </c>
    </row>
    <row r="39" spans="1:18" ht="45">
      <c r="A39" s="174" t="s">
        <v>1268</v>
      </c>
      <c r="B39" s="174" t="s">
        <v>1200</v>
      </c>
      <c r="C39" s="171" t="s">
        <v>161</v>
      </c>
      <c r="D39" s="172" t="s">
        <v>843</v>
      </c>
      <c r="E39" s="172" t="s">
        <v>821</v>
      </c>
      <c r="F39" s="172" t="s">
        <v>163</v>
      </c>
      <c r="G39" s="171" t="s">
        <v>513</v>
      </c>
      <c r="H39" s="173">
        <v>1</v>
      </c>
      <c r="I39" s="170"/>
      <c r="J39" s="175">
        <v>1</v>
      </c>
      <c r="K39" s="175"/>
      <c r="L39" s="175"/>
      <c r="M39" s="424" t="s">
        <v>1462</v>
      </c>
      <c r="N39" s="175"/>
      <c r="O39" s="177"/>
      <c r="P39" s="177"/>
      <c r="Q39" s="315"/>
      <c r="R39" s="298" t="str">
        <f>IF(Q39="G",ZTE!$A$6,IF(Q39="L",ZTE!$A$3,IF(JBU!Q39="C",ZTE!$A$2,IF(JBU!Q39="U",ZTE!$A$4,IF(JBU!Q39="I",ZTE!$A$5,"")))))</f>
        <v/>
      </c>
    </row>
    <row r="40" spans="1:18" ht="60">
      <c r="A40" s="174" t="s">
        <v>1268</v>
      </c>
      <c r="B40" s="174" t="s">
        <v>1200</v>
      </c>
      <c r="C40" s="171" t="s">
        <v>161</v>
      </c>
      <c r="D40" s="172" t="s">
        <v>843</v>
      </c>
      <c r="E40" s="172" t="s">
        <v>821</v>
      </c>
      <c r="F40" s="172" t="s">
        <v>163</v>
      </c>
      <c r="G40" s="171" t="s">
        <v>510</v>
      </c>
      <c r="H40" s="173">
        <v>1</v>
      </c>
      <c r="I40" s="170" t="s">
        <v>1339</v>
      </c>
      <c r="J40" s="175"/>
      <c r="K40" s="175">
        <v>1</v>
      </c>
      <c r="L40" s="175">
        <v>1</v>
      </c>
      <c r="M40" s="424" t="s">
        <v>1158</v>
      </c>
      <c r="N40" s="170" t="s">
        <v>1340</v>
      </c>
      <c r="O40" s="177"/>
      <c r="P40" s="177"/>
      <c r="Q40" s="315" t="s">
        <v>1276</v>
      </c>
      <c r="R40" s="298" t="str">
        <f>IF(Q40="G",ZTE!$A$6,IF(Q40="L",ZTE!$A$3,IF(JBU!Q40="C",ZTE!$A$2,IF(JBU!Q40="U",ZTE!$A$4,IF(JBU!Q40="I",ZTE!$A$5,"")))))</f>
        <v>Unclear: We do not understand your proposal, please detail your proposal. Especially confirm that you are compliant with our requested criteria.</v>
      </c>
    </row>
    <row r="41" spans="1:18" ht="45">
      <c r="A41" s="174" t="s">
        <v>1268</v>
      </c>
      <c r="B41" s="174" t="s">
        <v>1200</v>
      </c>
      <c r="C41" s="171" t="s">
        <v>161</v>
      </c>
      <c r="D41" s="172" t="s">
        <v>843</v>
      </c>
      <c r="E41" s="172" t="s">
        <v>821</v>
      </c>
      <c r="F41" s="172" t="s">
        <v>163</v>
      </c>
      <c r="G41" s="171" t="s">
        <v>583</v>
      </c>
      <c r="H41" s="173">
        <v>1</v>
      </c>
      <c r="I41" s="170"/>
      <c r="J41" s="175">
        <v>1</v>
      </c>
      <c r="K41" s="175"/>
      <c r="L41" s="175"/>
      <c r="M41" s="424" t="s">
        <v>1462</v>
      </c>
      <c r="N41" s="175"/>
      <c r="O41" s="177"/>
      <c r="P41" s="177"/>
      <c r="Q41" s="315"/>
      <c r="R41" s="298" t="str">
        <f>IF(Q41="G",ZTE!$A$6,IF(Q41="L",ZTE!$A$3,IF(JBU!Q41="C",ZTE!$A$2,IF(JBU!Q41="U",ZTE!$A$4,IF(JBU!Q41="I",ZTE!$A$5,"")))))</f>
        <v/>
      </c>
    </row>
    <row r="42" spans="1:18" ht="45">
      <c r="A42" s="174" t="s">
        <v>1268</v>
      </c>
      <c r="B42" s="174" t="s">
        <v>1200</v>
      </c>
      <c r="C42" s="171" t="s">
        <v>161</v>
      </c>
      <c r="D42" s="172" t="s">
        <v>843</v>
      </c>
      <c r="E42" s="172" t="s">
        <v>821</v>
      </c>
      <c r="F42" s="172" t="s">
        <v>163</v>
      </c>
      <c r="G42" s="171" t="s">
        <v>588</v>
      </c>
      <c r="H42" s="173">
        <v>1</v>
      </c>
      <c r="I42" s="170"/>
      <c r="J42" s="175">
        <v>1</v>
      </c>
      <c r="K42" s="175"/>
      <c r="L42" s="175"/>
      <c r="M42" s="424" t="s">
        <v>1462</v>
      </c>
      <c r="N42" s="175"/>
      <c r="O42" s="177"/>
      <c r="P42" s="177"/>
      <c r="Q42" s="315"/>
      <c r="R42" s="298" t="str">
        <f>IF(Q42="G",ZTE!$A$6,IF(Q42="L",ZTE!$A$3,IF(JBU!Q42="C",ZTE!$A$2,IF(JBU!Q42="U",ZTE!$A$4,IF(JBU!Q42="I",ZTE!$A$5,"")))))</f>
        <v/>
      </c>
    </row>
    <row r="43" spans="1:18" ht="45">
      <c r="A43" s="174" t="s">
        <v>1268</v>
      </c>
      <c r="B43" s="174" t="s">
        <v>1200</v>
      </c>
      <c r="C43" s="171" t="s">
        <v>161</v>
      </c>
      <c r="D43" s="172" t="s">
        <v>843</v>
      </c>
      <c r="E43" s="171" t="s">
        <v>704</v>
      </c>
      <c r="F43" s="172" t="s">
        <v>164</v>
      </c>
      <c r="G43" s="171" t="s">
        <v>590</v>
      </c>
      <c r="H43" s="173">
        <v>1</v>
      </c>
      <c r="I43" s="170"/>
      <c r="J43" s="175">
        <v>1</v>
      </c>
      <c r="K43" s="175"/>
      <c r="L43" s="175"/>
      <c r="M43" s="424" t="s">
        <v>1462</v>
      </c>
      <c r="N43" s="175"/>
      <c r="O43" s="177" t="s">
        <v>1047</v>
      </c>
      <c r="P43" s="177"/>
      <c r="Q43" s="315"/>
      <c r="R43" s="298" t="str">
        <f>IF(Q43="G",ZTE!$A$6,IF(Q43="L",ZTE!$A$3,IF(JBU!Q43="C",ZTE!$A$2,IF(JBU!Q43="U",ZTE!$A$4,IF(JBU!Q43="I",ZTE!$A$5,"")))))</f>
        <v/>
      </c>
    </row>
    <row r="44" spans="1:18" ht="45">
      <c r="A44" s="174" t="s">
        <v>1268</v>
      </c>
      <c r="B44" s="174" t="s">
        <v>1200</v>
      </c>
      <c r="C44" s="171" t="s">
        <v>161</v>
      </c>
      <c r="D44" s="172" t="s">
        <v>843</v>
      </c>
      <c r="E44" s="171" t="s">
        <v>704</v>
      </c>
      <c r="F44" s="172" t="s">
        <v>164</v>
      </c>
      <c r="G44" s="171" t="s">
        <v>591</v>
      </c>
      <c r="H44" s="173">
        <v>1</v>
      </c>
      <c r="I44" s="170"/>
      <c r="J44" s="175">
        <v>1</v>
      </c>
      <c r="K44" s="175"/>
      <c r="L44" s="175"/>
      <c r="M44" s="424" t="s">
        <v>1462</v>
      </c>
      <c r="N44" s="175"/>
      <c r="O44" s="177" t="s">
        <v>1047</v>
      </c>
      <c r="P44" s="177"/>
      <c r="Q44" s="315"/>
      <c r="R44" s="298" t="str">
        <f>IF(Q44="G",ZTE!$A$6,IF(Q44="L",ZTE!$A$3,IF(JBU!Q44="C",ZTE!$A$2,IF(JBU!Q44="U",ZTE!$A$4,IF(JBU!Q44="I",ZTE!$A$5,"")))))</f>
        <v/>
      </c>
    </row>
    <row r="45" spans="1:18" ht="45">
      <c r="A45" s="174" t="s">
        <v>1268</v>
      </c>
      <c r="B45" s="174" t="s">
        <v>1200</v>
      </c>
      <c r="C45" s="171" t="s">
        <v>161</v>
      </c>
      <c r="D45" s="172" t="s">
        <v>843</v>
      </c>
      <c r="E45" s="171" t="s">
        <v>704</v>
      </c>
      <c r="F45" s="172" t="s">
        <v>164</v>
      </c>
      <c r="G45" s="171" t="s">
        <v>592</v>
      </c>
      <c r="H45" s="173">
        <v>1</v>
      </c>
      <c r="I45" s="170"/>
      <c r="J45" s="175">
        <v>1</v>
      </c>
      <c r="K45" s="175"/>
      <c r="L45" s="175"/>
      <c r="M45" s="424" t="s">
        <v>1462</v>
      </c>
      <c r="N45" s="175"/>
      <c r="O45" s="177" t="s">
        <v>1047</v>
      </c>
      <c r="P45" s="177"/>
      <c r="Q45" s="315"/>
      <c r="R45" s="298" t="str">
        <f>IF(Q45="G",ZTE!$A$6,IF(Q45="L",ZTE!$A$3,IF(JBU!Q45="C",ZTE!$A$2,IF(JBU!Q45="U",ZTE!$A$4,IF(JBU!Q45="I",ZTE!$A$5,"")))))</f>
        <v/>
      </c>
    </row>
    <row r="46" spans="1:18" ht="45">
      <c r="A46" s="174" t="s">
        <v>1268</v>
      </c>
      <c r="B46" s="174" t="s">
        <v>1200</v>
      </c>
      <c r="C46" s="171" t="s">
        <v>161</v>
      </c>
      <c r="D46" s="172" t="s">
        <v>843</v>
      </c>
      <c r="E46" s="171" t="s">
        <v>704</v>
      </c>
      <c r="F46" s="172" t="s">
        <v>164</v>
      </c>
      <c r="G46" s="171" t="s">
        <v>593</v>
      </c>
      <c r="H46" s="173">
        <v>1</v>
      </c>
      <c r="I46" s="170"/>
      <c r="J46" s="175">
        <v>1</v>
      </c>
      <c r="K46" s="175"/>
      <c r="L46" s="175"/>
      <c r="M46" s="424" t="s">
        <v>1462</v>
      </c>
      <c r="N46" s="175"/>
      <c r="O46" s="177" t="s">
        <v>1047</v>
      </c>
      <c r="P46" s="177"/>
      <c r="Q46" s="315"/>
      <c r="R46" s="298" t="str">
        <f>IF(Q46="G",ZTE!$A$6,IF(Q46="L",ZTE!$A$3,IF(JBU!Q46="C",ZTE!$A$2,IF(JBU!Q46="U",ZTE!$A$4,IF(JBU!Q46="I",ZTE!$A$5,"")))))</f>
        <v/>
      </c>
    </row>
    <row r="47" spans="1:18" ht="60">
      <c r="A47" s="174" t="s">
        <v>1268</v>
      </c>
      <c r="B47" s="174" t="s">
        <v>1200</v>
      </c>
      <c r="C47" s="171" t="s">
        <v>161</v>
      </c>
      <c r="D47" s="172" t="s">
        <v>843</v>
      </c>
      <c r="E47" s="171" t="s">
        <v>704</v>
      </c>
      <c r="F47" s="172" t="s">
        <v>164</v>
      </c>
      <c r="G47" s="171" t="s">
        <v>594</v>
      </c>
      <c r="H47" s="173">
        <v>1</v>
      </c>
      <c r="I47" s="170"/>
      <c r="J47" s="175"/>
      <c r="K47" s="175"/>
      <c r="L47" s="175">
        <v>1</v>
      </c>
      <c r="M47" s="424" t="s">
        <v>1156</v>
      </c>
      <c r="N47" s="175"/>
      <c r="O47" s="177" t="s">
        <v>1047</v>
      </c>
      <c r="P47" s="177"/>
      <c r="Q47" s="315" t="s">
        <v>1271</v>
      </c>
      <c r="R47" s="298" t="str">
        <f>IF(Q47="G",ZTE!$A$6,IF(Q47="L",ZTE!$A$3,IF(JBU!Q47="C",ZTE!$A$2,IF(JBU!Q47="U",ZTE!$A$4,IF(JBU!Q47="I",ZTE!$A$5,"")))))</f>
        <v>Compliance: We assume that your proposal is in compliance with this criteria. Please confirm that your bid is compliant with this criteria.</v>
      </c>
    </row>
    <row r="48" spans="1:18" ht="75">
      <c r="A48" s="174" t="s">
        <v>1268</v>
      </c>
      <c r="B48" s="174" t="s">
        <v>1200</v>
      </c>
      <c r="C48" s="171" t="s">
        <v>161</v>
      </c>
      <c r="D48" s="172" t="s">
        <v>999</v>
      </c>
      <c r="E48" s="172" t="s">
        <v>1002</v>
      </c>
      <c r="F48" s="172" t="s">
        <v>164</v>
      </c>
      <c r="G48" s="171" t="s">
        <v>731</v>
      </c>
      <c r="H48" s="173">
        <v>1</v>
      </c>
      <c r="I48" s="170"/>
      <c r="J48" s="175"/>
      <c r="K48" s="175"/>
      <c r="L48" s="175">
        <v>1</v>
      </c>
      <c r="M48" s="424" t="s">
        <v>1157</v>
      </c>
      <c r="N48" s="175"/>
      <c r="O48" s="177"/>
      <c r="P48" s="177"/>
      <c r="Q48" s="315" t="s">
        <v>1226</v>
      </c>
      <c r="R48" s="298" t="str">
        <f>IF(Q48="G",ZTE!$A$6,IF(Q48="L",ZTE!$A$3,IF(JBU!Q48="C",ZTE!$A$2,IF(JBU!Q48="U",ZTE!$A$4,IF(JBU!Q48="I",ZTE!$A$5,"")))))</f>
        <v>Location: We can not find the requested criteria in your documents. Please confirm that your bid is compliant with this criteria and show us the reference in your submitted documents.</v>
      </c>
    </row>
    <row r="49" spans="1:18" ht="45">
      <c r="A49" s="174" t="s">
        <v>1268</v>
      </c>
      <c r="B49" s="174" t="s">
        <v>1200</v>
      </c>
      <c r="C49" s="171" t="s">
        <v>161</v>
      </c>
      <c r="D49" s="171" t="s">
        <v>166</v>
      </c>
      <c r="E49" s="171" t="s">
        <v>1009</v>
      </c>
      <c r="F49" s="172" t="s">
        <v>165</v>
      </c>
      <c r="G49" s="171" t="s">
        <v>732</v>
      </c>
      <c r="H49" s="173">
        <v>1</v>
      </c>
      <c r="I49" s="170"/>
      <c r="J49" s="175">
        <v>1</v>
      </c>
      <c r="K49" s="175"/>
      <c r="L49" s="175"/>
      <c r="M49" s="424" t="s">
        <v>1462</v>
      </c>
      <c r="N49" s="175"/>
      <c r="O49" s="177"/>
      <c r="P49" s="177"/>
      <c r="Q49" s="315"/>
      <c r="R49" s="298" t="str">
        <f>IF(Q49="G",ZTE!$A$6,IF(Q49="L",ZTE!$A$3,IF(JBU!Q49="C",ZTE!$A$2,IF(JBU!Q49="U",ZTE!$A$4,IF(JBU!Q49="I",ZTE!$A$5,"")))))</f>
        <v/>
      </c>
    </row>
    <row r="50" spans="1:18" ht="45">
      <c r="A50" s="174" t="s">
        <v>1268</v>
      </c>
      <c r="B50" s="174" t="s">
        <v>1200</v>
      </c>
      <c r="C50" s="171" t="s">
        <v>161</v>
      </c>
      <c r="D50" s="171" t="s">
        <v>166</v>
      </c>
      <c r="E50" s="171" t="s">
        <v>1009</v>
      </c>
      <c r="F50" s="172" t="s">
        <v>165</v>
      </c>
      <c r="G50" s="171" t="s">
        <v>733</v>
      </c>
      <c r="H50" s="173">
        <v>1</v>
      </c>
      <c r="I50" s="170"/>
      <c r="J50" s="175">
        <v>1</v>
      </c>
      <c r="K50" s="175"/>
      <c r="L50" s="175"/>
      <c r="M50" s="424" t="s">
        <v>1462</v>
      </c>
      <c r="N50" s="175"/>
      <c r="O50" s="177" t="s">
        <v>1062</v>
      </c>
      <c r="P50" s="177"/>
      <c r="Q50" s="315"/>
      <c r="R50" s="298" t="str">
        <f>IF(Q50="G",ZTE!$A$6,IF(Q50="L",ZTE!$A$3,IF(JBU!Q50="C",ZTE!$A$2,IF(JBU!Q50="U",ZTE!$A$4,IF(JBU!Q50="I",ZTE!$A$5,"")))))</f>
        <v/>
      </c>
    </row>
    <row r="51" spans="1:18" ht="45">
      <c r="A51" s="174" t="s">
        <v>1268</v>
      </c>
      <c r="B51" s="174" t="s">
        <v>1200</v>
      </c>
      <c r="C51" s="171" t="s">
        <v>161</v>
      </c>
      <c r="D51" s="171" t="s">
        <v>166</v>
      </c>
      <c r="E51" s="171" t="s">
        <v>1009</v>
      </c>
      <c r="F51" s="172" t="s">
        <v>165</v>
      </c>
      <c r="G51" s="171" t="s">
        <v>734</v>
      </c>
      <c r="H51" s="173">
        <v>1</v>
      </c>
      <c r="I51" s="170"/>
      <c r="J51" s="175">
        <v>1</v>
      </c>
      <c r="K51" s="175"/>
      <c r="L51" s="175"/>
      <c r="M51" s="424" t="s">
        <v>1462</v>
      </c>
      <c r="N51" s="175"/>
      <c r="O51" s="177"/>
      <c r="P51" s="177"/>
      <c r="Q51" s="315"/>
      <c r="R51" s="298" t="str">
        <f>IF(Q51="G",ZTE!$A$6,IF(Q51="L",ZTE!$A$3,IF(JBU!Q51="C",ZTE!$A$2,IF(JBU!Q51="U",ZTE!$A$4,IF(JBU!Q51="I",ZTE!$A$5,"")))))</f>
        <v/>
      </c>
    </row>
    <row r="52" spans="1:18" ht="45">
      <c r="A52" s="174" t="s">
        <v>1268</v>
      </c>
      <c r="B52" s="174" t="s">
        <v>1200</v>
      </c>
      <c r="C52" s="171" t="s">
        <v>161</v>
      </c>
      <c r="D52" s="171" t="s">
        <v>166</v>
      </c>
      <c r="E52" s="172" t="s">
        <v>821</v>
      </c>
      <c r="F52" s="172" t="s">
        <v>165</v>
      </c>
      <c r="G52" s="171" t="s">
        <v>595</v>
      </c>
      <c r="H52" s="173">
        <v>1</v>
      </c>
      <c r="I52" s="170"/>
      <c r="J52" s="175">
        <v>1</v>
      </c>
      <c r="K52" s="175"/>
      <c r="L52" s="175"/>
      <c r="M52" s="424" t="s">
        <v>1462</v>
      </c>
      <c r="N52" s="175"/>
      <c r="O52" s="177"/>
      <c r="P52" s="177"/>
      <c r="Q52" s="315"/>
      <c r="R52" s="298" t="str">
        <f>IF(Q52="G",ZTE!$A$6,IF(Q52="L",ZTE!$A$3,IF(JBU!Q52="C",ZTE!$A$2,IF(JBU!Q52="U",ZTE!$A$4,IF(JBU!Q52="I",ZTE!$A$5,"")))))</f>
        <v/>
      </c>
    </row>
    <row r="53" spans="1:18" ht="45">
      <c r="A53" s="174" t="s">
        <v>1268</v>
      </c>
      <c r="B53" s="174" t="s">
        <v>1200</v>
      </c>
      <c r="C53" s="171" t="s">
        <v>161</v>
      </c>
      <c r="D53" s="171" t="s">
        <v>166</v>
      </c>
      <c r="E53" s="172" t="s">
        <v>821</v>
      </c>
      <c r="F53" s="172" t="s">
        <v>165</v>
      </c>
      <c r="G53" s="171" t="s">
        <v>596</v>
      </c>
      <c r="H53" s="173">
        <v>1</v>
      </c>
      <c r="I53" s="170"/>
      <c r="J53" s="175">
        <v>1</v>
      </c>
      <c r="K53" s="175"/>
      <c r="L53" s="175"/>
      <c r="M53" s="424" t="s">
        <v>1462</v>
      </c>
      <c r="N53" s="175"/>
      <c r="O53" s="177"/>
      <c r="P53" s="177"/>
      <c r="Q53" s="315"/>
      <c r="R53" s="298" t="str">
        <f>IF(Q53="G",ZTE!$A$6,IF(Q53="L",ZTE!$A$3,IF(JBU!Q53="C",ZTE!$A$2,IF(JBU!Q53="U",ZTE!$A$4,IF(JBU!Q53="I",ZTE!$A$5,"")))))</f>
        <v/>
      </c>
    </row>
    <row r="54" spans="1:18" ht="45">
      <c r="A54" s="174" t="s">
        <v>1268</v>
      </c>
      <c r="B54" s="174" t="s">
        <v>1200</v>
      </c>
      <c r="C54" s="171" t="s">
        <v>161</v>
      </c>
      <c r="D54" s="171" t="s">
        <v>166</v>
      </c>
      <c r="E54" s="172" t="s">
        <v>821</v>
      </c>
      <c r="F54" s="172" t="s">
        <v>165</v>
      </c>
      <c r="G54" s="171" t="s">
        <v>600</v>
      </c>
      <c r="H54" s="173">
        <v>1</v>
      </c>
      <c r="I54" s="170"/>
      <c r="J54" s="175">
        <v>1</v>
      </c>
      <c r="K54" s="175"/>
      <c r="L54" s="175"/>
      <c r="M54" s="424" t="s">
        <v>1462</v>
      </c>
      <c r="N54" s="175"/>
      <c r="O54" s="177"/>
      <c r="P54" s="177"/>
      <c r="Q54" s="315"/>
      <c r="R54" s="298" t="str">
        <f>IF(Q54="G",ZTE!$A$6,IF(Q54="L",ZTE!$A$3,IF(JBU!Q54="C",ZTE!$A$2,IF(JBU!Q54="U",ZTE!$A$4,IF(JBU!Q54="I",ZTE!$A$5,"")))))</f>
        <v/>
      </c>
    </row>
    <row r="55" spans="1:18" ht="45">
      <c r="A55" s="174" t="s">
        <v>1268</v>
      </c>
      <c r="B55" s="174" t="s">
        <v>1200</v>
      </c>
      <c r="C55" s="171" t="s">
        <v>161</v>
      </c>
      <c r="D55" s="171" t="s">
        <v>166</v>
      </c>
      <c r="E55" s="172" t="s">
        <v>821</v>
      </c>
      <c r="F55" s="172" t="s">
        <v>165</v>
      </c>
      <c r="G55" s="171" t="s">
        <v>597</v>
      </c>
      <c r="H55" s="173">
        <v>1</v>
      </c>
      <c r="I55" s="170"/>
      <c r="J55" s="175">
        <v>1</v>
      </c>
      <c r="K55" s="175"/>
      <c r="L55" s="175"/>
      <c r="M55" s="424" t="s">
        <v>1462</v>
      </c>
      <c r="N55" s="175"/>
      <c r="O55" s="177"/>
      <c r="P55" s="177"/>
      <c r="Q55" s="315"/>
      <c r="R55" s="298" t="str">
        <f>IF(Q55="G",ZTE!$A$6,IF(Q55="L",ZTE!$A$3,IF(JBU!Q55="C",ZTE!$A$2,IF(JBU!Q55="U",ZTE!$A$4,IF(JBU!Q55="I",ZTE!$A$5,"")))))</f>
        <v/>
      </c>
    </row>
    <row r="56" spans="1:18" ht="45">
      <c r="A56" s="174" t="s">
        <v>1268</v>
      </c>
      <c r="B56" s="174" t="s">
        <v>1200</v>
      </c>
      <c r="C56" s="171" t="s">
        <v>161</v>
      </c>
      <c r="D56" s="171" t="s">
        <v>166</v>
      </c>
      <c r="E56" s="172" t="s">
        <v>821</v>
      </c>
      <c r="F56" s="172" t="s">
        <v>165</v>
      </c>
      <c r="G56" s="171" t="s">
        <v>598</v>
      </c>
      <c r="H56" s="173">
        <v>1</v>
      </c>
      <c r="I56" s="170"/>
      <c r="J56" s="175">
        <v>1</v>
      </c>
      <c r="K56" s="175"/>
      <c r="L56" s="175"/>
      <c r="M56" s="424" t="s">
        <v>1462</v>
      </c>
      <c r="N56" s="175"/>
      <c r="O56" s="177"/>
      <c r="P56" s="177"/>
      <c r="Q56" s="315"/>
      <c r="R56" s="298" t="str">
        <f>IF(Q56="G",ZTE!$A$6,IF(Q56="L",ZTE!$A$3,IF(JBU!Q56="C",ZTE!$A$2,IF(JBU!Q56="U",ZTE!$A$4,IF(JBU!Q56="I",ZTE!$A$5,"")))))</f>
        <v/>
      </c>
    </row>
    <row r="57" spans="1:18" ht="45">
      <c r="A57" s="174" t="s">
        <v>1268</v>
      </c>
      <c r="B57" s="174" t="s">
        <v>1200</v>
      </c>
      <c r="C57" s="171" t="s">
        <v>161</v>
      </c>
      <c r="D57" s="171" t="s">
        <v>166</v>
      </c>
      <c r="E57" s="171" t="s">
        <v>704</v>
      </c>
      <c r="F57" s="172" t="s">
        <v>167</v>
      </c>
      <c r="G57" s="171" t="s">
        <v>590</v>
      </c>
      <c r="H57" s="173">
        <v>1</v>
      </c>
      <c r="I57" s="170"/>
      <c r="J57" s="175">
        <v>1</v>
      </c>
      <c r="K57" s="175"/>
      <c r="L57" s="175"/>
      <c r="M57" s="424" t="s">
        <v>1462</v>
      </c>
      <c r="N57" s="175"/>
      <c r="O57" s="177" t="s">
        <v>1047</v>
      </c>
      <c r="P57" s="177"/>
      <c r="Q57" s="315"/>
      <c r="R57" s="298" t="str">
        <f>IF(Q57="G",ZTE!$A$6,IF(Q57="L",ZTE!$A$3,IF(JBU!Q57="C",ZTE!$A$2,IF(JBU!Q57="U",ZTE!$A$4,IF(JBU!Q57="I",ZTE!$A$5,"")))))</f>
        <v/>
      </c>
    </row>
    <row r="58" spans="1:18" ht="60">
      <c r="A58" s="174" t="s">
        <v>1268</v>
      </c>
      <c r="B58" s="174" t="s">
        <v>1200</v>
      </c>
      <c r="C58" s="171" t="s">
        <v>161</v>
      </c>
      <c r="D58" s="171" t="s">
        <v>166</v>
      </c>
      <c r="E58" s="171" t="s">
        <v>704</v>
      </c>
      <c r="F58" s="172" t="s">
        <v>167</v>
      </c>
      <c r="G58" s="171" t="s">
        <v>215</v>
      </c>
      <c r="H58" s="173">
        <v>1</v>
      </c>
      <c r="I58" s="170"/>
      <c r="J58" s="175"/>
      <c r="K58" s="175"/>
      <c r="L58" s="175">
        <v>1</v>
      </c>
      <c r="M58" s="424" t="s">
        <v>1156</v>
      </c>
      <c r="N58" s="175"/>
      <c r="O58" s="177" t="s">
        <v>1047</v>
      </c>
      <c r="P58" s="177"/>
      <c r="Q58" s="315" t="s">
        <v>1271</v>
      </c>
      <c r="R58" s="298" t="str">
        <f>IF(Q58="G",ZTE!$A$6,IF(Q58="L",ZTE!$A$3,IF(JBU!Q58="C",ZTE!$A$2,IF(JBU!Q58="U",ZTE!$A$4,IF(JBU!Q58="I",ZTE!$A$5,"")))))</f>
        <v>Compliance: We assume that your proposal is in compliance with this criteria. Please confirm that your bid is compliant with this criteria.</v>
      </c>
    </row>
    <row r="59" spans="1:18" ht="60">
      <c r="A59" s="174" t="s">
        <v>1268</v>
      </c>
      <c r="B59" s="174" t="s">
        <v>1200</v>
      </c>
      <c r="C59" s="171" t="s">
        <v>161</v>
      </c>
      <c r="D59" s="171" t="s">
        <v>166</v>
      </c>
      <c r="E59" s="171" t="s">
        <v>704</v>
      </c>
      <c r="F59" s="172" t="s">
        <v>167</v>
      </c>
      <c r="G59" s="171" t="s">
        <v>601</v>
      </c>
      <c r="H59" s="173">
        <v>1</v>
      </c>
      <c r="I59" s="170"/>
      <c r="J59" s="175"/>
      <c r="K59" s="175"/>
      <c r="L59" s="175">
        <v>1</v>
      </c>
      <c r="M59" s="424" t="s">
        <v>1156</v>
      </c>
      <c r="N59" s="175"/>
      <c r="O59" s="177" t="s">
        <v>1047</v>
      </c>
      <c r="P59" s="177"/>
      <c r="Q59" s="315" t="s">
        <v>1271</v>
      </c>
      <c r="R59" s="298" t="str">
        <f>IF(Q59="G",ZTE!$A$6,IF(Q59="L",ZTE!$A$3,IF(JBU!Q59="C",ZTE!$A$2,IF(JBU!Q59="U",ZTE!$A$4,IF(JBU!Q59="I",ZTE!$A$5,"")))))</f>
        <v>Compliance: We assume that your proposal is in compliance with this criteria. Please confirm that your bid is compliant with this criteria.</v>
      </c>
    </row>
    <row r="60" spans="1:18" ht="45">
      <c r="A60" s="174" t="s">
        <v>1268</v>
      </c>
      <c r="B60" s="174" t="s">
        <v>1200</v>
      </c>
      <c r="C60" s="171" t="s">
        <v>730</v>
      </c>
      <c r="D60" s="171" t="s">
        <v>730</v>
      </c>
      <c r="E60" s="171" t="s">
        <v>1009</v>
      </c>
      <c r="F60" s="172" t="s">
        <v>168</v>
      </c>
      <c r="G60" s="171" t="s">
        <v>735</v>
      </c>
      <c r="H60" s="173">
        <v>1</v>
      </c>
      <c r="I60" s="170"/>
      <c r="J60" s="175">
        <v>1</v>
      </c>
      <c r="K60" s="175"/>
      <c r="L60" s="175"/>
      <c r="M60" s="424" t="s">
        <v>1462</v>
      </c>
      <c r="N60" s="175"/>
      <c r="O60" s="177"/>
      <c r="P60" s="177"/>
      <c r="Q60" s="315"/>
      <c r="R60" s="298" t="str">
        <f>IF(Q60="G",ZTE!$A$6,IF(Q60="L",ZTE!$A$3,IF(JBU!Q60="C",ZTE!$A$2,IF(JBU!Q60="U",ZTE!$A$4,IF(JBU!Q60="I",ZTE!$A$5,"")))))</f>
        <v/>
      </c>
    </row>
    <row r="61" spans="1:18" ht="60">
      <c r="A61" s="174" t="s">
        <v>1268</v>
      </c>
      <c r="B61" s="174" t="s">
        <v>1200</v>
      </c>
      <c r="C61" s="171" t="s">
        <v>730</v>
      </c>
      <c r="D61" s="171" t="s">
        <v>730</v>
      </c>
      <c r="E61" s="171" t="s">
        <v>1009</v>
      </c>
      <c r="F61" s="172" t="s">
        <v>168</v>
      </c>
      <c r="G61" s="171" t="s">
        <v>613</v>
      </c>
      <c r="H61" s="173">
        <v>1</v>
      </c>
      <c r="I61" s="170"/>
      <c r="J61" s="175"/>
      <c r="K61" s="175"/>
      <c r="L61" s="175">
        <v>1</v>
      </c>
      <c r="M61" s="424" t="s">
        <v>1461</v>
      </c>
      <c r="N61" s="175"/>
      <c r="O61" s="177"/>
      <c r="P61" s="177"/>
      <c r="Q61" s="315" t="s">
        <v>1232</v>
      </c>
      <c r="R61" s="298" t="str">
        <f>IF(Q61="G",ZTE!$A$6,IF(Q61="L",ZTE!$A$3,IF(JBU!Q61="C",ZTE!$A$2,IF(JBU!Q61="U",ZTE!$A$4,IF(JBU!Q61="I",ZTE!$A$5,"")))))</f>
        <v>General understanding: expressions like "shall", "shall be supplied  with", "has to be", "must be" have the meaning of "will be delivered"? Please confirm.</v>
      </c>
    </row>
    <row r="62" spans="1:18" ht="60">
      <c r="A62" s="174" t="s">
        <v>1268</v>
      </c>
      <c r="B62" s="174" t="s">
        <v>1200</v>
      </c>
      <c r="C62" s="171" t="s">
        <v>730</v>
      </c>
      <c r="D62" s="171" t="s">
        <v>730</v>
      </c>
      <c r="E62" s="171" t="s">
        <v>1009</v>
      </c>
      <c r="F62" s="172" t="s">
        <v>168</v>
      </c>
      <c r="G62" s="171" t="s">
        <v>614</v>
      </c>
      <c r="H62" s="173">
        <v>1</v>
      </c>
      <c r="I62" s="170"/>
      <c r="J62" s="175"/>
      <c r="K62" s="175"/>
      <c r="L62" s="175">
        <v>1</v>
      </c>
      <c r="M62" s="424" t="s">
        <v>1461</v>
      </c>
      <c r="N62" s="175"/>
      <c r="O62" s="177"/>
      <c r="P62" s="177"/>
      <c r="Q62" s="315" t="s">
        <v>1232</v>
      </c>
      <c r="R62" s="298" t="str">
        <f>IF(Q62="G",ZTE!$A$6,IF(Q62="L",ZTE!$A$3,IF(JBU!Q62="C",ZTE!$A$2,IF(JBU!Q62="U",ZTE!$A$4,IF(JBU!Q62="I",ZTE!$A$5,"")))))</f>
        <v>General understanding: expressions like "shall", "shall be supplied  with", "has to be", "must be" have the meaning of "will be delivered"? Please confirm.</v>
      </c>
    </row>
    <row r="63" spans="1:18" ht="60">
      <c r="A63" s="174" t="s">
        <v>1268</v>
      </c>
      <c r="B63" s="174" t="s">
        <v>1200</v>
      </c>
      <c r="C63" s="171" t="s">
        <v>730</v>
      </c>
      <c r="D63" s="171" t="s">
        <v>730</v>
      </c>
      <c r="E63" s="171" t="s">
        <v>1009</v>
      </c>
      <c r="F63" s="172" t="s">
        <v>168</v>
      </c>
      <c r="G63" s="171" t="s">
        <v>619</v>
      </c>
      <c r="H63" s="173">
        <v>1</v>
      </c>
      <c r="I63" s="170"/>
      <c r="J63" s="175"/>
      <c r="K63" s="175"/>
      <c r="L63" s="175">
        <v>1</v>
      </c>
      <c r="M63" s="424" t="s">
        <v>1461</v>
      </c>
      <c r="N63" s="175"/>
      <c r="O63" s="177"/>
      <c r="P63" s="177"/>
      <c r="Q63" s="315" t="s">
        <v>1232</v>
      </c>
      <c r="R63" s="298" t="str">
        <f>IF(Q63="G",ZTE!$A$6,IF(Q63="L",ZTE!$A$3,IF(JBU!Q63="C",ZTE!$A$2,IF(JBU!Q63="U",ZTE!$A$4,IF(JBU!Q63="I",ZTE!$A$5,"")))))</f>
        <v>General understanding: expressions like "shall", "shall be supplied  with", "has to be", "must be" have the meaning of "will be delivered"? Please confirm.</v>
      </c>
    </row>
    <row r="64" spans="1:18" ht="60">
      <c r="A64" s="174" t="s">
        <v>1268</v>
      </c>
      <c r="B64" s="174" t="s">
        <v>1200</v>
      </c>
      <c r="C64" s="171" t="s">
        <v>730</v>
      </c>
      <c r="D64" s="171" t="s">
        <v>730</v>
      </c>
      <c r="E64" s="171" t="s">
        <v>1009</v>
      </c>
      <c r="F64" s="172" t="s">
        <v>168</v>
      </c>
      <c r="G64" s="171" t="s">
        <v>620</v>
      </c>
      <c r="H64" s="173">
        <v>1</v>
      </c>
      <c r="I64" s="170"/>
      <c r="J64" s="175"/>
      <c r="K64" s="175"/>
      <c r="L64" s="175">
        <v>1</v>
      </c>
      <c r="M64" s="424" t="s">
        <v>1461</v>
      </c>
      <c r="N64" s="175"/>
      <c r="O64" s="177"/>
      <c r="P64" s="177"/>
      <c r="Q64" s="315" t="s">
        <v>1232</v>
      </c>
      <c r="R64" s="298" t="str">
        <f>IF(Q64="G",ZTE!$A$6,IF(Q64="L",ZTE!$A$3,IF(JBU!Q64="C",ZTE!$A$2,IF(JBU!Q64="U",ZTE!$A$4,IF(JBU!Q64="I",ZTE!$A$5,"")))))</f>
        <v>General understanding: expressions like "shall", "shall be supplied  with", "has to be", "must be" have the meaning of "will be delivered"? Please confirm.</v>
      </c>
    </row>
    <row r="65" spans="1:18" ht="105">
      <c r="A65" s="182" t="s">
        <v>1257</v>
      </c>
      <c r="B65" s="182" t="s">
        <v>1200</v>
      </c>
      <c r="C65" s="179" t="s">
        <v>151</v>
      </c>
      <c r="D65" s="179" t="s">
        <v>151</v>
      </c>
      <c r="E65" s="180" t="s">
        <v>821</v>
      </c>
      <c r="F65" s="180" t="s">
        <v>152</v>
      </c>
      <c r="G65" s="179" t="s">
        <v>532</v>
      </c>
      <c r="H65" s="181">
        <v>1</v>
      </c>
      <c r="I65" s="178" t="s">
        <v>1342</v>
      </c>
      <c r="J65" s="183"/>
      <c r="K65" s="183"/>
      <c r="L65" s="183">
        <v>1</v>
      </c>
      <c r="M65" s="424" t="s">
        <v>1156</v>
      </c>
      <c r="N65" s="178" t="s">
        <v>1343</v>
      </c>
      <c r="O65" s="184"/>
      <c r="P65" s="184"/>
      <c r="Q65" s="315" t="s">
        <v>1271</v>
      </c>
      <c r="R65" s="298" t="str">
        <f>IF(Q65="G",ZTE!$A$6,IF(Q65="L",ZTE!$A$3,IF(JBU!Q65="C",ZTE!$A$2,IF(JBU!Q65="U",ZTE!$A$4,IF(JBU!Q65="I",ZTE!$A$5,"")))))</f>
        <v>Compliance: We assume that your proposal is in compliance with this criteria. Please confirm that your bid is compliant with this criteria.</v>
      </c>
    </row>
    <row r="66" spans="1:18" ht="105">
      <c r="A66" s="182" t="s">
        <v>1257</v>
      </c>
      <c r="B66" s="182" t="s">
        <v>1200</v>
      </c>
      <c r="C66" s="179" t="s">
        <v>151</v>
      </c>
      <c r="D66" s="179" t="s">
        <v>151</v>
      </c>
      <c r="E66" s="180" t="s">
        <v>821</v>
      </c>
      <c r="F66" s="180" t="s">
        <v>152</v>
      </c>
      <c r="G66" s="179" t="s">
        <v>533</v>
      </c>
      <c r="H66" s="181">
        <v>1</v>
      </c>
      <c r="I66" s="178" t="s">
        <v>1344</v>
      </c>
      <c r="J66" s="183">
        <v>1</v>
      </c>
      <c r="K66" s="183"/>
      <c r="L66" s="183"/>
      <c r="M66" s="424" t="s">
        <v>1462</v>
      </c>
      <c r="N66" s="178" t="s">
        <v>1345</v>
      </c>
      <c r="O66" s="184" t="s">
        <v>1066</v>
      </c>
      <c r="P66" s="184" t="s">
        <v>1145</v>
      </c>
      <c r="Q66" s="315"/>
      <c r="R66" s="298" t="str">
        <f>IF(Q66="G",ZTE!$A$6,IF(Q66="L",ZTE!$A$3,IF(JBU!Q66="C",ZTE!$A$2,IF(JBU!Q66="U",ZTE!$A$4,IF(JBU!Q66="I",ZTE!$A$5,"")))))</f>
        <v/>
      </c>
    </row>
    <row r="67" spans="1:18" ht="60">
      <c r="A67" s="182" t="s">
        <v>1257</v>
      </c>
      <c r="B67" s="182" t="s">
        <v>1200</v>
      </c>
      <c r="C67" s="179" t="s">
        <v>151</v>
      </c>
      <c r="D67" s="179" t="s">
        <v>151</v>
      </c>
      <c r="E67" s="180" t="s">
        <v>821</v>
      </c>
      <c r="F67" s="180" t="s">
        <v>152</v>
      </c>
      <c r="G67" s="179" t="s">
        <v>538</v>
      </c>
      <c r="H67" s="181">
        <v>1</v>
      </c>
      <c r="I67" s="178"/>
      <c r="J67" s="183"/>
      <c r="K67" s="183"/>
      <c r="L67" s="183">
        <v>1</v>
      </c>
      <c r="M67" s="424" t="s">
        <v>1156</v>
      </c>
      <c r="N67" s="183" t="s">
        <v>1346</v>
      </c>
      <c r="O67" s="184"/>
      <c r="P67" s="184"/>
      <c r="Q67" s="315" t="s">
        <v>1271</v>
      </c>
      <c r="R67" s="298" t="str">
        <f>IF(Q67="G",ZTE!$A$6,IF(Q67="L",ZTE!$A$3,IF(JBU!Q67="C",ZTE!$A$2,IF(JBU!Q67="U",ZTE!$A$4,IF(JBU!Q67="I",ZTE!$A$5,"")))))</f>
        <v>Compliance: We assume that your proposal is in compliance with this criteria. Please confirm that your bid is compliant with this criteria.</v>
      </c>
    </row>
    <row r="68" spans="1:18" ht="60">
      <c r="A68" s="182" t="s">
        <v>1257</v>
      </c>
      <c r="B68" s="182" t="s">
        <v>1200</v>
      </c>
      <c r="C68" s="179" t="s">
        <v>151</v>
      </c>
      <c r="D68" s="179" t="s">
        <v>151</v>
      </c>
      <c r="E68" s="180" t="s">
        <v>821</v>
      </c>
      <c r="F68" s="180" t="s">
        <v>152</v>
      </c>
      <c r="G68" s="179" t="s">
        <v>190</v>
      </c>
      <c r="H68" s="181">
        <v>1</v>
      </c>
      <c r="I68" s="178"/>
      <c r="J68" s="183"/>
      <c r="K68" s="183"/>
      <c r="L68" s="183">
        <v>1</v>
      </c>
      <c r="M68" s="424" t="s">
        <v>1156</v>
      </c>
      <c r="N68" s="183" t="s">
        <v>1346</v>
      </c>
      <c r="O68" s="184"/>
      <c r="P68" s="184"/>
      <c r="Q68" s="315" t="s">
        <v>1271</v>
      </c>
      <c r="R68" s="298" t="str">
        <f>IF(Q68="G",ZTE!$A$6,IF(Q68="L",ZTE!$A$3,IF(JBU!Q68="C",ZTE!$A$2,IF(JBU!Q68="U",ZTE!$A$4,IF(JBU!Q68="I",ZTE!$A$5,"")))))</f>
        <v>Compliance: We assume that your proposal is in compliance with this criteria. Please confirm that your bid is compliant with this criteria.</v>
      </c>
    </row>
    <row r="69" spans="1:18" ht="60">
      <c r="A69" s="182" t="s">
        <v>1257</v>
      </c>
      <c r="B69" s="182" t="s">
        <v>1200</v>
      </c>
      <c r="C69" s="179" t="s">
        <v>151</v>
      </c>
      <c r="D69" s="179" t="s">
        <v>151</v>
      </c>
      <c r="E69" s="180" t="s">
        <v>821</v>
      </c>
      <c r="F69" s="180" t="s">
        <v>152</v>
      </c>
      <c r="G69" s="179" t="s">
        <v>540</v>
      </c>
      <c r="H69" s="181">
        <v>1</v>
      </c>
      <c r="I69" s="178"/>
      <c r="J69" s="183"/>
      <c r="K69" s="183"/>
      <c r="L69" s="183">
        <v>1</v>
      </c>
      <c r="M69" s="424" t="s">
        <v>1156</v>
      </c>
      <c r="N69" s="183" t="s">
        <v>1346</v>
      </c>
      <c r="O69" s="184"/>
      <c r="P69" s="184"/>
      <c r="Q69" s="315" t="s">
        <v>1271</v>
      </c>
      <c r="R69" s="298" t="str">
        <f>IF(Q69="G",ZTE!$A$6,IF(Q69="L",ZTE!$A$3,IF(JBU!Q69="C",ZTE!$A$2,IF(JBU!Q69="U",ZTE!$A$4,IF(JBU!Q69="I",ZTE!$A$5,"")))))</f>
        <v>Compliance: We assume that your proposal is in compliance with this criteria. Please confirm that your bid is compliant with this criteria.</v>
      </c>
    </row>
    <row r="70" spans="1:18" ht="60">
      <c r="A70" s="182" t="s">
        <v>1257</v>
      </c>
      <c r="B70" s="182" t="s">
        <v>1200</v>
      </c>
      <c r="C70" s="179" t="s">
        <v>151</v>
      </c>
      <c r="D70" s="179" t="s">
        <v>151</v>
      </c>
      <c r="E70" s="180" t="s">
        <v>821</v>
      </c>
      <c r="F70" s="180" t="s">
        <v>152</v>
      </c>
      <c r="G70" s="179" t="s">
        <v>545</v>
      </c>
      <c r="H70" s="181">
        <v>1</v>
      </c>
      <c r="I70" s="178"/>
      <c r="J70" s="183"/>
      <c r="K70" s="183"/>
      <c r="L70" s="183">
        <v>1</v>
      </c>
      <c r="M70" s="424" t="s">
        <v>1156</v>
      </c>
      <c r="N70" s="183" t="s">
        <v>1346</v>
      </c>
      <c r="O70" s="184"/>
      <c r="P70" s="184"/>
      <c r="Q70" s="315" t="s">
        <v>1271</v>
      </c>
      <c r="R70" s="298" t="str">
        <f>IF(Q70="G",ZTE!$A$6,IF(Q70="L",ZTE!$A$3,IF(JBU!Q70="C",ZTE!$A$2,IF(JBU!Q70="U",ZTE!$A$4,IF(JBU!Q70="I",ZTE!$A$5,"")))))</f>
        <v>Compliance: We assume that your proposal is in compliance with this criteria. Please confirm that your bid is compliant with this criteria.</v>
      </c>
    </row>
    <row r="71" spans="1:18" ht="60">
      <c r="A71" s="182" t="s">
        <v>1257</v>
      </c>
      <c r="B71" s="182" t="s">
        <v>1200</v>
      </c>
      <c r="C71" s="179" t="s">
        <v>151</v>
      </c>
      <c r="D71" s="179" t="s">
        <v>151</v>
      </c>
      <c r="E71" s="180" t="s">
        <v>821</v>
      </c>
      <c r="F71" s="180" t="s">
        <v>152</v>
      </c>
      <c r="G71" s="179" t="s">
        <v>427</v>
      </c>
      <c r="H71" s="181">
        <v>1</v>
      </c>
      <c r="I71" s="178"/>
      <c r="J71" s="183"/>
      <c r="K71" s="183"/>
      <c r="L71" s="183">
        <v>1</v>
      </c>
      <c r="M71" s="424" t="s">
        <v>1156</v>
      </c>
      <c r="N71" s="183" t="s">
        <v>1346</v>
      </c>
      <c r="O71" s="184"/>
      <c r="P71" s="184"/>
      <c r="Q71" s="315" t="s">
        <v>1271</v>
      </c>
      <c r="R71" s="298" t="str">
        <f>IF(Q71="G",ZTE!$A$6,IF(Q71="L",ZTE!$A$3,IF(JBU!Q71="C",ZTE!$A$2,IF(JBU!Q71="U",ZTE!$A$4,IF(JBU!Q71="I",ZTE!$A$5,"")))))</f>
        <v>Compliance: We assume that your proposal is in compliance with this criteria. Please confirm that your bid is compliant with this criteria.</v>
      </c>
    </row>
    <row r="72" spans="1:18" ht="60">
      <c r="A72" s="182" t="s">
        <v>1257</v>
      </c>
      <c r="B72" s="182" t="s">
        <v>1200</v>
      </c>
      <c r="C72" s="179" t="s">
        <v>151</v>
      </c>
      <c r="D72" s="179" t="s">
        <v>151</v>
      </c>
      <c r="E72" s="180" t="s">
        <v>821</v>
      </c>
      <c r="F72" s="180" t="s">
        <v>152</v>
      </c>
      <c r="G72" s="179" t="s">
        <v>546</v>
      </c>
      <c r="H72" s="181">
        <v>1</v>
      </c>
      <c r="I72" s="178"/>
      <c r="J72" s="183"/>
      <c r="K72" s="183"/>
      <c r="L72" s="183">
        <v>1</v>
      </c>
      <c r="M72" s="424" t="s">
        <v>1156</v>
      </c>
      <c r="N72" s="183" t="s">
        <v>1346</v>
      </c>
      <c r="O72" s="184"/>
      <c r="P72" s="184"/>
      <c r="Q72" s="315" t="s">
        <v>1271</v>
      </c>
      <c r="R72" s="298" t="str">
        <f>IF(Q72="G",ZTE!$A$6,IF(Q72="L",ZTE!$A$3,IF(JBU!Q72="C",ZTE!$A$2,IF(JBU!Q72="U",ZTE!$A$4,IF(JBU!Q72="I",ZTE!$A$5,"")))))</f>
        <v>Compliance: We assume that your proposal is in compliance with this criteria. Please confirm that your bid is compliant with this criteria.</v>
      </c>
    </row>
    <row r="73" spans="1:18" ht="60">
      <c r="A73" s="182" t="s">
        <v>1257</v>
      </c>
      <c r="B73" s="182" t="s">
        <v>1200</v>
      </c>
      <c r="C73" s="179" t="s">
        <v>151</v>
      </c>
      <c r="D73" s="179" t="s">
        <v>151</v>
      </c>
      <c r="E73" s="180" t="s">
        <v>821</v>
      </c>
      <c r="F73" s="180" t="s">
        <v>152</v>
      </c>
      <c r="G73" s="179" t="s">
        <v>547</v>
      </c>
      <c r="H73" s="181">
        <v>1</v>
      </c>
      <c r="I73" s="178"/>
      <c r="J73" s="183"/>
      <c r="K73" s="183"/>
      <c r="L73" s="183">
        <v>1</v>
      </c>
      <c r="M73" s="424" t="s">
        <v>1156</v>
      </c>
      <c r="N73" s="183" t="s">
        <v>1346</v>
      </c>
      <c r="O73" s="184"/>
      <c r="P73" s="184"/>
      <c r="Q73" s="315" t="s">
        <v>1271</v>
      </c>
      <c r="R73" s="298" t="str">
        <f>IF(Q73="G",ZTE!$A$6,IF(Q73="L",ZTE!$A$3,IF(JBU!Q73="C",ZTE!$A$2,IF(JBU!Q73="U",ZTE!$A$4,IF(JBU!Q73="I",ZTE!$A$5,"")))))</f>
        <v>Compliance: We assume that your proposal is in compliance with this criteria. Please confirm that your bid is compliant with this criteria.</v>
      </c>
    </row>
    <row r="74" spans="1:18" ht="60">
      <c r="A74" s="182" t="s">
        <v>1257</v>
      </c>
      <c r="B74" s="182" t="s">
        <v>1200</v>
      </c>
      <c r="C74" s="179" t="s">
        <v>151</v>
      </c>
      <c r="D74" s="179" t="s">
        <v>151</v>
      </c>
      <c r="E74" s="179" t="s">
        <v>704</v>
      </c>
      <c r="F74" s="180" t="s">
        <v>153</v>
      </c>
      <c r="G74" s="179" t="s">
        <v>154</v>
      </c>
      <c r="H74" s="181">
        <v>1</v>
      </c>
      <c r="I74" s="178"/>
      <c r="J74" s="183"/>
      <c r="K74" s="183"/>
      <c r="L74" s="183">
        <v>1</v>
      </c>
      <c r="M74" s="424" t="s">
        <v>1156</v>
      </c>
      <c r="N74" s="183" t="s">
        <v>1346</v>
      </c>
      <c r="O74" s="184" t="s">
        <v>1047</v>
      </c>
      <c r="P74" s="184"/>
      <c r="Q74" s="315" t="s">
        <v>1271</v>
      </c>
      <c r="R74" s="298" t="str">
        <f>IF(Q74="G",ZTE!$A$6,IF(Q74="L",ZTE!$A$3,IF(JBU!Q74="C",ZTE!$A$2,IF(JBU!Q74="U",ZTE!$A$4,IF(JBU!Q74="I",ZTE!$A$5,"")))))</f>
        <v>Compliance: We assume that your proposal is in compliance with this criteria. Please confirm that your bid is compliant with this criteria.</v>
      </c>
    </row>
    <row r="75" spans="1:18" ht="45">
      <c r="A75" s="182" t="s">
        <v>1257</v>
      </c>
      <c r="B75" s="182" t="s">
        <v>1200</v>
      </c>
      <c r="C75" s="179" t="s">
        <v>151</v>
      </c>
      <c r="D75" s="179" t="s">
        <v>151</v>
      </c>
      <c r="E75" s="179" t="s">
        <v>704</v>
      </c>
      <c r="F75" s="180" t="s">
        <v>153</v>
      </c>
      <c r="G75" s="179" t="s">
        <v>155</v>
      </c>
      <c r="H75" s="181">
        <v>1</v>
      </c>
      <c r="I75" s="178"/>
      <c r="J75" s="183">
        <v>1</v>
      </c>
      <c r="K75" s="183"/>
      <c r="L75" s="183"/>
      <c r="M75" s="424" t="s">
        <v>1462</v>
      </c>
      <c r="N75" s="183" t="s">
        <v>1346</v>
      </c>
      <c r="O75" s="184" t="s">
        <v>1047</v>
      </c>
      <c r="P75" s="184"/>
      <c r="Q75" s="315"/>
      <c r="R75" s="298" t="str">
        <f>IF(Q75="G",ZTE!$A$6,IF(Q75="L",ZTE!$A$3,IF(JBU!Q75="C",ZTE!$A$2,IF(JBU!Q75="U",ZTE!$A$4,IF(JBU!Q75="I",ZTE!$A$5,"")))))</f>
        <v/>
      </c>
    </row>
    <row r="76" spans="1:18" ht="60">
      <c r="A76" s="182" t="s">
        <v>1257</v>
      </c>
      <c r="B76" s="182" t="s">
        <v>1200</v>
      </c>
      <c r="C76" s="179" t="s">
        <v>151</v>
      </c>
      <c r="D76" s="179" t="s">
        <v>151</v>
      </c>
      <c r="E76" s="179" t="s">
        <v>704</v>
      </c>
      <c r="F76" s="180" t="s">
        <v>153</v>
      </c>
      <c r="G76" s="179" t="s">
        <v>156</v>
      </c>
      <c r="H76" s="181">
        <v>1</v>
      </c>
      <c r="I76" s="178"/>
      <c r="J76" s="183"/>
      <c r="K76" s="183"/>
      <c r="L76" s="183">
        <v>1</v>
      </c>
      <c r="M76" s="424" t="s">
        <v>1156</v>
      </c>
      <c r="N76" s="183" t="s">
        <v>1346</v>
      </c>
      <c r="O76" s="184" t="s">
        <v>1047</v>
      </c>
      <c r="P76" s="184"/>
      <c r="Q76" s="315" t="s">
        <v>1271</v>
      </c>
      <c r="R76" s="298" t="str">
        <f>IF(Q76="G",ZTE!$A$6,IF(Q76="L",ZTE!$A$3,IF(JBU!Q76="C",ZTE!$A$2,IF(JBU!Q76="U",ZTE!$A$4,IF(JBU!Q76="I",ZTE!$A$5,"")))))</f>
        <v>Compliance: We assume that your proposal is in compliance with this criteria. Please confirm that your bid is compliant with this criteria.</v>
      </c>
    </row>
    <row r="77" spans="1:18" ht="60">
      <c r="A77" s="182" t="s">
        <v>1257</v>
      </c>
      <c r="B77" s="182" t="s">
        <v>1200</v>
      </c>
      <c r="C77" s="179" t="s">
        <v>151</v>
      </c>
      <c r="D77" s="179" t="s">
        <v>151</v>
      </c>
      <c r="E77" s="179" t="s">
        <v>704</v>
      </c>
      <c r="F77" s="180" t="s">
        <v>153</v>
      </c>
      <c r="G77" s="179" t="s">
        <v>157</v>
      </c>
      <c r="H77" s="181">
        <v>1</v>
      </c>
      <c r="I77" s="178"/>
      <c r="J77" s="183"/>
      <c r="K77" s="183"/>
      <c r="L77" s="183">
        <v>1</v>
      </c>
      <c r="M77" s="424" t="s">
        <v>1156</v>
      </c>
      <c r="N77" s="183" t="s">
        <v>1346</v>
      </c>
      <c r="O77" s="184" t="s">
        <v>1047</v>
      </c>
      <c r="P77" s="184"/>
      <c r="Q77" s="315" t="s">
        <v>1271</v>
      </c>
      <c r="R77" s="298" t="str">
        <f>IF(Q77="G",ZTE!$A$6,IF(Q77="L",ZTE!$A$3,IF(JBU!Q77="C",ZTE!$A$2,IF(JBU!Q77="U",ZTE!$A$4,IF(JBU!Q77="I",ZTE!$A$5,"")))))</f>
        <v>Compliance: We assume that your proposal is in compliance with this criteria. Please confirm that your bid is compliant with this criteria.</v>
      </c>
    </row>
    <row r="78" spans="1:18" ht="60">
      <c r="A78" s="182" t="s">
        <v>1257</v>
      </c>
      <c r="B78" s="182" t="s">
        <v>1200</v>
      </c>
      <c r="C78" s="179" t="s">
        <v>151</v>
      </c>
      <c r="D78" s="179" t="s">
        <v>151</v>
      </c>
      <c r="E78" s="180" t="s">
        <v>1009</v>
      </c>
      <c r="F78" s="180" t="s">
        <v>158</v>
      </c>
      <c r="G78" s="179" t="s">
        <v>716</v>
      </c>
      <c r="H78" s="181">
        <v>1</v>
      </c>
      <c r="I78" s="178"/>
      <c r="J78" s="183"/>
      <c r="K78" s="183"/>
      <c r="L78" s="183">
        <v>1</v>
      </c>
      <c r="M78" s="424" t="s">
        <v>1156</v>
      </c>
      <c r="N78" s="183"/>
      <c r="O78" s="184" t="s">
        <v>717</v>
      </c>
      <c r="P78" s="184" t="s">
        <v>1146</v>
      </c>
      <c r="Q78" s="315" t="s">
        <v>1271</v>
      </c>
      <c r="R78" s="298" t="str">
        <f>IF(Q78="G",ZTE!$A$6,IF(Q78="L",ZTE!$A$3,IF(JBU!Q78="C",ZTE!$A$2,IF(JBU!Q78="U",ZTE!$A$4,IF(JBU!Q78="I",ZTE!$A$5,"")))))</f>
        <v>Compliance: We assume that your proposal is in compliance with this criteria. Please confirm that your bid is compliant with this criteria.</v>
      </c>
    </row>
    <row r="79" spans="1:18" ht="45">
      <c r="A79" s="182" t="s">
        <v>1257</v>
      </c>
      <c r="B79" s="182" t="s">
        <v>1200</v>
      </c>
      <c r="C79" s="179" t="s">
        <v>841</v>
      </c>
      <c r="D79" s="179" t="s">
        <v>841</v>
      </c>
      <c r="E79" s="180" t="s">
        <v>821</v>
      </c>
      <c r="F79" s="180" t="s">
        <v>159</v>
      </c>
      <c r="G79" s="179" t="s">
        <v>190</v>
      </c>
      <c r="H79" s="181">
        <v>1</v>
      </c>
      <c r="I79" s="178"/>
      <c r="J79" s="183">
        <v>1</v>
      </c>
      <c r="K79" s="183"/>
      <c r="L79" s="183"/>
      <c r="M79" s="424" t="s">
        <v>1462</v>
      </c>
      <c r="N79" s="183" t="s">
        <v>1338</v>
      </c>
      <c r="O79" s="184"/>
      <c r="P79" s="184"/>
      <c r="Q79" s="315"/>
      <c r="R79" s="298" t="str">
        <f>IF(Q79="G",ZTE!$A$6,IF(Q79="L",ZTE!$A$3,IF(JBU!Q79="C",ZTE!$A$2,IF(JBU!Q79="U",ZTE!$A$4,IF(JBU!Q79="I",ZTE!$A$5,"")))))</f>
        <v/>
      </c>
    </row>
    <row r="80" spans="1:18" ht="45">
      <c r="A80" s="182" t="s">
        <v>1257</v>
      </c>
      <c r="B80" s="182" t="s">
        <v>1200</v>
      </c>
      <c r="C80" s="179" t="s">
        <v>841</v>
      </c>
      <c r="D80" s="179" t="s">
        <v>841</v>
      </c>
      <c r="E80" s="180" t="s">
        <v>821</v>
      </c>
      <c r="F80" s="180" t="s">
        <v>159</v>
      </c>
      <c r="G80" s="179" t="s">
        <v>549</v>
      </c>
      <c r="H80" s="181">
        <v>1</v>
      </c>
      <c r="I80" s="178"/>
      <c r="J80" s="183">
        <v>1</v>
      </c>
      <c r="K80" s="183"/>
      <c r="L80" s="183"/>
      <c r="M80" s="424" t="s">
        <v>1462</v>
      </c>
      <c r="N80" s="183" t="s">
        <v>1338</v>
      </c>
      <c r="O80" s="184"/>
      <c r="P80" s="184"/>
      <c r="Q80" s="315"/>
      <c r="R80" s="298" t="str">
        <f>IF(Q80="G",ZTE!$A$6,IF(Q80="L",ZTE!$A$3,IF(JBU!Q80="C",ZTE!$A$2,IF(JBU!Q80="U",ZTE!$A$4,IF(JBU!Q80="I",ZTE!$A$5,"")))))</f>
        <v/>
      </c>
    </row>
    <row r="81" spans="1:18" ht="45">
      <c r="A81" s="182" t="s">
        <v>1257</v>
      </c>
      <c r="B81" s="182" t="s">
        <v>1200</v>
      </c>
      <c r="C81" s="179" t="s">
        <v>841</v>
      </c>
      <c r="D81" s="179" t="s">
        <v>841</v>
      </c>
      <c r="E81" s="180" t="s">
        <v>821</v>
      </c>
      <c r="F81" s="180" t="s">
        <v>159</v>
      </c>
      <c r="G81" s="179" t="s">
        <v>550</v>
      </c>
      <c r="H81" s="181">
        <v>1</v>
      </c>
      <c r="I81" s="178"/>
      <c r="J81" s="183">
        <v>1</v>
      </c>
      <c r="K81" s="183"/>
      <c r="L81" s="183"/>
      <c r="M81" s="424" t="s">
        <v>1462</v>
      </c>
      <c r="N81" s="183" t="s">
        <v>1338</v>
      </c>
      <c r="O81" s="184"/>
      <c r="P81" s="184"/>
      <c r="Q81" s="315"/>
      <c r="R81" s="298" t="str">
        <f>IF(Q81="G",ZTE!$A$6,IF(Q81="L",ZTE!$A$3,IF(JBU!Q81="C",ZTE!$A$2,IF(JBU!Q81="U",ZTE!$A$4,IF(JBU!Q81="I",ZTE!$A$5,"")))))</f>
        <v/>
      </c>
    </row>
    <row r="82" spans="1:18" ht="45">
      <c r="A82" s="182" t="s">
        <v>1257</v>
      </c>
      <c r="B82" s="182" t="s">
        <v>1200</v>
      </c>
      <c r="C82" s="179" t="s">
        <v>841</v>
      </c>
      <c r="D82" s="179" t="s">
        <v>841</v>
      </c>
      <c r="E82" s="180" t="s">
        <v>821</v>
      </c>
      <c r="F82" s="180" t="s">
        <v>159</v>
      </c>
      <c r="G82" s="179" t="s">
        <v>436</v>
      </c>
      <c r="H82" s="181">
        <v>1</v>
      </c>
      <c r="I82" s="178"/>
      <c r="J82" s="183">
        <v>1</v>
      </c>
      <c r="K82" s="183"/>
      <c r="L82" s="183"/>
      <c r="M82" s="424" t="s">
        <v>1462</v>
      </c>
      <c r="N82" s="183" t="s">
        <v>1338</v>
      </c>
      <c r="O82" s="184"/>
      <c r="P82" s="184"/>
      <c r="Q82" s="315"/>
      <c r="R82" s="298" t="str">
        <f>IF(Q82="G",ZTE!$A$6,IF(Q82="L",ZTE!$A$3,IF(JBU!Q82="C",ZTE!$A$2,IF(JBU!Q82="U",ZTE!$A$4,IF(JBU!Q82="I",ZTE!$A$5,"")))))</f>
        <v/>
      </c>
    </row>
    <row r="83" spans="1:18" ht="45">
      <c r="A83" s="182" t="s">
        <v>1257</v>
      </c>
      <c r="B83" s="182" t="s">
        <v>1200</v>
      </c>
      <c r="C83" s="179" t="s">
        <v>841</v>
      </c>
      <c r="D83" s="179" t="s">
        <v>841</v>
      </c>
      <c r="E83" s="180" t="s">
        <v>821</v>
      </c>
      <c r="F83" s="180" t="s">
        <v>159</v>
      </c>
      <c r="G83" s="179" t="s">
        <v>554</v>
      </c>
      <c r="H83" s="181">
        <v>1</v>
      </c>
      <c r="I83" s="178"/>
      <c r="J83" s="183">
        <v>1</v>
      </c>
      <c r="K83" s="183"/>
      <c r="L83" s="183"/>
      <c r="M83" s="424" t="s">
        <v>1462</v>
      </c>
      <c r="N83" s="183" t="s">
        <v>1338</v>
      </c>
      <c r="O83" s="184"/>
      <c r="P83" s="184"/>
      <c r="Q83" s="315"/>
      <c r="R83" s="298" t="str">
        <f>IF(Q83="G",ZTE!$A$6,IF(Q83="L",ZTE!$A$3,IF(JBU!Q83="C",ZTE!$A$2,IF(JBU!Q83="U",ZTE!$A$4,IF(JBU!Q83="I",ZTE!$A$5,"")))))</f>
        <v/>
      </c>
    </row>
    <row r="84" spans="1:18" ht="45">
      <c r="A84" s="182" t="s">
        <v>1257</v>
      </c>
      <c r="B84" s="182" t="s">
        <v>1200</v>
      </c>
      <c r="C84" s="179" t="s">
        <v>841</v>
      </c>
      <c r="D84" s="179" t="s">
        <v>841</v>
      </c>
      <c r="E84" s="180" t="s">
        <v>821</v>
      </c>
      <c r="F84" s="180" t="s">
        <v>159</v>
      </c>
      <c r="G84" s="179" t="s">
        <v>718</v>
      </c>
      <c r="H84" s="181">
        <v>1</v>
      </c>
      <c r="I84" s="178"/>
      <c r="J84" s="183">
        <v>1</v>
      </c>
      <c r="K84" s="183"/>
      <c r="L84" s="183"/>
      <c r="M84" s="424" t="s">
        <v>1462</v>
      </c>
      <c r="N84" s="183" t="s">
        <v>1338</v>
      </c>
      <c r="O84" s="184"/>
      <c r="P84" s="184"/>
      <c r="Q84" s="315"/>
      <c r="R84" s="298" t="str">
        <f>IF(Q84="G",ZTE!$A$6,IF(Q84="L",ZTE!$A$3,IF(JBU!Q84="C",ZTE!$A$2,IF(JBU!Q84="U",ZTE!$A$4,IF(JBU!Q84="I",ZTE!$A$5,"")))))</f>
        <v/>
      </c>
    </row>
    <row r="85" spans="1:18" ht="45">
      <c r="A85" s="182" t="s">
        <v>1257</v>
      </c>
      <c r="B85" s="182" t="s">
        <v>1200</v>
      </c>
      <c r="C85" s="179" t="s">
        <v>841</v>
      </c>
      <c r="D85" s="179" t="s">
        <v>841</v>
      </c>
      <c r="E85" s="180" t="s">
        <v>821</v>
      </c>
      <c r="F85" s="180" t="s">
        <v>159</v>
      </c>
      <c r="G85" s="179" t="s">
        <v>721</v>
      </c>
      <c r="H85" s="181">
        <v>1</v>
      </c>
      <c r="I85" s="178"/>
      <c r="J85" s="183">
        <v>1</v>
      </c>
      <c r="K85" s="183"/>
      <c r="L85" s="183"/>
      <c r="M85" s="424" t="s">
        <v>1462</v>
      </c>
      <c r="N85" s="183" t="s">
        <v>1338</v>
      </c>
      <c r="O85" s="184"/>
      <c r="P85" s="184"/>
      <c r="Q85" s="315"/>
      <c r="R85" s="298" t="str">
        <f>IF(Q85="G",ZTE!$A$6,IF(Q85="L",ZTE!$A$3,IF(JBU!Q85="C",ZTE!$A$2,IF(JBU!Q85="U",ZTE!$A$4,IF(JBU!Q85="I",ZTE!$A$5,"")))))</f>
        <v/>
      </c>
    </row>
    <row r="86" spans="1:18" ht="45">
      <c r="A86" s="182" t="s">
        <v>1257</v>
      </c>
      <c r="B86" s="182" t="s">
        <v>1200</v>
      </c>
      <c r="C86" s="179" t="s">
        <v>841</v>
      </c>
      <c r="D86" s="179" t="s">
        <v>841</v>
      </c>
      <c r="E86" s="180" t="s">
        <v>821</v>
      </c>
      <c r="F86" s="180" t="s">
        <v>159</v>
      </c>
      <c r="G86" s="179" t="s">
        <v>726</v>
      </c>
      <c r="H86" s="181">
        <v>1</v>
      </c>
      <c r="I86" s="178"/>
      <c r="J86" s="183">
        <v>1</v>
      </c>
      <c r="K86" s="183"/>
      <c r="L86" s="183"/>
      <c r="M86" s="424" t="s">
        <v>1462</v>
      </c>
      <c r="N86" s="183" t="s">
        <v>1338</v>
      </c>
      <c r="O86" s="184"/>
      <c r="P86" s="184"/>
      <c r="Q86" s="315"/>
      <c r="R86" s="298" t="str">
        <f>IF(Q86="G",ZTE!$A$6,IF(Q86="L",ZTE!$A$3,IF(JBU!Q86="C",ZTE!$A$2,IF(JBU!Q86="U",ZTE!$A$4,IF(JBU!Q86="I",ZTE!$A$5,"")))))</f>
        <v/>
      </c>
    </row>
    <row r="87" spans="1:18" ht="30">
      <c r="A87" s="182" t="s">
        <v>1257</v>
      </c>
      <c r="B87" s="182" t="s">
        <v>1200</v>
      </c>
      <c r="C87" s="179" t="s">
        <v>841</v>
      </c>
      <c r="D87" s="179" t="s">
        <v>841</v>
      </c>
      <c r="E87" s="179" t="s">
        <v>704</v>
      </c>
      <c r="F87" s="180" t="s">
        <v>160</v>
      </c>
      <c r="G87" s="179" t="s">
        <v>565</v>
      </c>
      <c r="H87" s="181">
        <v>1</v>
      </c>
      <c r="I87" s="178"/>
      <c r="J87" s="183">
        <v>1</v>
      </c>
      <c r="K87" s="183"/>
      <c r="L87" s="183"/>
      <c r="M87" s="424" t="s">
        <v>1462</v>
      </c>
      <c r="N87" s="183" t="s">
        <v>1338</v>
      </c>
      <c r="O87" s="184"/>
      <c r="P87" s="184"/>
      <c r="Q87" s="315"/>
      <c r="R87" s="298" t="str">
        <f>IF(Q87="G",ZTE!$A$6,IF(Q87="L",ZTE!$A$3,IF(JBU!Q87="C",ZTE!$A$2,IF(JBU!Q87="U",ZTE!$A$4,IF(JBU!Q87="I",ZTE!$A$5,"")))))</f>
        <v/>
      </c>
    </row>
    <row r="88" spans="1:18" ht="45">
      <c r="A88" s="182" t="s">
        <v>1257</v>
      </c>
      <c r="B88" s="182" t="s">
        <v>1200</v>
      </c>
      <c r="C88" s="179" t="s">
        <v>841</v>
      </c>
      <c r="D88" s="179" t="s">
        <v>841</v>
      </c>
      <c r="E88" s="179" t="s">
        <v>704</v>
      </c>
      <c r="F88" s="180" t="s">
        <v>160</v>
      </c>
      <c r="G88" s="179" t="s">
        <v>566</v>
      </c>
      <c r="H88" s="181">
        <v>1</v>
      </c>
      <c r="I88" s="178"/>
      <c r="J88" s="183">
        <v>1</v>
      </c>
      <c r="K88" s="183"/>
      <c r="L88" s="183"/>
      <c r="M88" s="424" t="s">
        <v>1462</v>
      </c>
      <c r="N88" s="183" t="s">
        <v>1338</v>
      </c>
      <c r="O88" s="184" t="s">
        <v>1047</v>
      </c>
      <c r="P88" s="184"/>
      <c r="Q88" s="315"/>
      <c r="R88" s="298" t="str">
        <f>IF(Q88="G",ZTE!$A$6,IF(Q88="L",ZTE!$A$3,IF(JBU!Q88="C",ZTE!$A$2,IF(JBU!Q88="U",ZTE!$A$4,IF(JBU!Q88="I",ZTE!$A$5,"")))))</f>
        <v/>
      </c>
    </row>
    <row r="89" spans="1:18" ht="60">
      <c r="A89" s="182" t="s">
        <v>1257</v>
      </c>
      <c r="B89" s="182" t="s">
        <v>1200</v>
      </c>
      <c r="C89" s="179" t="s">
        <v>161</v>
      </c>
      <c r="D89" s="179" t="s">
        <v>161</v>
      </c>
      <c r="E89" s="180" t="s">
        <v>1004</v>
      </c>
      <c r="F89" s="180" t="s">
        <v>162</v>
      </c>
      <c r="G89" s="179" t="s">
        <v>729</v>
      </c>
      <c r="H89" s="181">
        <v>1</v>
      </c>
      <c r="I89" s="178"/>
      <c r="J89" s="183"/>
      <c r="K89" s="183"/>
      <c r="L89" s="183">
        <v>1</v>
      </c>
      <c r="M89" s="424" t="s">
        <v>1156</v>
      </c>
      <c r="N89" s="183"/>
      <c r="O89" s="184"/>
      <c r="P89" s="184"/>
      <c r="Q89" s="315" t="s">
        <v>1271</v>
      </c>
      <c r="R89" s="298" t="str">
        <f>IF(Q89="G",ZTE!$A$6,IF(Q89="L",ZTE!$A$3,IF(JBU!Q89="C",ZTE!$A$2,IF(JBU!Q89="U",ZTE!$A$4,IF(JBU!Q89="I",ZTE!$A$5,"")))))</f>
        <v>Compliance: We assume that your proposal is in compliance with this criteria. Please confirm that your bid is compliant with this criteria.</v>
      </c>
    </row>
    <row r="90" spans="1:18" ht="105">
      <c r="A90" s="182" t="s">
        <v>1257</v>
      </c>
      <c r="B90" s="182" t="s">
        <v>1200</v>
      </c>
      <c r="C90" s="179" t="s">
        <v>161</v>
      </c>
      <c r="D90" s="180" t="s">
        <v>843</v>
      </c>
      <c r="E90" s="180" t="s">
        <v>821</v>
      </c>
      <c r="F90" s="180" t="s">
        <v>163</v>
      </c>
      <c r="G90" s="179" t="s">
        <v>567</v>
      </c>
      <c r="H90" s="181">
        <v>1</v>
      </c>
      <c r="I90" s="178" t="s">
        <v>1347</v>
      </c>
      <c r="J90" s="183"/>
      <c r="K90" s="183">
        <v>1</v>
      </c>
      <c r="L90" s="183">
        <v>1</v>
      </c>
      <c r="M90" s="424" t="s">
        <v>1158</v>
      </c>
      <c r="N90" s="178" t="s">
        <v>1348</v>
      </c>
      <c r="O90" s="184"/>
      <c r="P90" s="184"/>
      <c r="Q90" s="315" t="s">
        <v>1276</v>
      </c>
      <c r="R90" s="298" t="str">
        <f>IF(Q90="G",ZTE!$A$6,IF(Q90="L",ZTE!$A$3,IF(JBU!Q90="C",ZTE!$A$2,IF(JBU!Q90="U",ZTE!$A$4,IF(JBU!Q90="I",ZTE!$A$5,"")))))</f>
        <v>Unclear: We do not understand your proposal, please detail your proposal. Especially confirm that you are compliant with our requested criteria.</v>
      </c>
    </row>
    <row r="91" spans="1:18" ht="60">
      <c r="A91" s="182" t="s">
        <v>1257</v>
      </c>
      <c r="B91" s="182" t="s">
        <v>1200</v>
      </c>
      <c r="C91" s="179" t="s">
        <v>161</v>
      </c>
      <c r="D91" s="180" t="s">
        <v>843</v>
      </c>
      <c r="E91" s="180" t="s">
        <v>821</v>
      </c>
      <c r="F91" s="180" t="s">
        <v>163</v>
      </c>
      <c r="G91" s="179" t="s">
        <v>569</v>
      </c>
      <c r="H91" s="181">
        <v>1</v>
      </c>
      <c r="I91" s="178"/>
      <c r="J91" s="183"/>
      <c r="K91" s="183"/>
      <c r="L91" s="183">
        <v>1</v>
      </c>
      <c r="M91" s="424" t="s">
        <v>1156</v>
      </c>
      <c r="N91" s="183"/>
      <c r="O91" s="184"/>
      <c r="P91" s="184"/>
      <c r="Q91" s="315" t="s">
        <v>1271</v>
      </c>
      <c r="R91" s="298" t="str">
        <f>IF(Q91="G",ZTE!$A$6,IF(Q91="L",ZTE!$A$3,IF(JBU!Q91="C",ZTE!$A$2,IF(JBU!Q91="U",ZTE!$A$4,IF(JBU!Q91="I",ZTE!$A$5,"")))))</f>
        <v>Compliance: We assume that your proposal is in compliance with this criteria. Please confirm that your bid is compliant with this criteria.</v>
      </c>
    </row>
    <row r="92" spans="1:18" ht="60">
      <c r="A92" s="182" t="s">
        <v>1257</v>
      </c>
      <c r="B92" s="182" t="s">
        <v>1200</v>
      </c>
      <c r="C92" s="179" t="s">
        <v>161</v>
      </c>
      <c r="D92" s="180" t="s">
        <v>843</v>
      </c>
      <c r="E92" s="180" t="s">
        <v>821</v>
      </c>
      <c r="F92" s="180" t="s">
        <v>163</v>
      </c>
      <c r="G92" s="179" t="s">
        <v>570</v>
      </c>
      <c r="H92" s="181">
        <v>1</v>
      </c>
      <c r="I92" s="178"/>
      <c r="J92" s="183"/>
      <c r="K92" s="183"/>
      <c r="L92" s="183">
        <v>1</v>
      </c>
      <c r="M92" s="424" t="s">
        <v>1156</v>
      </c>
      <c r="N92" s="183"/>
      <c r="O92" s="184"/>
      <c r="P92" s="184"/>
      <c r="Q92" s="315" t="s">
        <v>1271</v>
      </c>
      <c r="R92" s="298" t="str">
        <f>IF(Q92="G",ZTE!$A$6,IF(Q92="L",ZTE!$A$3,IF(JBU!Q92="C",ZTE!$A$2,IF(JBU!Q92="U",ZTE!$A$4,IF(JBU!Q92="I",ZTE!$A$5,"")))))</f>
        <v>Compliance: We assume that your proposal is in compliance with this criteria. Please confirm that your bid is compliant with this criteria.</v>
      </c>
    </row>
    <row r="93" spans="1:18" ht="45">
      <c r="A93" s="182" t="s">
        <v>1257</v>
      </c>
      <c r="B93" s="182" t="s">
        <v>1200</v>
      </c>
      <c r="C93" s="179" t="s">
        <v>161</v>
      </c>
      <c r="D93" s="180" t="s">
        <v>843</v>
      </c>
      <c r="E93" s="180" t="s">
        <v>821</v>
      </c>
      <c r="F93" s="180" t="s">
        <v>163</v>
      </c>
      <c r="G93" s="179" t="s">
        <v>571</v>
      </c>
      <c r="H93" s="181">
        <v>1</v>
      </c>
      <c r="I93" s="178"/>
      <c r="J93" s="183">
        <v>1</v>
      </c>
      <c r="K93" s="183"/>
      <c r="L93" s="183"/>
      <c r="M93" s="424" t="s">
        <v>1462</v>
      </c>
      <c r="N93" s="183"/>
      <c r="O93" s="184"/>
      <c r="P93" s="184"/>
      <c r="Q93" s="315"/>
      <c r="R93" s="298" t="str">
        <f>IF(Q93="G",ZTE!$A$6,IF(Q93="L",ZTE!$A$3,IF(JBU!Q93="C",ZTE!$A$2,IF(JBU!Q93="U",ZTE!$A$4,IF(JBU!Q93="I",ZTE!$A$5,"")))))</f>
        <v/>
      </c>
    </row>
    <row r="94" spans="1:18" ht="45">
      <c r="A94" s="182" t="s">
        <v>1257</v>
      </c>
      <c r="B94" s="182" t="s">
        <v>1200</v>
      </c>
      <c r="C94" s="179" t="s">
        <v>161</v>
      </c>
      <c r="D94" s="180" t="s">
        <v>843</v>
      </c>
      <c r="E94" s="180" t="s">
        <v>821</v>
      </c>
      <c r="F94" s="180" t="s">
        <v>163</v>
      </c>
      <c r="G94" s="179" t="s">
        <v>572</v>
      </c>
      <c r="H94" s="181">
        <v>1</v>
      </c>
      <c r="I94" s="178"/>
      <c r="J94" s="183">
        <v>1</v>
      </c>
      <c r="K94" s="183"/>
      <c r="L94" s="183"/>
      <c r="M94" s="424" t="s">
        <v>1462</v>
      </c>
      <c r="N94" s="183"/>
      <c r="O94" s="184"/>
      <c r="P94" s="184"/>
      <c r="Q94" s="315"/>
      <c r="R94" s="298" t="str">
        <f>IF(Q94="G",ZTE!$A$6,IF(Q94="L",ZTE!$A$3,IF(JBU!Q94="C",ZTE!$A$2,IF(JBU!Q94="U",ZTE!$A$4,IF(JBU!Q94="I",ZTE!$A$5,"")))))</f>
        <v/>
      </c>
    </row>
    <row r="95" spans="1:18" ht="45">
      <c r="A95" s="182" t="s">
        <v>1257</v>
      </c>
      <c r="B95" s="182" t="s">
        <v>1200</v>
      </c>
      <c r="C95" s="179" t="s">
        <v>161</v>
      </c>
      <c r="D95" s="180" t="s">
        <v>843</v>
      </c>
      <c r="E95" s="180" t="s">
        <v>821</v>
      </c>
      <c r="F95" s="180" t="s">
        <v>163</v>
      </c>
      <c r="G95" s="179" t="s">
        <v>573</v>
      </c>
      <c r="H95" s="181">
        <v>1</v>
      </c>
      <c r="I95" s="178"/>
      <c r="J95" s="183">
        <v>1</v>
      </c>
      <c r="K95" s="183"/>
      <c r="L95" s="183"/>
      <c r="M95" s="424" t="s">
        <v>1462</v>
      </c>
      <c r="N95" s="183"/>
      <c r="O95" s="184"/>
      <c r="P95" s="184"/>
      <c r="Q95" s="315"/>
      <c r="R95" s="298" t="str">
        <f>IF(Q95="G",ZTE!$A$6,IF(Q95="L",ZTE!$A$3,IF(JBU!Q95="C",ZTE!$A$2,IF(JBU!Q95="U",ZTE!$A$4,IF(JBU!Q95="I",ZTE!$A$5,"")))))</f>
        <v/>
      </c>
    </row>
    <row r="96" spans="1:18" ht="60">
      <c r="A96" s="182" t="s">
        <v>1257</v>
      </c>
      <c r="B96" s="182" t="s">
        <v>1200</v>
      </c>
      <c r="C96" s="179" t="s">
        <v>161</v>
      </c>
      <c r="D96" s="180" t="s">
        <v>843</v>
      </c>
      <c r="E96" s="180" t="s">
        <v>821</v>
      </c>
      <c r="F96" s="180" t="s">
        <v>163</v>
      </c>
      <c r="G96" s="179" t="s">
        <v>575</v>
      </c>
      <c r="H96" s="181">
        <v>1</v>
      </c>
      <c r="I96" s="178"/>
      <c r="J96" s="183"/>
      <c r="K96" s="183"/>
      <c r="L96" s="183">
        <v>1</v>
      </c>
      <c r="M96" s="424" t="s">
        <v>1156</v>
      </c>
      <c r="N96" s="183" t="s">
        <v>1346</v>
      </c>
      <c r="O96" s="184"/>
      <c r="P96" s="184"/>
      <c r="Q96" s="315" t="s">
        <v>1271</v>
      </c>
      <c r="R96" s="298" t="str">
        <f>IF(Q96="G",ZTE!$A$6,IF(Q96="L",ZTE!$A$3,IF(JBU!Q96="C",ZTE!$A$2,IF(JBU!Q96="U",ZTE!$A$4,IF(JBU!Q96="I",ZTE!$A$5,"")))))</f>
        <v>Compliance: We assume that your proposal is in compliance with this criteria. Please confirm that your bid is compliant with this criteria.</v>
      </c>
    </row>
    <row r="97" spans="1:18" ht="60">
      <c r="A97" s="182" t="s">
        <v>1257</v>
      </c>
      <c r="B97" s="182" t="s">
        <v>1200</v>
      </c>
      <c r="C97" s="179" t="s">
        <v>161</v>
      </c>
      <c r="D97" s="180" t="s">
        <v>843</v>
      </c>
      <c r="E97" s="180" t="s">
        <v>821</v>
      </c>
      <c r="F97" s="180" t="s">
        <v>163</v>
      </c>
      <c r="G97" s="179" t="s">
        <v>577</v>
      </c>
      <c r="H97" s="181">
        <v>1</v>
      </c>
      <c r="I97" s="178"/>
      <c r="J97" s="183"/>
      <c r="K97" s="183"/>
      <c r="L97" s="183">
        <v>1</v>
      </c>
      <c r="M97" s="424" t="s">
        <v>1156</v>
      </c>
      <c r="N97" s="183" t="s">
        <v>1346</v>
      </c>
      <c r="O97" s="184"/>
      <c r="P97" s="184"/>
      <c r="Q97" s="315" t="s">
        <v>1271</v>
      </c>
      <c r="R97" s="298" t="str">
        <f>IF(Q97="G",ZTE!$A$6,IF(Q97="L",ZTE!$A$3,IF(JBU!Q97="C",ZTE!$A$2,IF(JBU!Q97="U",ZTE!$A$4,IF(JBU!Q97="I",ZTE!$A$5,"")))))</f>
        <v>Compliance: We assume that your proposal is in compliance with this criteria. Please confirm that your bid is compliant with this criteria.</v>
      </c>
    </row>
    <row r="98" spans="1:18" ht="60">
      <c r="A98" s="182" t="s">
        <v>1257</v>
      </c>
      <c r="B98" s="182" t="s">
        <v>1200</v>
      </c>
      <c r="C98" s="179" t="s">
        <v>161</v>
      </c>
      <c r="D98" s="180" t="s">
        <v>843</v>
      </c>
      <c r="E98" s="180" t="s">
        <v>821</v>
      </c>
      <c r="F98" s="180" t="s">
        <v>163</v>
      </c>
      <c r="G98" s="179" t="s">
        <v>579</v>
      </c>
      <c r="H98" s="181">
        <v>1</v>
      </c>
      <c r="I98" s="178"/>
      <c r="J98" s="183"/>
      <c r="K98" s="183"/>
      <c r="L98" s="183">
        <v>1</v>
      </c>
      <c r="M98" s="424" t="s">
        <v>1156</v>
      </c>
      <c r="N98" s="183" t="s">
        <v>1346</v>
      </c>
      <c r="O98" s="184"/>
      <c r="P98" s="184"/>
      <c r="Q98" s="315" t="s">
        <v>1271</v>
      </c>
      <c r="R98" s="298" t="str">
        <f>IF(Q98="G",ZTE!$A$6,IF(Q98="L",ZTE!$A$3,IF(JBU!Q98="C",ZTE!$A$2,IF(JBU!Q98="U",ZTE!$A$4,IF(JBU!Q98="I",ZTE!$A$5,"")))))</f>
        <v>Compliance: We assume that your proposal is in compliance with this criteria. Please confirm that your bid is compliant with this criteria.</v>
      </c>
    </row>
    <row r="99" spans="1:18" ht="105">
      <c r="A99" s="182" t="s">
        <v>1257</v>
      </c>
      <c r="B99" s="182" t="s">
        <v>1200</v>
      </c>
      <c r="C99" s="179" t="s">
        <v>161</v>
      </c>
      <c r="D99" s="180" t="s">
        <v>843</v>
      </c>
      <c r="E99" s="180" t="s">
        <v>821</v>
      </c>
      <c r="F99" s="180" t="s">
        <v>163</v>
      </c>
      <c r="G99" s="179" t="s">
        <v>580</v>
      </c>
      <c r="H99" s="181">
        <v>1</v>
      </c>
      <c r="I99" s="178" t="s">
        <v>1349</v>
      </c>
      <c r="J99" s="183"/>
      <c r="K99" s="183"/>
      <c r="L99" s="183">
        <v>1</v>
      </c>
      <c r="M99" s="424" t="s">
        <v>1156</v>
      </c>
      <c r="N99" s="178" t="s">
        <v>1350</v>
      </c>
      <c r="O99" s="184"/>
      <c r="P99" s="184"/>
      <c r="Q99" s="315" t="s">
        <v>1271</v>
      </c>
      <c r="R99" s="298" t="str">
        <f>IF(Q99="G",ZTE!$A$6,IF(Q99="L",ZTE!$A$3,IF(JBU!Q99="C",ZTE!$A$2,IF(JBU!Q99="U",ZTE!$A$4,IF(JBU!Q99="I",ZTE!$A$5,"")))))</f>
        <v>Compliance: We assume that your proposal is in compliance with this criteria. Please confirm that your bid is compliant with this criteria.</v>
      </c>
    </row>
    <row r="100" spans="1:18" ht="60">
      <c r="A100" s="182" t="s">
        <v>1257</v>
      </c>
      <c r="B100" s="182" t="s">
        <v>1200</v>
      </c>
      <c r="C100" s="179" t="s">
        <v>161</v>
      </c>
      <c r="D100" s="180" t="s">
        <v>843</v>
      </c>
      <c r="E100" s="180" t="s">
        <v>821</v>
      </c>
      <c r="F100" s="180" t="s">
        <v>163</v>
      </c>
      <c r="G100" s="179" t="s">
        <v>208</v>
      </c>
      <c r="H100" s="181">
        <v>1</v>
      </c>
      <c r="I100" s="178"/>
      <c r="J100" s="183"/>
      <c r="K100" s="183"/>
      <c r="L100" s="183">
        <v>1</v>
      </c>
      <c r="M100" s="424" t="s">
        <v>1156</v>
      </c>
      <c r="N100" s="183" t="s">
        <v>1346</v>
      </c>
      <c r="O100" s="184"/>
      <c r="P100" s="184"/>
      <c r="Q100" s="315" t="s">
        <v>1271</v>
      </c>
      <c r="R100" s="298" t="str">
        <f>IF(Q100="G",ZTE!$A$6,IF(Q100="L",ZTE!$A$3,IF(JBU!Q100="C",ZTE!$A$2,IF(JBU!Q100="U",ZTE!$A$4,IF(JBU!Q100="I",ZTE!$A$5,"")))))</f>
        <v>Compliance: We assume that your proposal is in compliance with this criteria. Please confirm that your bid is compliant with this criteria.</v>
      </c>
    </row>
    <row r="101" spans="1:18" ht="60">
      <c r="A101" s="182" t="s">
        <v>1257</v>
      </c>
      <c r="B101" s="182" t="s">
        <v>1200</v>
      </c>
      <c r="C101" s="179" t="s">
        <v>161</v>
      </c>
      <c r="D101" s="180" t="s">
        <v>843</v>
      </c>
      <c r="E101" s="180" t="s">
        <v>821</v>
      </c>
      <c r="F101" s="180" t="s">
        <v>163</v>
      </c>
      <c r="G101" s="179" t="s">
        <v>581</v>
      </c>
      <c r="H101" s="181">
        <v>1</v>
      </c>
      <c r="I101" s="178"/>
      <c r="J101" s="183"/>
      <c r="K101" s="183"/>
      <c r="L101" s="183">
        <v>1</v>
      </c>
      <c r="M101" s="424" t="s">
        <v>1156</v>
      </c>
      <c r="N101" s="183" t="s">
        <v>1346</v>
      </c>
      <c r="O101" s="184"/>
      <c r="P101" s="184"/>
      <c r="Q101" s="315" t="s">
        <v>1271</v>
      </c>
      <c r="R101" s="298" t="str">
        <f>IF(Q101="G",ZTE!$A$6,IF(Q101="L",ZTE!$A$3,IF(JBU!Q101="C",ZTE!$A$2,IF(JBU!Q101="U",ZTE!$A$4,IF(JBU!Q101="I",ZTE!$A$5,"")))))</f>
        <v>Compliance: We assume that your proposal is in compliance with this criteria. Please confirm that your bid is compliant with this criteria.</v>
      </c>
    </row>
    <row r="102" spans="1:18" ht="60">
      <c r="A102" s="182" t="s">
        <v>1257</v>
      </c>
      <c r="B102" s="182" t="s">
        <v>1200</v>
      </c>
      <c r="C102" s="179" t="s">
        <v>161</v>
      </c>
      <c r="D102" s="180" t="s">
        <v>843</v>
      </c>
      <c r="E102" s="180" t="s">
        <v>821</v>
      </c>
      <c r="F102" s="180" t="s">
        <v>163</v>
      </c>
      <c r="G102" s="179" t="s">
        <v>513</v>
      </c>
      <c r="H102" s="181">
        <v>1</v>
      </c>
      <c r="I102" s="178"/>
      <c r="J102" s="183"/>
      <c r="K102" s="183"/>
      <c r="L102" s="183">
        <v>1</v>
      </c>
      <c r="M102" s="424" t="s">
        <v>1156</v>
      </c>
      <c r="N102" s="183" t="s">
        <v>1346</v>
      </c>
      <c r="O102" s="184"/>
      <c r="P102" s="184"/>
      <c r="Q102" s="315" t="s">
        <v>1271</v>
      </c>
      <c r="R102" s="298" t="str">
        <f>IF(Q102="G",ZTE!$A$6,IF(Q102="L",ZTE!$A$3,IF(JBU!Q102="C",ZTE!$A$2,IF(JBU!Q102="U",ZTE!$A$4,IF(JBU!Q102="I",ZTE!$A$5,"")))))</f>
        <v>Compliance: We assume that your proposal is in compliance with this criteria. Please confirm that your bid is compliant with this criteria.</v>
      </c>
    </row>
    <row r="103" spans="1:18" ht="60">
      <c r="A103" s="182" t="s">
        <v>1257</v>
      </c>
      <c r="B103" s="182" t="s">
        <v>1200</v>
      </c>
      <c r="C103" s="179" t="s">
        <v>161</v>
      </c>
      <c r="D103" s="180" t="s">
        <v>843</v>
      </c>
      <c r="E103" s="180" t="s">
        <v>821</v>
      </c>
      <c r="F103" s="180" t="s">
        <v>163</v>
      </c>
      <c r="G103" s="179" t="s">
        <v>510</v>
      </c>
      <c r="H103" s="181">
        <v>1</v>
      </c>
      <c r="I103" s="178"/>
      <c r="J103" s="183"/>
      <c r="K103" s="183"/>
      <c r="L103" s="183">
        <v>1</v>
      </c>
      <c r="M103" s="424" t="s">
        <v>1156</v>
      </c>
      <c r="N103" s="183" t="s">
        <v>1346</v>
      </c>
      <c r="O103" s="184"/>
      <c r="P103" s="184"/>
      <c r="Q103" s="315" t="s">
        <v>1271</v>
      </c>
      <c r="R103" s="298" t="str">
        <f>IF(Q103="G",ZTE!$A$6,IF(Q103="L",ZTE!$A$3,IF(JBU!Q103="C",ZTE!$A$2,IF(JBU!Q103="U",ZTE!$A$4,IF(JBU!Q103="I",ZTE!$A$5,"")))))</f>
        <v>Compliance: We assume that your proposal is in compliance with this criteria. Please confirm that your bid is compliant with this criteria.</v>
      </c>
    </row>
    <row r="104" spans="1:18" ht="60">
      <c r="A104" s="182" t="s">
        <v>1257</v>
      </c>
      <c r="B104" s="182" t="s">
        <v>1200</v>
      </c>
      <c r="C104" s="179" t="s">
        <v>161</v>
      </c>
      <c r="D104" s="180" t="s">
        <v>843</v>
      </c>
      <c r="E104" s="180" t="s">
        <v>821</v>
      </c>
      <c r="F104" s="180" t="s">
        <v>163</v>
      </c>
      <c r="G104" s="179" t="s">
        <v>583</v>
      </c>
      <c r="H104" s="181">
        <v>1</v>
      </c>
      <c r="I104" s="178"/>
      <c r="J104" s="183"/>
      <c r="K104" s="183"/>
      <c r="L104" s="183">
        <v>1</v>
      </c>
      <c r="M104" s="424" t="s">
        <v>1156</v>
      </c>
      <c r="N104" s="183" t="s">
        <v>1346</v>
      </c>
      <c r="O104" s="184"/>
      <c r="P104" s="184"/>
      <c r="Q104" s="315" t="s">
        <v>1271</v>
      </c>
      <c r="R104" s="298" t="str">
        <f>IF(Q104="G",ZTE!$A$6,IF(Q104="L",ZTE!$A$3,IF(JBU!Q104="C",ZTE!$A$2,IF(JBU!Q104="U",ZTE!$A$4,IF(JBU!Q104="I",ZTE!$A$5,"")))))</f>
        <v>Compliance: We assume that your proposal is in compliance with this criteria. Please confirm that your bid is compliant with this criteria.</v>
      </c>
    </row>
    <row r="105" spans="1:18" ht="60">
      <c r="A105" s="182" t="s">
        <v>1257</v>
      </c>
      <c r="B105" s="182" t="s">
        <v>1200</v>
      </c>
      <c r="C105" s="179" t="s">
        <v>161</v>
      </c>
      <c r="D105" s="180" t="s">
        <v>843</v>
      </c>
      <c r="E105" s="180" t="s">
        <v>821</v>
      </c>
      <c r="F105" s="180" t="s">
        <v>163</v>
      </c>
      <c r="G105" s="179" t="s">
        <v>588</v>
      </c>
      <c r="H105" s="181">
        <v>1</v>
      </c>
      <c r="I105" s="178"/>
      <c r="J105" s="183"/>
      <c r="K105" s="183"/>
      <c r="L105" s="183">
        <v>1</v>
      </c>
      <c r="M105" s="424" t="s">
        <v>1156</v>
      </c>
      <c r="N105" s="183" t="s">
        <v>1346</v>
      </c>
      <c r="O105" s="184"/>
      <c r="P105" s="184"/>
      <c r="Q105" s="315" t="s">
        <v>1271</v>
      </c>
      <c r="R105" s="298" t="str">
        <f>IF(Q105="G",ZTE!$A$6,IF(Q105="L",ZTE!$A$3,IF(JBU!Q105="C",ZTE!$A$2,IF(JBU!Q105="U",ZTE!$A$4,IF(JBU!Q105="I",ZTE!$A$5,"")))))</f>
        <v>Compliance: We assume that your proposal is in compliance with this criteria. Please confirm that your bid is compliant with this criteria.</v>
      </c>
    </row>
    <row r="106" spans="1:18" ht="60">
      <c r="A106" s="182" t="s">
        <v>1257</v>
      </c>
      <c r="B106" s="182" t="s">
        <v>1200</v>
      </c>
      <c r="C106" s="179" t="s">
        <v>161</v>
      </c>
      <c r="D106" s="180" t="s">
        <v>843</v>
      </c>
      <c r="E106" s="179" t="s">
        <v>704</v>
      </c>
      <c r="F106" s="180" t="s">
        <v>164</v>
      </c>
      <c r="G106" s="179" t="s">
        <v>590</v>
      </c>
      <c r="H106" s="181">
        <v>1</v>
      </c>
      <c r="I106" s="178"/>
      <c r="J106" s="183"/>
      <c r="K106" s="183"/>
      <c r="L106" s="183">
        <v>1</v>
      </c>
      <c r="M106" s="424" t="s">
        <v>1156</v>
      </c>
      <c r="N106" s="183" t="s">
        <v>1346</v>
      </c>
      <c r="O106" s="184" t="s">
        <v>1047</v>
      </c>
      <c r="P106" s="184"/>
      <c r="Q106" s="315" t="s">
        <v>1271</v>
      </c>
      <c r="R106" s="298" t="str">
        <f>IF(Q106="G",ZTE!$A$6,IF(Q106="L",ZTE!$A$3,IF(JBU!Q106="C",ZTE!$A$2,IF(JBU!Q106="U",ZTE!$A$4,IF(JBU!Q106="I",ZTE!$A$5,"")))))</f>
        <v>Compliance: We assume that your proposal is in compliance with this criteria. Please confirm that your bid is compliant with this criteria.</v>
      </c>
    </row>
    <row r="107" spans="1:18" ht="60">
      <c r="A107" s="182" t="s">
        <v>1257</v>
      </c>
      <c r="B107" s="182" t="s">
        <v>1200</v>
      </c>
      <c r="C107" s="179" t="s">
        <v>161</v>
      </c>
      <c r="D107" s="180" t="s">
        <v>843</v>
      </c>
      <c r="E107" s="179" t="s">
        <v>704</v>
      </c>
      <c r="F107" s="180" t="s">
        <v>164</v>
      </c>
      <c r="G107" s="179" t="s">
        <v>591</v>
      </c>
      <c r="H107" s="181">
        <v>1</v>
      </c>
      <c r="I107" s="178"/>
      <c r="J107" s="183"/>
      <c r="K107" s="183"/>
      <c r="L107" s="183">
        <v>1</v>
      </c>
      <c r="M107" s="424" t="s">
        <v>1156</v>
      </c>
      <c r="N107" s="183" t="s">
        <v>1346</v>
      </c>
      <c r="O107" s="184" t="s">
        <v>1047</v>
      </c>
      <c r="P107" s="184"/>
      <c r="Q107" s="315" t="s">
        <v>1271</v>
      </c>
      <c r="R107" s="298" t="str">
        <f>IF(Q107="G",ZTE!$A$6,IF(Q107="L",ZTE!$A$3,IF(JBU!Q107="C",ZTE!$A$2,IF(JBU!Q107="U",ZTE!$A$4,IF(JBU!Q107="I",ZTE!$A$5,"")))))</f>
        <v>Compliance: We assume that your proposal is in compliance with this criteria. Please confirm that your bid is compliant with this criteria.</v>
      </c>
    </row>
    <row r="108" spans="1:18" ht="60">
      <c r="A108" s="182" t="s">
        <v>1257</v>
      </c>
      <c r="B108" s="182" t="s">
        <v>1200</v>
      </c>
      <c r="C108" s="179" t="s">
        <v>161</v>
      </c>
      <c r="D108" s="180" t="s">
        <v>843</v>
      </c>
      <c r="E108" s="179" t="s">
        <v>704</v>
      </c>
      <c r="F108" s="180" t="s">
        <v>164</v>
      </c>
      <c r="G108" s="179" t="s">
        <v>592</v>
      </c>
      <c r="H108" s="181">
        <v>1</v>
      </c>
      <c r="I108" s="178"/>
      <c r="J108" s="183"/>
      <c r="K108" s="183"/>
      <c r="L108" s="183">
        <v>1</v>
      </c>
      <c r="M108" s="424" t="s">
        <v>1156</v>
      </c>
      <c r="N108" s="183" t="s">
        <v>1346</v>
      </c>
      <c r="O108" s="184" t="s">
        <v>1047</v>
      </c>
      <c r="P108" s="184"/>
      <c r="Q108" s="315" t="s">
        <v>1271</v>
      </c>
      <c r="R108" s="298" t="str">
        <f>IF(Q108="G",ZTE!$A$6,IF(Q108="L",ZTE!$A$3,IF(JBU!Q108="C",ZTE!$A$2,IF(JBU!Q108="U",ZTE!$A$4,IF(JBU!Q108="I",ZTE!$A$5,"")))))</f>
        <v>Compliance: We assume that your proposal is in compliance with this criteria. Please confirm that your bid is compliant with this criteria.</v>
      </c>
    </row>
    <row r="109" spans="1:18" ht="60">
      <c r="A109" s="182" t="s">
        <v>1257</v>
      </c>
      <c r="B109" s="182" t="s">
        <v>1200</v>
      </c>
      <c r="C109" s="179" t="s">
        <v>161</v>
      </c>
      <c r="D109" s="180" t="s">
        <v>843</v>
      </c>
      <c r="E109" s="179" t="s">
        <v>704</v>
      </c>
      <c r="F109" s="180" t="s">
        <v>164</v>
      </c>
      <c r="G109" s="179" t="s">
        <v>593</v>
      </c>
      <c r="H109" s="181">
        <v>1</v>
      </c>
      <c r="I109" s="178"/>
      <c r="J109" s="183"/>
      <c r="K109" s="183"/>
      <c r="L109" s="183">
        <v>1</v>
      </c>
      <c r="M109" s="424" t="s">
        <v>1156</v>
      </c>
      <c r="N109" s="183" t="s">
        <v>1346</v>
      </c>
      <c r="O109" s="184" t="s">
        <v>1047</v>
      </c>
      <c r="P109" s="184"/>
      <c r="Q109" s="315" t="s">
        <v>1271</v>
      </c>
      <c r="R109" s="298" t="str">
        <f>IF(Q109="G",ZTE!$A$6,IF(Q109="L",ZTE!$A$3,IF(JBU!Q109="C",ZTE!$A$2,IF(JBU!Q109="U",ZTE!$A$4,IF(JBU!Q109="I",ZTE!$A$5,"")))))</f>
        <v>Compliance: We assume that your proposal is in compliance with this criteria. Please confirm that your bid is compliant with this criteria.</v>
      </c>
    </row>
    <row r="110" spans="1:18" ht="60">
      <c r="A110" s="182" t="s">
        <v>1257</v>
      </c>
      <c r="B110" s="182" t="s">
        <v>1200</v>
      </c>
      <c r="C110" s="179" t="s">
        <v>161</v>
      </c>
      <c r="D110" s="180" t="s">
        <v>843</v>
      </c>
      <c r="E110" s="179" t="s">
        <v>704</v>
      </c>
      <c r="F110" s="180" t="s">
        <v>164</v>
      </c>
      <c r="G110" s="179" t="s">
        <v>594</v>
      </c>
      <c r="H110" s="181">
        <v>1</v>
      </c>
      <c r="I110" s="178"/>
      <c r="J110" s="183"/>
      <c r="K110" s="183"/>
      <c r="L110" s="183">
        <v>1</v>
      </c>
      <c r="M110" s="424" t="s">
        <v>1156</v>
      </c>
      <c r="N110" s="183" t="s">
        <v>1346</v>
      </c>
      <c r="O110" s="184" t="s">
        <v>1047</v>
      </c>
      <c r="P110" s="184"/>
      <c r="Q110" s="315" t="s">
        <v>1271</v>
      </c>
      <c r="R110" s="298" t="str">
        <f>IF(Q110="G",ZTE!$A$6,IF(Q110="L",ZTE!$A$3,IF(JBU!Q110="C",ZTE!$A$2,IF(JBU!Q110="U",ZTE!$A$4,IF(JBU!Q110="I",ZTE!$A$5,"")))))</f>
        <v>Compliance: We assume that your proposal is in compliance with this criteria. Please confirm that your bid is compliant with this criteria.</v>
      </c>
    </row>
    <row r="111" spans="1:18" ht="75">
      <c r="A111" s="182" t="s">
        <v>1257</v>
      </c>
      <c r="B111" s="182" t="s">
        <v>1200</v>
      </c>
      <c r="C111" s="179" t="s">
        <v>161</v>
      </c>
      <c r="D111" s="180" t="s">
        <v>999</v>
      </c>
      <c r="E111" s="180" t="s">
        <v>1002</v>
      </c>
      <c r="F111" s="180" t="s">
        <v>164</v>
      </c>
      <c r="G111" s="179" t="s">
        <v>731</v>
      </c>
      <c r="H111" s="181">
        <v>1</v>
      </c>
      <c r="I111" s="178"/>
      <c r="J111" s="183"/>
      <c r="K111" s="183"/>
      <c r="L111" s="183">
        <v>1</v>
      </c>
      <c r="M111" s="424" t="s">
        <v>1156</v>
      </c>
      <c r="N111" s="183"/>
      <c r="O111" s="184"/>
      <c r="P111" s="184"/>
      <c r="Q111" s="315" t="s">
        <v>1271</v>
      </c>
      <c r="R111" s="298" t="str">
        <f>IF(Q111="G",ZTE!$A$6,IF(Q111="L",ZTE!$A$3,IF(JBU!Q111="C",ZTE!$A$2,IF(JBU!Q111="U",ZTE!$A$4,IF(JBU!Q111="I",ZTE!$A$5,"")))))</f>
        <v>Compliance: We assume that your proposal is in compliance with this criteria. Please confirm that your bid is compliant with this criteria.</v>
      </c>
    </row>
    <row r="112" spans="1:18" ht="45">
      <c r="A112" s="182" t="s">
        <v>1257</v>
      </c>
      <c r="B112" s="182" t="s">
        <v>1200</v>
      </c>
      <c r="C112" s="179" t="s">
        <v>161</v>
      </c>
      <c r="D112" s="179" t="s">
        <v>166</v>
      </c>
      <c r="E112" s="179" t="s">
        <v>1009</v>
      </c>
      <c r="F112" s="180" t="s">
        <v>165</v>
      </c>
      <c r="G112" s="179" t="s">
        <v>732</v>
      </c>
      <c r="H112" s="181">
        <v>1</v>
      </c>
      <c r="I112" s="178"/>
      <c r="J112" s="183">
        <v>1</v>
      </c>
      <c r="K112" s="183"/>
      <c r="L112" s="183"/>
      <c r="M112" s="424" t="s">
        <v>1462</v>
      </c>
      <c r="N112" s="183"/>
      <c r="O112" s="184"/>
      <c r="P112" s="184"/>
      <c r="Q112" s="315"/>
      <c r="R112" s="298" t="str">
        <f>IF(Q112="G",ZTE!$A$6,IF(Q112="L",ZTE!$A$3,IF(JBU!Q112="C",ZTE!$A$2,IF(JBU!Q112="U",ZTE!$A$4,IF(JBU!Q112="I",ZTE!$A$5,"")))))</f>
        <v/>
      </c>
    </row>
    <row r="113" spans="1:18" ht="60">
      <c r="A113" s="182" t="s">
        <v>1257</v>
      </c>
      <c r="B113" s="182" t="s">
        <v>1200</v>
      </c>
      <c r="C113" s="179" t="s">
        <v>161</v>
      </c>
      <c r="D113" s="179" t="s">
        <v>166</v>
      </c>
      <c r="E113" s="179" t="s">
        <v>1009</v>
      </c>
      <c r="F113" s="180" t="s">
        <v>165</v>
      </c>
      <c r="G113" s="179" t="s">
        <v>733</v>
      </c>
      <c r="H113" s="181">
        <v>1</v>
      </c>
      <c r="I113" s="178"/>
      <c r="J113" s="183"/>
      <c r="K113" s="183"/>
      <c r="L113" s="183">
        <v>1</v>
      </c>
      <c r="M113" s="424" t="s">
        <v>1156</v>
      </c>
      <c r="N113" s="183"/>
      <c r="O113" s="184" t="s">
        <v>1062</v>
      </c>
      <c r="P113" s="184"/>
      <c r="Q113" s="315" t="s">
        <v>1271</v>
      </c>
      <c r="R113" s="298" t="str">
        <f>IF(Q113="G",ZTE!$A$6,IF(Q113="L",ZTE!$A$3,IF(JBU!Q113="C",ZTE!$A$2,IF(JBU!Q113="U",ZTE!$A$4,IF(JBU!Q113="I",ZTE!$A$5,"")))))</f>
        <v>Compliance: We assume that your proposal is in compliance with this criteria. Please confirm that your bid is compliant with this criteria.</v>
      </c>
    </row>
    <row r="114" spans="1:18" ht="60">
      <c r="A114" s="182" t="s">
        <v>1257</v>
      </c>
      <c r="B114" s="182" t="s">
        <v>1200</v>
      </c>
      <c r="C114" s="179" t="s">
        <v>161</v>
      </c>
      <c r="D114" s="179" t="s">
        <v>166</v>
      </c>
      <c r="E114" s="179" t="s">
        <v>1009</v>
      </c>
      <c r="F114" s="180" t="s">
        <v>165</v>
      </c>
      <c r="G114" s="179" t="s">
        <v>734</v>
      </c>
      <c r="H114" s="181">
        <v>1</v>
      </c>
      <c r="I114" s="178"/>
      <c r="J114" s="183"/>
      <c r="K114" s="183"/>
      <c r="L114" s="183">
        <v>1</v>
      </c>
      <c r="M114" s="424" t="s">
        <v>1156</v>
      </c>
      <c r="N114" s="183"/>
      <c r="O114" s="184"/>
      <c r="P114" s="184"/>
      <c r="Q114" s="315" t="s">
        <v>1271</v>
      </c>
      <c r="R114" s="298" t="str">
        <f>IF(Q114="G",ZTE!$A$6,IF(Q114="L",ZTE!$A$3,IF(JBU!Q114="C",ZTE!$A$2,IF(JBU!Q114="U",ZTE!$A$4,IF(JBU!Q114="I",ZTE!$A$5,"")))))</f>
        <v>Compliance: We assume that your proposal is in compliance with this criteria. Please confirm that your bid is compliant with this criteria.</v>
      </c>
    </row>
    <row r="115" spans="1:18" ht="45">
      <c r="A115" s="182" t="s">
        <v>1257</v>
      </c>
      <c r="B115" s="182" t="s">
        <v>1200</v>
      </c>
      <c r="C115" s="179" t="s">
        <v>161</v>
      </c>
      <c r="D115" s="179" t="s">
        <v>166</v>
      </c>
      <c r="E115" s="180" t="s">
        <v>821</v>
      </c>
      <c r="F115" s="180" t="s">
        <v>165</v>
      </c>
      <c r="G115" s="179" t="s">
        <v>595</v>
      </c>
      <c r="H115" s="181">
        <v>1</v>
      </c>
      <c r="I115" s="178"/>
      <c r="J115" s="183">
        <v>1</v>
      </c>
      <c r="K115" s="183"/>
      <c r="L115" s="183"/>
      <c r="M115" s="424" t="s">
        <v>1462</v>
      </c>
      <c r="N115" s="178"/>
      <c r="O115" s="184"/>
      <c r="P115" s="184"/>
      <c r="Q115" s="315"/>
      <c r="R115" s="298" t="str">
        <f>IF(Q115="G",ZTE!$A$6,IF(Q115="L",ZTE!$A$3,IF(JBU!Q115="C",ZTE!$A$2,IF(JBU!Q115="U",ZTE!$A$4,IF(JBU!Q115="I",ZTE!$A$5,"")))))</f>
        <v/>
      </c>
    </row>
    <row r="116" spans="1:18" ht="60">
      <c r="A116" s="182" t="s">
        <v>1257</v>
      </c>
      <c r="B116" s="182" t="s">
        <v>1200</v>
      </c>
      <c r="C116" s="179" t="s">
        <v>161</v>
      </c>
      <c r="D116" s="179" t="s">
        <v>166</v>
      </c>
      <c r="E116" s="180" t="s">
        <v>821</v>
      </c>
      <c r="F116" s="180" t="s">
        <v>165</v>
      </c>
      <c r="G116" s="179" t="s">
        <v>596</v>
      </c>
      <c r="H116" s="181">
        <v>1</v>
      </c>
      <c r="I116" s="178"/>
      <c r="J116" s="183"/>
      <c r="K116" s="183"/>
      <c r="L116" s="183">
        <v>1</v>
      </c>
      <c r="M116" s="424" t="s">
        <v>1156</v>
      </c>
      <c r="N116" s="183"/>
      <c r="O116" s="184"/>
      <c r="P116" s="184"/>
      <c r="Q116" s="315" t="s">
        <v>1271</v>
      </c>
      <c r="R116" s="298" t="str">
        <f>IF(Q116="G",ZTE!$A$6,IF(Q116="L",ZTE!$A$3,IF(JBU!Q116="C",ZTE!$A$2,IF(JBU!Q116="U",ZTE!$A$4,IF(JBU!Q116="I",ZTE!$A$5,"")))))</f>
        <v>Compliance: We assume that your proposal is in compliance with this criteria. Please confirm that your bid is compliant with this criteria.</v>
      </c>
    </row>
    <row r="117" spans="1:18" ht="45">
      <c r="A117" s="182" t="s">
        <v>1257</v>
      </c>
      <c r="B117" s="182" t="s">
        <v>1200</v>
      </c>
      <c r="C117" s="179" t="s">
        <v>161</v>
      </c>
      <c r="D117" s="179" t="s">
        <v>166</v>
      </c>
      <c r="E117" s="180" t="s">
        <v>821</v>
      </c>
      <c r="F117" s="180" t="s">
        <v>165</v>
      </c>
      <c r="G117" s="179" t="s">
        <v>600</v>
      </c>
      <c r="H117" s="181">
        <v>1</v>
      </c>
      <c r="I117" s="178"/>
      <c r="J117" s="183">
        <v>1</v>
      </c>
      <c r="K117" s="183"/>
      <c r="L117" s="183"/>
      <c r="M117" s="424" t="s">
        <v>1462</v>
      </c>
      <c r="N117" s="183"/>
      <c r="O117" s="184"/>
      <c r="P117" s="184"/>
      <c r="Q117" s="315"/>
      <c r="R117" s="298" t="str">
        <f>IF(Q117="G",ZTE!$A$6,IF(Q117="L",ZTE!$A$3,IF(JBU!Q117="C",ZTE!$A$2,IF(JBU!Q117="U",ZTE!$A$4,IF(JBU!Q117="I",ZTE!$A$5,"")))))</f>
        <v/>
      </c>
    </row>
    <row r="118" spans="1:18" ht="45">
      <c r="A118" s="182" t="s">
        <v>1257</v>
      </c>
      <c r="B118" s="182" t="s">
        <v>1200</v>
      </c>
      <c r="C118" s="179" t="s">
        <v>161</v>
      </c>
      <c r="D118" s="179" t="s">
        <v>166</v>
      </c>
      <c r="E118" s="180" t="s">
        <v>821</v>
      </c>
      <c r="F118" s="180" t="s">
        <v>165</v>
      </c>
      <c r="G118" s="179" t="s">
        <v>597</v>
      </c>
      <c r="H118" s="181">
        <v>1</v>
      </c>
      <c r="I118" s="178"/>
      <c r="J118" s="183">
        <v>1</v>
      </c>
      <c r="K118" s="183"/>
      <c r="L118" s="183"/>
      <c r="M118" s="424" t="s">
        <v>1462</v>
      </c>
      <c r="N118" s="183"/>
      <c r="O118" s="184"/>
      <c r="P118" s="184"/>
      <c r="Q118" s="315"/>
      <c r="R118" s="298" t="str">
        <f>IF(Q118="G",ZTE!$A$6,IF(Q118="L",ZTE!$A$3,IF(JBU!Q118="C",ZTE!$A$2,IF(JBU!Q118="U",ZTE!$A$4,IF(JBU!Q118="I",ZTE!$A$5,"")))))</f>
        <v/>
      </c>
    </row>
    <row r="119" spans="1:18" ht="45">
      <c r="A119" s="182" t="s">
        <v>1257</v>
      </c>
      <c r="B119" s="182" t="s">
        <v>1200</v>
      </c>
      <c r="C119" s="179" t="s">
        <v>161</v>
      </c>
      <c r="D119" s="179" t="s">
        <v>166</v>
      </c>
      <c r="E119" s="180" t="s">
        <v>821</v>
      </c>
      <c r="F119" s="180" t="s">
        <v>165</v>
      </c>
      <c r="G119" s="179" t="s">
        <v>598</v>
      </c>
      <c r="H119" s="181">
        <v>1</v>
      </c>
      <c r="I119" s="178"/>
      <c r="J119" s="183">
        <v>1</v>
      </c>
      <c r="K119" s="183"/>
      <c r="L119" s="183"/>
      <c r="M119" s="424" t="s">
        <v>1462</v>
      </c>
      <c r="N119" s="183"/>
      <c r="O119" s="184"/>
      <c r="P119" s="184"/>
      <c r="Q119" s="315"/>
      <c r="R119" s="298" t="str">
        <f>IF(Q119="G",ZTE!$A$6,IF(Q119="L",ZTE!$A$3,IF(JBU!Q119="C",ZTE!$A$2,IF(JBU!Q119="U",ZTE!$A$4,IF(JBU!Q119="I",ZTE!$A$5,"")))))</f>
        <v/>
      </c>
    </row>
    <row r="120" spans="1:18" ht="60">
      <c r="A120" s="182" t="s">
        <v>1257</v>
      </c>
      <c r="B120" s="182" t="s">
        <v>1200</v>
      </c>
      <c r="C120" s="179" t="s">
        <v>161</v>
      </c>
      <c r="D120" s="179" t="s">
        <v>166</v>
      </c>
      <c r="E120" s="179" t="s">
        <v>704</v>
      </c>
      <c r="F120" s="180" t="s">
        <v>167</v>
      </c>
      <c r="G120" s="179" t="s">
        <v>590</v>
      </c>
      <c r="H120" s="181">
        <v>1</v>
      </c>
      <c r="I120" s="178"/>
      <c r="J120" s="183"/>
      <c r="K120" s="183"/>
      <c r="L120" s="183">
        <v>1</v>
      </c>
      <c r="M120" s="424" t="s">
        <v>1156</v>
      </c>
      <c r="N120" s="183"/>
      <c r="O120" s="184" t="s">
        <v>1047</v>
      </c>
      <c r="P120" s="184"/>
      <c r="Q120" s="315" t="s">
        <v>1271</v>
      </c>
      <c r="R120" s="298" t="str">
        <f>IF(Q120="G",ZTE!$A$6,IF(Q120="L",ZTE!$A$3,IF(JBU!Q120="C",ZTE!$A$2,IF(JBU!Q120="U",ZTE!$A$4,IF(JBU!Q120="I",ZTE!$A$5,"")))))</f>
        <v>Compliance: We assume that your proposal is in compliance with this criteria. Please confirm that your bid is compliant with this criteria.</v>
      </c>
    </row>
    <row r="121" spans="1:18" ht="45">
      <c r="A121" s="182" t="s">
        <v>1257</v>
      </c>
      <c r="B121" s="182" t="s">
        <v>1200</v>
      </c>
      <c r="C121" s="179" t="s">
        <v>161</v>
      </c>
      <c r="D121" s="179" t="s">
        <v>166</v>
      </c>
      <c r="E121" s="179" t="s">
        <v>704</v>
      </c>
      <c r="F121" s="180" t="s">
        <v>167</v>
      </c>
      <c r="G121" s="179" t="s">
        <v>215</v>
      </c>
      <c r="H121" s="181">
        <v>1</v>
      </c>
      <c r="I121" s="178"/>
      <c r="J121" s="183">
        <v>1</v>
      </c>
      <c r="K121" s="183"/>
      <c r="L121" s="183"/>
      <c r="M121" s="424" t="s">
        <v>1462</v>
      </c>
      <c r="N121" s="183"/>
      <c r="O121" s="184" t="s">
        <v>1047</v>
      </c>
      <c r="P121" s="184"/>
      <c r="Q121" s="315"/>
      <c r="R121" s="298" t="str">
        <f>IF(Q121="G",ZTE!$A$6,IF(Q121="L",ZTE!$A$3,IF(JBU!Q121="C",ZTE!$A$2,IF(JBU!Q121="U",ZTE!$A$4,IF(JBU!Q121="I",ZTE!$A$5,"")))))</f>
        <v/>
      </c>
    </row>
    <row r="122" spans="1:18" ht="60">
      <c r="A122" s="182" t="s">
        <v>1257</v>
      </c>
      <c r="B122" s="182" t="s">
        <v>1200</v>
      </c>
      <c r="C122" s="179" t="s">
        <v>161</v>
      </c>
      <c r="D122" s="179" t="s">
        <v>166</v>
      </c>
      <c r="E122" s="179" t="s">
        <v>704</v>
      </c>
      <c r="F122" s="180" t="s">
        <v>167</v>
      </c>
      <c r="G122" s="179" t="s">
        <v>601</v>
      </c>
      <c r="H122" s="181">
        <v>1</v>
      </c>
      <c r="I122" s="178"/>
      <c r="J122" s="183"/>
      <c r="K122" s="183"/>
      <c r="L122" s="183">
        <v>1</v>
      </c>
      <c r="M122" s="424" t="s">
        <v>1156</v>
      </c>
      <c r="N122" s="183"/>
      <c r="O122" s="184" t="s">
        <v>1047</v>
      </c>
      <c r="P122" s="184"/>
      <c r="Q122" s="315" t="s">
        <v>1271</v>
      </c>
      <c r="R122" s="298" t="str">
        <f>IF(Q122="G",ZTE!$A$6,IF(Q122="L",ZTE!$A$3,IF(JBU!Q122="C",ZTE!$A$2,IF(JBU!Q122="U",ZTE!$A$4,IF(JBU!Q122="I",ZTE!$A$5,"")))))</f>
        <v>Compliance: We assume that your proposal is in compliance with this criteria. Please confirm that your bid is compliant with this criteria.</v>
      </c>
    </row>
    <row r="123" spans="1:18" ht="60">
      <c r="A123" s="182" t="s">
        <v>1257</v>
      </c>
      <c r="B123" s="182" t="s">
        <v>1200</v>
      </c>
      <c r="C123" s="179" t="s">
        <v>730</v>
      </c>
      <c r="D123" s="179" t="s">
        <v>730</v>
      </c>
      <c r="E123" s="179" t="s">
        <v>1009</v>
      </c>
      <c r="F123" s="180" t="s">
        <v>168</v>
      </c>
      <c r="G123" s="179" t="s">
        <v>735</v>
      </c>
      <c r="H123" s="181">
        <v>1</v>
      </c>
      <c r="I123" s="178"/>
      <c r="J123" s="183"/>
      <c r="K123" s="183"/>
      <c r="L123" s="183">
        <v>1</v>
      </c>
      <c r="M123" s="424" t="s">
        <v>1156</v>
      </c>
      <c r="N123" s="183" t="s">
        <v>1346</v>
      </c>
      <c r="O123" s="184"/>
      <c r="P123" s="184"/>
      <c r="Q123" s="315" t="s">
        <v>1271</v>
      </c>
      <c r="R123" s="298" t="str">
        <f>IF(Q123="G",ZTE!$A$6,IF(Q123="L",ZTE!$A$3,IF(JBU!Q123="C",ZTE!$A$2,IF(JBU!Q123="U",ZTE!$A$4,IF(JBU!Q123="I",ZTE!$A$5,"")))))</f>
        <v>Compliance: We assume that your proposal is in compliance with this criteria. Please confirm that your bid is compliant with this criteria.</v>
      </c>
    </row>
    <row r="124" spans="1:18" ht="60">
      <c r="A124" s="182" t="s">
        <v>1257</v>
      </c>
      <c r="B124" s="182" t="s">
        <v>1200</v>
      </c>
      <c r="C124" s="179" t="s">
        <v>730</v>
      </c>
      <c r="D124" s="179" t="s">
        <v>730</v>
      </c>
      <c r="E124" s="179" t="s">
        <v>1009</v>
      </c>
      <c r="F124" s="180" t="s">
        <v>168</v>
      </c>
      <c r="G124" s="179" t="s">
        <v>613</v>
      </c>
      <c r="H124" s="181">
        <v>1</v>
      </c>
      <c r="I124" s="178"/>
      <c r="J124" s="183"/>
      <c r="K124" s="183"/>
      <c r="L124" s="183">
        <v>1</v>
      </c>
      <c r="M124" s="424" t="s">
        <v>1156</v>
      </c>
      <c r="N124" s="183" t="s">
        <v>1346</v>
      </c>
      <c r="O124" s="184"/>
      <c r="P124" s="184"/>
      <c r="Q124" s="315" t="s">
        <v>1271</v>
      </c>
      <c r="R124" s="298" t="str">
        <f>IF(Q124="G",ZTE!$A$6,IF(Q124="L",ZTE!$A$3,IF(JBU!Q124="C",ZTE!$A$2,IF(JBU!Q124="U",ZTE!$A$4,IF(JBU!Q124="I",ZTE!$A$5,"")))))</f>
        <v>Compliance: We assume that your proposal is in compliance with this criteria. Please confirm that your bid is compliant with this criteria.</v>
      </c>
    </row>
    <row r="125" spans="1:18" ht="60">
      <c r="A125" s="182" t="s">
        <v>1257</v>
      </c>
      <c r="B125" s="182" t="s">
        <v>1200</v>
      </c>
      <c r="C125" s="179" t="s">
        <v>730</v>
      </c>
      <c r="D125" s="179" t="s">
        <v>730</v>
      </c>
      <c r="E125" s="179" t="s">
        <v>1009</v>
      </c>
      <c r="F125" s="180" t="s">
        <v>168</v>
      </c>
      <c r="G125" s="179" t="s">
        <v>614</v>
      </c>
      <c r="H125" s="181">
        <v>1</v>
      </c>
      <c r="I125" s="178"/>
      <c r="J125" s="183"/>
      <c r="K125" s="183"/>
      <c r="L125" s="183">
        <v>1</v>
      </c>
      <c r="M125" s="424" t="s">
        <v>1156</v>
      </c>
      <c r="N125" s="183" t="s">
        <v>1346</v>
      </c>
      <c r="O125" s="184"/>
      <c r="P125" s="184"/>
      <c r="Q125" s="315" t="s">
        <v>1271</v>
      </c>
      <c r="R125" s="298" t="str">
        <f>IF(Q125="G",ZTE!$A$6,IF(Q125="L",ZTE!$A$3,IF(JBU!Q125="C",ZTE!$A$2,IF(JBU!Q125="U",ZTE!$A$4,IF(JBU!Q125="I",ZTE!$A$5,"")))))</f>
        <v>Compliance: We assume that your proposal is in compliance with this criteria. Please confirm that your bid is compliant with this criteria.</v>
      </c>
    </row>
    <row r="126" spans="1:18" ht="60">
      <c r="A126" s="182" t="s">
        <v>1257</v>
      </c>
      <c r="B126" s="182" t="s">
        <v>1200</v>
      </c>
      <c r="C126" s="179" t="s">
        <v>730</v>
      </c>
      <c r="D126" s="179" t="s">
        <v>730</v>
      </c>
      <c r="E126" s="179" t="s">
        <v>1009</v>
      </c>
      <c r="F126" s="180" t="s">
        <v>168</v>
      </c>
      <c r="G126" s="179" t="s">
        <v>619</v>
      </c>
      <c r="H126" s="181">
        <v>1</v>
      </c>
      <c r="I126" s="178"/>
      <c r="J126" s="183"/>
      <c r="K126" s="183"/>
      <c r="L126" s="183">
        <v>1</v>
      </c>
      <c r="M126" s="424" t="s">
        <v>1156</v>
      </c>
      <c r="N126" s="183" t="s">
        <v>1346</v>
      </c>
      <c r="O126" s="184"/>
      <c r="P126" s="184"/>
      <c r="Q126" s="315" t="s">
        <v>1271</v>
      </c>
      <c r="R126" s="298" t="str">
        <f>IF(Q126="G",ZTE!$A$6,IF(Q126="L",ZTE!$A$3,IF(JBU!Q126="C",ZTE!$A$2,IF(JBU!Q126="U",ZTE!$A$4,IF(JBU!Q126="I",ZTE!$A$5,"")))))</f>
        <v>Compliance: We assume that your proposal is in compliance with this criteria. Please confirm that your bid is compliant with this criteria.</v>
      </c>
    </row>
    <row r="127" spans="1:18" ht="60">
      <c r="A127" s="182" t="s">
        <v>1257</v>
      </c>
      <c r="B127" s="182" t="s">
        <v>1200</v>
      </c>
      <c r="C127" s="179" t="s">
        <v>730</v>
      </c>
      <c r="D127" s="179" t="s">
        <v>730</v>
      </c>
      <c r="E127" s="179" t="s">
        <v>1009</v>
      </c>
      <c r="F127" s="180" t="s">
        <v>168</v>
      </c>
      <c r="G127" s="179" t="s">
        <v>620</v>
      </c>
      <c r="H127" s="181">
        <v>1</v>
      </c>
      <c r="I127" s="178"/>
      <c r="J127" s="183"/>
      <c r="K127" s="183"/>
      <c r="L127" s="183">
        <v>1</v>
      </c>
      <c r="M127" s="424" t="s">
        <v>1156</v>
      </c>
      <c r="N127" s="183" t="s">
        <v>1346</v>
      </c>
      <c r="O127" s="184"/>
      <c r="P127" s="184"/>
      <c r="Q127" s="315" t="s">
        <v>1271</v>
      </c>
      <c r="R127" s="298" t="str">
        <f>IF(Q127="G",ZTE!$A$6,IF(Q127="L",ZTE!$A$3,IF(JBU!Q127="C",ZTE!$A$2,IF(JBU!Q127="U",ZTE!$A$4,IF(JBU!Q127="I",ZTE!$A$5,"")))))</f>
        <v>Compliance: We assume that your proposal is in compliance with this criteria. Please confirm that your bid is compliant with this criteria.</v>
      </c>
    </row>
    <row r="128" spans="1:18" ht="75">
      <c r="A128" s="202" t="s">
        <v>1228</v>
      </c>
      <c r="B128" s="202" t="s">
        <v>1200</v>
      </c>
      <c r="C128" s="193" t="s">
        <v>151</v>
      </c>
      <c r="D128" s="193" t="s">
        <v>151</v>
      </c>
      <c r="E128" s="194" t="s">
        <v>821</v>
      </c>
      <c r="F128" s="194" t="s">
        <v>152</v>
      </c>
      <c r="G128" s="193" t="s">
        <v>532</v>
      </c>
      <c r="H128" s="195">
        <v>1</v>
      </c>
      <c r="I128" s="192"/>
      <c r="J128" s="203"/>
      <c r="K128" s="203"/>
      <c r="L128" s="203">
        <v>1</v>
      </c>
      <c r="M128" s="424" t="s">
        <v>1157</v>
      </c>
      <c r="N128" s="203"/>
      <c r="O128" s="205"/>
      <c r="P128" s="205"/>
      <c r="Q128" s="315" t="s">
        <v>1226</v>
      </c>
      <c r="R128" s="298" t="str">
        <f>IF(Q128="G",ZTE!$A$6,IF(Q128="L",ZTE!$A$3,IF(JBU!Q128="C",ZTE!$A$2,IF(JBU!Q128="U",ZTE!$A$4,IF(JBU!Q128="I",ZTE!$A$5,"")))))</f>
        <v>Location: We can not find the requested criteria in your documents. Please confirm that your bid is compliant with this criteria and show us the reference in your submitted documents.</v>
      </c>
    </row>
    <row r="129" spans="1:18" ht="75">
      <c r="A129" s="202" t="s">
        <v>1228</v>
      </c>
      <c r="B129" s="202" t="s">
        <v>1200</v>
      </c>
      <c r="C129" s="193" t="s">
        <v>151</v>
      </c>
      <c r="D129" s="193" t="s">
        <v>151</v>
      </c>
      <c r="E129" s="194" t="s">
        <v>821</v>
      </c>
      <c r="F129" s="194" t="s">
        <v>152</v>
      </c>
      <c r="G129" s="193" t="s">
        <v>533</v>
      </c>
      <c r="H129" s="195">
        <v>1</v>
      </c>
      <c r="I129" s="192"/>
      <c r="J129" s="203"/>
      <c r="K129" s="203"/>
      <c r="L129" s="203">
        <v>1</v>
      </c>
      <c r="M129" s="424" t="s">
        <v>1157</v>
      </c>
      <c r="N129" s="203"/>
      <c r="O129" s="205" t="s">
        <v>1066</v>
      </c>
      <c r="P129" s="205" t="s">
        <v>1145</v>
      </c>
      <c r="Q129" s="315" t="s">
        <v>1226</v>
      </c>
      <c r="R129" s="298" t="str">
        <f>IF(Q129="G",ZTE!$A$6,IF(Q129="L",ZTE!$A$3,IF(JBU!Q129="C",ZTE!$A$2,IF(JBU!Q129="U",ZTE!$A$4,IF(JBU!Q129="I",ZTE!$A$5,"")))))</f>
        <v>Location: We can not find the requested criteria in your documents. Please confirm that your bid is compliant with this criteria and show us the reference in your submitted documents.</v>
      </c>
    </row>
    <row r="130" spans="1:18" ht="75">
      <c r="A130" s="202" t="s">
        <v>1228</v>
      </c>
      <c r="B130" s="202" t="s">
        <v>1200</v>
      </c>
      <c r="C130" s="193" t="s">
        <v>151</v>
      </c>
      <c r="D130" s="193" t="s">
        <v>151</v>
      </c>
      <c r="E130" s="194" t="s">
        <v>821</v>
      </c>
      <c r="F130" s="194" t="s">
        <v>152</v>
      </c>
      <c r="G130" s="193" t="s">
        <v>538</v>
      </c>
      <c r="H130" s="195">
        <v>1</v>
      </c>
      <c r="I130" s="192"/>
      <c r="J130" s="203"/>
      <c r="K130" s="203"/>
      <c r="L130" s="203">
        <v>1</v>
      </c>
      <c r="M130" s="424" t="s">
        <v>1157</v>
      </c>
      <c r="N130" s="203"/>
      <c r="O130" s="205"/>
      <c r="P130" s="205"/>
      <c r="Q130" s="315" t="s">
        <v>1226</v>
      </c>
      <c r="R130" s="298" t="str">
        <f>IF(Q130="G",ZTE!$A$6,IF(Q130="L",ZTE!$A$3,IF(JBU!Q130="C",ZTE!$A$2,IF(JBU!Q130="U",ZTE!$A$4,IF(JBU!Q130="I",ZTE!$A$5,"")))))</f>
        <v>Location: We can not find the requested criteria in your documents. Please confirm that your bid is compliant with this criteria and show us the reference in your submitted documents.</v>
      </c>
    </row>
    <row r="131" spans="1:18" ht="75">
      <c r="A131" s="202" t="s">
        <v>1228</v>
      </c>
      <c r="B131" s="202" t="s">
        <v>1200</v>
      </c>
      <c r="C131" s="193" t="s">
        <v>151</v>
      </c>
      <c r="D131" s="193" t="s">
        <v>151</v>
      </c>
      <c r="E131" s="194" t="s">
        <v>821</v>
      </c>
      <c r="F131" s="194" t="s">
        <v>152</v>
      </c>
      <c r="G131" s="193" t="s">
        <v>190</v>
      </c>
      <c r="H131" s="195">
        <v>1</v>
      </c>
      <c r="I131" s="192"/>
      <c r="J131" s="203"/>
      <c r="K131" s="203"/>
      <c r="L131" s="203">
        <v>1</v>
      </c>
      <c r="M131" s="424" t="s">
        <v>1157</v>
      </c>
      <c r="N131" s="203"/>
      <c r="O131" s="205"/>
      <c r="P131" s="205"/>
      <c r="Q131" s="315" t="s">
        <v>1226</v>
      </c>
      <c r="R131" s="298" t="str">
        <f>IF(Q131="G",ZTE!$A$6,IF(Q131="L",ZTE!$A$3,IF(JBU!Q131="C",ZTE!$A$2,IF(JBU!Q131="U",ZTE!$A$4,IF(JBU!Q131="I",ZTE!$A$5,"")))))</f>
        <v>Location: We can not find the requested criteria in your documents. Please confirm that your bid is compliant with this criteria and show us the reference in your submitted documents.</v>
      </c>
    </row>
    <row r="132" spans="1:18" ht="75">
      <c r="A132" s="202" t="s">
        <v>1228</v>
      </c>
      <c r="B132" s="202" t="s">
        <v>1200</v>
      </c>
      <c r="C132" s="193" t="s">
        <v>151</v>
      </c>
      <c r="D132" s="193" t="s">
        <v>151</v>
      </c>
      <c r="E132" s="194" t="s">
        <v>821</v>
      </c>
      <c r="F132" s="194" t="s">
        <v>152</v>
      </c>
      <c r="G132" s="193" t="s">
        <v>540</v>
      </c>
      <c r="H132" s="195">
        <v>1</v>
      </c>
      <c r="I132" s="192"/>
      <c r="J132" s="203"/>
      <c r="K132" s="203"/>
      <c r="L132" s="203">
        <v>1</v>
      </c>
      <c r="M132" s="424" t="s">
        <v>1157</v>
      </c>
      <c r="N132" s="203"/>
      <c r="O132" s="205"/>
      <c r="P132" s="205"/>
      <c r="Q132" s="315" t="s">
        <v>1226</v>
      </c>
      <c r="R132" s="298" t="str">
        <f>IF(Q132="G",ZTE!$A$6,IF(Q132="L",ZTE!$A$3,IF(JBU!Q132="C",ZTE!$A$2,IF(JBU!Q132="U",ZTE!$A$4,IF(JBU!Q132="I",ZTE!$A$5,"")))))</f>
        <v>Location: We can not find the requested criteria in your documents. Please confirm that your bid is compliant with this criteria and show us the reference in your submitted documents.</v>
      </c>
    </row>
    <row r="133" spans="1:18" ht="75">
      <c r="A133" s="202" t="s">
        <v>1228</v>
      </c>
      <c r="B133" s="202" t="s">
        <v>1200</v>
      </c>
      <c r="C133" s="193" t="s">
        <v>151</v>
      </c>
      <c r="D133" s="193" t="s">
        <v>151</v>
      </c>
      <c r="E133" s="194" t="s">
        <v>821</v>
      </c>
      <c r="F133" s="194" t="s">
        <v>152</v>
      </c>
      <c r="G133" s="193" t="s">
        <v>545</v>
      </c>
      <c r="H133" s="195">
        <v>1</v>
      </c>
      <c r="I133" s="192"/>
      <c r="J133" s="203"/>
      <c r="K133" s="203"/>
      <c r="L133" s="203">
        <v>1</v>
      </c>
      <c r="M133" s="424" t="s">
        <v>1157</v>
      </c>
      <c r="N133" s="203"/>
      <c r="O133" s="205"/>
      <c r="P133" s="205"/>
      <c r="Q133" s="315" t="s">
        <v>1226</v>
      </c>
      <c r="R133" s="298" t="str">
        <f>IF(Q133="G",ZTE!$A$6,IF(Q133="L",ZTE!$A$3,IF(JBU!Q133="C",ZTE!$A$2,IF(JBU!Q133="U",ZTE!$A$4,IF(JBU!Q133="I",ZTE!$A$5,"")))))</f>
        <v>Location: We can not find the requested criteria in your documents. Please confirm that your bid is compliant with this criteria and show us the reference in your submitted documents.</v>
      </c>
    </row>
    <row r="134" spans="1:18" ht="75">
      <c r="A134" s="202" t="s">
        <v>1228</v>
      </c>
      <c r="B134" s="202" t="s">
        <v>1200</v>
      </c>
      <c r="C134" s="193" t="s">
        <v>151</v>
      </c>
      <c r="D134" s="193" t="s">
        <v>151</v>
      </c>
      <c r="E134" s="194" t="s">
        <v>821</v>
      </c>
      <c r="F134" s="194" t="s">
        <v>152</v>
      </c>
      <c r="G134" s="193" t="s">
        <v>427</v>
      </c>
      <c r="H134" s="195">
        <v>1</v>
      </c>
      <c r="I134" s="192"/>
      <c r="J134" s="203"/>
      <c r="K134" s="203"/>
      <c r="L134" s="203">
        <v>1</v>
      </c>
      <c r="M134" s="424" t="s">
        <v>1157</v>
      </c>
      <c r="N134" s="203"/>
      <c r="O134" s="205"/>
      <c r="P134" s="205"/>
      <c r="Q134" s="315" t="s">
        <v>1226</v>
      </c>
      <c r="R134" s="298" t="str">
        <f>IF(Q134="G",ZTE!$A$6,IF(Q134="L",ZTE!$A$3,IF(JBU!Q134="C",ZTE!$A$2,IF(JBU!Q134="U",ZTE!$A$4,IF(JBU!Q134="I",ZTE!$A$5,"")))))</f>
        <v>Location: We can not find the requested criteria in your documents. Please confirm that your bid is compliant with this criteria and show us the reference in your submitted documents.</v>
      </c>
    </row>
    <row r="135" spans="1:18" ht="75">
      <c r="A135" s="202" t="s">
        <v>1228</v>
      </c>
      <c r="B135" s="202" t="s">
        <v>1200</v>
      </c>
      <c r="C135" s="193" t="s">
        <v>151</v>
      </c>
      <c r="D135" s="193" t="s">
        <v>151</v>
      </c>
      <c r="E135" s="194" t="s">
        <v>821</v>
      </c>
      <c r="F135" s="194" t="s">
        <v>152</v>
      </c>
      <c r="G135" s="193" t="s">
        <v>546</v>
      </c>
      <c r="H135" s="195">
        <v>1</v>
      </c>
      <c r="I135" s="192"/>
      <c r="J135" s="203"/>
      <c r="K135" s="203"/>
      <c r="L135" s="203">
        <v>1</v>
      </c>
      <c r="M135" s="424" t="s">
        <v>1157</v>
      </c>
      <c r="N135" s="203"/>
      <c r="O135" s="205"/>
      <c r="P135" s="205"/>
      <c r="Q135" s="315" t="s">
        <v>1226</v>
      </c>
      <c r="R135" s="298" t="str">
        <f>IF(Q135="G",ZTE!$A$6,IF(Q135="L",ZTE!$A$3,IF(JBU!Q135="C",ZTE!$A$2,IF(JBU!Q135="U",ZTE!$A$4,IF(JBU!Q135="I",ZTE!$A$5,"")))))</f>
        <v>Location: We can not find the requested criteria in your documents. Please confirm that your bid is compliant with this criteria and show us the reference in your submitted documents.</v>
      </c>
    </row>
    <row r="136" spans="1:18" ht="75">
      <c r="A136" s="202" t="s">
        <v>1228</v>
      </c>
      <c r="B136" s="202" t="s">
        <v>1200</v>
      </c>
      <c r="C136" s="193" t="s">
        <v>151</v>
      </c>
      <c r="D136" s="193" t="s">
        <v>151</v>
      </c>
      <c r="E136" s="194" t="s">
        <v>821</v>
      </c>
      <c r="F136" s="194" t="s">
        <v>152</v>
      </c>
      <c r="G136" s="193" t="s">
        <v>547</v>
      </c>
      <c r="H136" s="195">
        <v>1</v>
      </c>
      <c r="I136" s="192"/>
      <c r="J136" s="203"/>
      <c r="K136" s="203"/>
      <c r="L136" s="203">
        <v>1</v>
      </c>
      <c r="M136" s="424" t="s">
        <v>1157</v>
      </c>
      <c r="N136" s="203"/>
      <c r="O136" s="205"/>
      <c r="P136" s="205"/>
      <c r="Q136" s="315" t="s">
        <v>1226</v>
      </c>
      <c r="R136" s="298" t="str">
        <f>IF(Q136="G",ZTE!$A$6,IF(Q136="L",ZTE!$A$3,IF(JBU!Q136="C",ZTE!$A$2,IF(JBU!Q136="U",ZTE!$A$4,IF(JBU!Q136="I",ZTE!$A$5,"")))))</f>
        <v>Location: We can not find the requested criteria in your documents. Please confirm that your bid is compliant with this criteria and show us the reference in your submitted documents.</v>
      </c>
    </row>
    <row r="137" spans="1:18" ht="75">
      <c r="A137" s="202" t="s">
        <v>1228</v>
      </c>
      <c r="B137" s="202" t="s">
        <v>1200</v>
      </c>
      <c r="C137" s="193" t="s">
        <v>151</v>
      </c>
      <c r="D137" s="193" t="s">
        <v>151</v>
      </c>
      <c r="E137" s="193" t="s">
        <v>704</v>
      </c>
      <c r="F137" s="194" t="s">
        <v>153</v>
      </c>
      <c r="G137" s="193" t="s">
        <v>154</v>
      </c>
      <c r="H137" s="195">
        <v>1</v>
      </c>
      <c r="I137" s="192"/>
      <c r="J137" s="203"/>
      <c r="K137" s="203"/>
      <c r="L137" s="203">
        <v>1</v>
      </c>
      <c r="M137" s="424" t="s">
        <v>1157</v>
      </c>
      <c r="N137" s="203"/>
      <c r="O137" s="205" t="s">
        <v>1047</v>
      </c>
      <c r="P137" s="205"/>
      <c r="Q137" s="315" t="s">
        <v>1226</v>
      </c>
      <c r="R137" s="298" t="str">
        <f>IF(Q137="G",ZTE!$A$6,IF(Q137="L",ZTE!$A$3,IF(JBU!Q137="C",ZTE!$A$2,IF(JBU!Q137="U",ZTE!$A$4,IF(JBU!Q137="I",ZTE!$A$5,"")))))</f>
        <v>Location: We can not find the requested criteria in your documents. Please confirm that your bid is compliant with this criteria and show us the reference in your submitted documents.</v>
      </c>
    </row>
    <row r="138" spans="1:18" ht="75">
      <c r="A138" s="202" t="s">
        <v>1228</v>
      </c>
      <c r="B138" s="202" t="s">
        <v>1200</v>
      </c>
      <c r="C138" s="193" t="s">
        <v>151</v>
      </c>
      <c r="D138" s="193" t="s">
        <v>151</v>
      </c>
      <c r="E138" s="193" t="s">
        <v>704</v>
      </c>
      <c r="F138" s="194" t="s">
        <v>153</v>
      </c>
      <c r="G138" s="193" t="s">
        <v>155</v>
      </c>
      <c r="H138" s="195">
        <v>1</v>
      </c>
      <c r="I138" s="192"/>
      <c r="J138" s="203"/>
      <c r="K138" s="203"/>
      <c r="L138" s="203">
        <v>1</v>
      </c>
      <c r="M138" s="424" t="s">
        <v>1157</v>
      </c>
      <c r="N138" s="203"/>
      <c r="O138" s="205" t="s">
        <v>1047</v>
      </c>
      <c r="P138" s="205"/>
      <c r="Q138" s="315" t="s">
        <v>1226</v>
      </c>
      <c r="R138" s="298" t="str">
        <f>IF(Q138="G",ZTE!$A$6,IF(Q138="L",ZTE!$A$3,IF(JBU!Q138="C",ZTE!$A$2,IF(JBU!Q138="U",ZTE!$A$4,IF(JBU!Q138="I",ZTE!$A$5,"")))))</f>
        <v>Location: We can not find the requested criteria in your documents. Please confirm that your bid is compliant with this criteria and show us the reference in your submitted documents.</v>
      </c>
    </row>
    <row r="139" spans="1:18" ht="75">
      <c r="A139" s="202" t="s">
        <v>1228</v>
      </c>
      <c r="B139" s="202" t="s">
        <v>1200</v>
      </c>
      <c r="C139" s="193" t="s">
        <v>151</v>
      </c>
      <c r="D139" s="193" t="s">
        <v>151</v>
      </c>
      <c r="E139" s="193" t="s">
        <v>704</v>
      </c>
      <c r="F139" s="194" t="s">
        <v>153</v>
      </c>
      <c r="G139" s="193" t="s">
        <v>156</v>
      </c>
      <c r="H139" s="195">
        <v>1</v>
      </c>
      <c r="I139" s="192"/>
      <c r="J139" s="203"/>
      <c r="K139" s="203"/>
      <c r="L139" s="203">
        <v>1</v>
      </c>
      <c r="M139" s="424" t="s">
        <v>1157</v>
      </c>
      <c r="N139" s="203"/>
      <c r="O139" s="205" t="s">
        <v>1047</v>
      </c>
      <c r="P139" s="205"/>
      <c r="Q139" s="315" t="s">
        <v>1226</v>
      </c>
      <c r="R139" s="298" t="str">
        <f>IF(Q139="G",ZTE!$A$6,IF(Q139="L",ZTE!$A$3,IF(JBU!Q139="C",ZTE!$A$2,IF(JBU!Q139="U",ZTE!$A$4,IF(JBU!Q139="I",ZTE!$A$5,"")))))</f>
        <v>Location: We can not find the requested criteria in your documents. Please confirm that your bid is compliant with this criteria and show us the reference in your submitted documents.</v>
      </c>
    </row>
    <row r="140" spans="1:18" ht="75">
      <c r="A140" s="202" t="s">
        <v>1228</v>
      </c>
      <c r="B140" s="202" t="s">
        <v>1200</v>
      </c>
      <c r="C140" s="193" t="s">
        <v>151</v>
      </c>
      <c r="D140" s="193" t="s">
        <v>151</v>
      </c>
      <c r="E140" s="193" t="s">
        <v>704</v>
      </c>
      <c r="F140" s="194" t="s">
        <v>153</v>
      </c>
      <c r="G140" s="193" t="s">
        <v>157</v>
      </c>
      <c r="H140" s="195">
        <v>1</v>
      </c>
      <c r="I140" s="192"/>
      <c r="J140" s="203"/>
      <c r="K140" s="203"/>
      <c r="L140" s="203">
        <v>1</v>
      </c>
      <c r="M140" s="424" t="s">
        <v>1157</v>
      </c>
      <c r="N140" s="203"/>
      <c r="O140" s="205" t="s">
        <v>1047</v>
      </c>
      <c r="P140" s="205"/>
      <c r="Q140" s="315" t="s">
        <v>1226</v>
      </c>
      <c r="R140" s="298" t="str">
        <f>IF(Q140="G",ZTE!$A$6,IF(Q140="L",ZTE!$A$3,IF(JBU!Q140="C",ZTE!$A$2,IF(JBU!Q140="U",ZTE!$A$4,IF(JBU!Q140="I",ZTE!$A$5,"")))))</f>
        <v>Location: We can not find the requested criteria in your documents. Please confirm that your bid is compliant with this criteria and show us the reference in your submitted documents.</v>
      </c>
    </row>
    <row r="141" spans="1:18" ht="75">
      <c r="A141" s="202" t="s">
        <v>1228</v>
      </c>
      <c r="B141" s="202" t="s">
        <v>1200</v>
      </c>
      <c r="C141" s="193" t="s">
        <v>151</v>
      </c>
      <c r="D141" s="193" t="s">
        <v>151</v>
      </c>
      <c r="E141" s="194" t="s">
        <v>1009</v>
      </c>
      <c r="F141" s="194" t="s">
        <v>158</v>
      </c>
      <c r="G141" s="193" t="s">
        <v>716</v>
      </c>
      <c r="H141" s="195">
        <v>1</v>
      </c>
      <c r="I141" s="192"/>
      <c r="J141" s="203"/>
      <c r="K141" s="203"/>
      <c r="L141" s="203">
        <v>1</v>
      </c>
      <c r="M141" s="424" t="s">
        <v>1157</v>
      </c>
      <c r="N141" s="203"/>
      <c r="O141" s="205" t="s">
        <v>717</v>
      </c>
      <c r="P141" s="205" t="s">
        <v>1146</v>
      </c>
      <c r="Q141" s="315" t="s">
        <v>1226</v>
      </c>
      <c r="R141" s="298" t="str">
        <f>IF(Q141="G",ZTE!$A$6,IF(Q141="L",ZTE!$A$3,IF(JBU!Q141="C",ZTE!$A$2,IF(JBU!Q141="U",ZTE!$A$4,IF(JBU!Q141="I",ZTE!$A$5,"")))))</f>
        <v>Location: We can not find the requested criteria in your documents. Please confirm that your bid is compliant with this criteria and show us the reference in your submitted documents.</v>
      </c>
    </row>
    <row r="142" spans="1:18" ht="45">
      <c r="A142" s="202" t="s">
        <v>1228</v>
      </c>
      <c r="B142" s="202" t="s">
        <v>1200</v>
      </c>
      <c r="C142" s="193" t="s">
        <v>841</v>
      </c>
      <c r="D142" s="193" t="s">
        <v>841</v>
      </c>
      <c r="E142" s="194" t="s">
        <v>821</v>
      </c>
      <c r="F142" s="194" t="s">
        <v>159</v>
      </c>
      <c r="G142" s="193" t="s">
        <v>190</v>
      </c>
      <c r="H142" s="195">
        <v>1</v>
      </c>
      <c r="I142" s="192"/>
      <c r="J142" s="203">
        <v>1</v>
      </c>
      <c r="K142" s="203"/>
      <c r="L142" s="203"/>
      <c r="M142" s="424" t="s">
        <v>1462</v>
      </c>
      <c r="N142" s="203" t="s">
        <v>1338</v>
      </c>
      <c r="O142" s="205"/>
      <c r="P142" s="205"/>
      <c r="Q142" s="315"/>
      <c r="R142" s="298" t="str">
        <f>IF(Q142="G",ZTE!$A$6,IF(Q142="L",ZTE!$A$3,IF(JBU!Q142="C",ZTE!$A$2,IF(JBU!Q142="U",ZTE!$A$4,IF(JBU!Q142="I",ZTE!$A$5,"")))))</f>
        <v/>
      </c>
    </row>
    <row r="143" spans="1:18" ht="45">
      <c r="A143" s="202" t="s">
        <v>1228</v>
      </c>
      <c r="B143" s="202" t="s">
        <v>1200</v>
      </c>
      <c r="C143" s="193" t="s">
        <v>841</v>
      </c>
      <c r="D143" s="193" t="s">
        <v>841</v>
      </c>
      <c r="E143" s="194" t="s">
        <v>821</v>
      </c>
      <c r="F143" s="194" t="s">
        <v>159</v>
      </c>
      <c r="G143" s="193" t="s">
        <v>549</v>
      </c>
      <c r="H143" s="195">
        <v>1</v>
      </c>
      <c r="I143" s="192"/>
      <c r="J143" s="203">
        <v>1</v>
      </c>
      <c r="K143" s="203"/>
      <c r="L143" s="203"/>
      <c r="M143" s="424" t="s">
        <v>1462</v>
      </c>
      <c r="N143" s="203" t="s">
        <v>1338</v>
      </c>
      <c r="O143" s="205"/>
      <c r="P143" s="205"/>
      <c r="Q143" s="315"/>
      <c r="R143" s="298" t="str">
        <f>IF(Q143="G",ZTE!$A$6,IF(Q143="L",ZTE!$A$3,IF(JBU!Q143="C",ZTE!$A$2,IF(JBU!Q143="U",ZTE!$A$4,IF(JBU!Q143="I",ZTE!$A$5,"")))))</f>
        <v/>
      </c>
    </row>
    <row r="144" spans="1:18" ht="45">
      <c r="A144" s="202" t="s">
        <v>1228</v>
      </c>
      <c r="B144" s="202" t="s">
        <v>1200</v>
      </c>
      <c r="C144" s="193" t="s">
        <v>841</v>
      </c>
      <c r="D144" s="193" t="s">
        <v>841</v>
      </c>
      <c r="E144" s="194" t="s">
        <v>821</v>
      </c>
      <c r="F144" s="194" t="s">
        <v>159</v>
      </c>
      <c r="G144" s="193" t="s">
        <v>550</v>
      </c>
      <c r="H144" s="195">
        <v>1</v>
      </c>
      <c r="I144" s="192"/>
      <c r="J144" s="203">
        <v>1</v>
      </c>
      <c r="K144" s="203"/>
      <c r="L144" s="203"/>
      <c r="M144" s="424" t="s">
        <v>1462</v>
      </c>
      <c r="N144" s="203" t="s">
        <v>1338</v>
      </c>
      <c r="O144" s="205"/>
      <c r="P144" s="205"/>
      <c r="Q144" s="315"/>
      <c r="R144" s="298" t="str">
        <f>IF(Q144="G",ZTE!$A$6,IF(Q144="L",ZTE!$A$3,IF(JBU!Q144="C",ZTE!$A$2,IF(JBU!Q144="U",ZTE!$A$4,IF(JBU!Q144="I",ZTE!$A$5,"")))))</f>
        <v/>
      </c>
    </row>
    <row r="145" spans="1:18" ht="45">
      <c r="A145" s="202" t="s">
        <v>1228</v>
      </c>
      <c r="B145" s="202" t="s">
        <v>1200</v>
      </c>
      <c r="C145" s="193" t="s">
        <v>841</v>
      </c>
      <c r="D145" s="193" t="s">
        <v>841</v>
      </c>
      <c r="E145" s="194" t="s">
        <v>821</v>
      </c>
      <c r="F145" s="194" t="s">
        <v>159</v>
      </c>
      <c r="G145" s="193" t="s">
        <v>436</v>
      </c>
      <c r="H145" s="195">
        <v>1</v>
      </c>
      <c r="I145" s="192"/>
      <c r="J145" s="203">
        <v>1</v>
      </c>
      <c r="K145" s="203"/>
      <c r="L145" s="203"/>
      <c r="M145" s="424" t="s">
        <v>1462</v>
      </c>
      <c r="N145" s="203" t="s">
        <v>1338</v>
      </c>
      <c r="O145" s="205"/>
      <c r="P145" s="205"/>
      <c r="Q145" s="315"/>
      <c r="R145" s="298" t="str">
        <f>IF(Q145="G",ZTE!$A$6,IF(Q145="L",ZTE!$A$3,IF(JBU!Q145="C",ZTE!$A$2,IF(JBU!Q145="U",ZTE!$A$4,IF(JBU!Q145="I",ZTE!$A$5,"")))))</f>
        <v/>
      </c>
    </row>
    <row r="146" spans="1:18" ht="45">
      <c r="A146" s="202" t="s">
        <v>1228</v>
      </c>
      <c r="B146" s="202" t="s">
        <v>1200</v>
      </c>
      <c r="C146" s="193" t="s">
        <v>841</v>
      </c>
      <c r="D146" s="193" t="s">
        <v>841</v>
      </c>
      <c r="E146" s="194" t="s">
        <v>821</v>
      </c>
      <c r="F146" s="194" t="s">
        <v>159</v>
      </c>
      <c r="G146" s="193" t="s">
        <v>554</v>
      </c>
      <c r="H146" s="195">
        <v>1</v>
      </c>
      <c r="I146" s="192"/>
      <c r="J146" s="203">
        <v>1</v>
      </c>
      <c r="K146" s="203"/>
      <c r="L146" s="203"/>
      <c r="M146" s="424" t="s">
        <v>1462</v>
      </c>
      <c r="N146" s="203" t="s">
        <v>1338</v>
      </c>
      <c r="O146" s="205"/>
      <c r="P146" s="205"/>
      <c r="Q146" s="315"/>
      <c r="R146" s="298" t="str">
        <f>IF(Q146="G",ZTE!$A$6,IF(Q146="L",ZTE!$A$3,IF(JBU!Q146="C",ZTE!$A$2,IF(JBU!Q146="U",ZTE!$A$4,IF(JBU!Q146="I",ZTE!$A$5,"")))))</f>
        <v/>
      </c>
    </row>
    <row r="147" spans="1:18" ht="45">
      <c r="A147" s="202" t="s">
        <v>1228</v>
      </c>
      <c r="B147" s="202" t="s">
        <v>1200</v>
      </c>
      <c r="C147" s="193" t="s">
        <v>841</v>
      </c>
      <c r="D147" s="193" t="s">
        <v>841</v>
      </c>
      <c r="E147" s="194" t="s">
        <v>821</v>
      </c>
      <c r="F147" s="194" t="s">
        <v>159</v>
      </c>
      <c r="G147" s="193" t="s">
        <v>718</v>
      </c>
      <c r="H147" s="195">
        <v>1</v>
      </c>
      <c r="I147" s="192"/>
      <c r="J147" s="203">
        <v>1</v>
      </c>
      <c r="K147" s="203"/>
      <c r="L147" s="203"/>
      <c r="M147" s="424" t="s">
        <v>1462</v>
      </c>
      <c r="N147" s="203" t="s">
        <v>1338</v>
      </c>
      <c r="O147" s="205"/>
      <c r="P147" s="205"/>
      <c r="Q147" s="315"/>
      <c r="R147" s="298" t="str">
        <f>IF(Q147="G",ZTE!$A$6,IF(Q147="L",ZTE!$A$3,IF(JBU!Q147="C",ZTE!$A$2,IF(JBU!Q147="U",ZTE!$A$4,IF(JBU!Q147="I",ZTE!$A$5,"")))))</f>
        <v/>
      </c>
    </row>
    <row r="148" spans="1:18" ht="45">
      <c r="A148" s="202" t="s">
        <v>1228</v>
      </c>
      <c r="B148" s="202" t="s">
        <v>1200</v>
      </c>
      <c r="C148" s="193" t="s">
        <v>841</v>
      </c>
      <c r="D148" s="193" t="s">
        <v>841</v>
      </c>
      <c r="E148" s="194" t="s">
        <v>821</v>
      </c>
      <c r="F148" s="194" t="s">
        <v>159</v>
      </c>
      <c r="G148" s="193" t="s">
        <v>721</v>
      </c>
      <c r="H148" s="195">
        <v>1</v>
      </c>
      <c r="I148" s="192"/>
      <c r="J148" s="203">
        <v>1</v>
      </c>
      <c r="K148" s="203"/>
      <c r="L148" s="203"/>
      <c r="M148" s="424" t="s">
        <v>1462</v>
      </c>
      <c r="N148" s="203" t="s">
        <v>1338</v>
      </c>
      <c r="O148" s="205"/>
      <c r="P148" s="205"/>
      <c r="Q148" s="315"/>
      <c r="R148" s="298" t="str">
        <f>IF(Q148="G",ZTE!$A$6,IF(Q148="L",ZTE!$A$3,IF(JBU!Q148="C",ZTE!$A$2,IF(JBU!Q148="U",ZTE!$A$4,IF(JBU!Q148="I",ZTE!$A$5,"")))))</f>
        <v/>
      </c>
    </row>
    <row r="149" spans="1:18" ht="45">
      <c r="A149" s="202" t="s">
        <v>1228</v>
      </c>
      <c r="B149" s="202" t="s">
        <v>1200</v>
      </c>
      <c r="C149" s="193" t="s">
        <v>841</v>
      </c>
      <c r="D149" s="193" t="s">
        <v>841</v>
      </c>
      <c r="E149" s="194" t="s">
        <v>821</v>
      </c>
      <c r="F149" s="194" t="s">
        <v>159</v>
      </c>
      <c r="G149" s="193" t="s">
        <v>726</v>
      </c>
      <c r="H149" s="195">
        <v>1</v>
      </c>
      <c r="I149" s="192"/>
      <c r="J149" s="203">
        <v>1</v>
      </c>
      <c r="K149" s="203"/>
      <c r="L149" s="203"/>
      <c r="M149" s="424" t="s">
        <v>1462</v>
      </c>
      <c r="N149" s="203" t="s">
        <v>1338</v>
      </c>
      <c r="O149" s="205"/>
      <c r="P149" s="205"/>
      <c r="Q149" s="315"/>
      <c r="R149" s="298" t="str">
        <f>IF(Q149="G",ZTE!$A$6,IF(Q149="L",ZTE!$A$3,IF(JBU!Q149="C",ZTE!$A$2,IF(JBU!Q149="U",ZTE!$A$4,IF(JBU!Q149="I",ZTE!$A$5,"")))))</f>
        <v/>
      </c>
    </row>
    <row r="150" spans="1:18" ht="30">
      <c r="A150" s="202" t="s">
        <v>1228</v>
      </c>
      <c r="B150" s="202" t="s">
        <v>1200</v>
      </c>
      <c r="C150" s="193" t="s">
        <v>841</v>
      </c>
      <c r="D150" s="193" t="s">
        <v>841</v>
      </c>
      <c r="E150" s="193" t="s">
        <v>704</v>
      </c>
      <c r="F150" s="194" t="s">
        <v>160</v>
      </c>
      <c r="G150" s="193" t="s">
        <v>565</v>
      </c>
      <c r="H150" s="195">
        <v>1</v>
      </c>
      <c r="I150" s="192"/>
      <c r="J150" s="203">
        <v>1</v>
      </c>
      <c r="K150" s="203"/>
      <c r="L150" s="203"/>
      <c r="M150" s="424" t="s">
        <v>1462</v>
      </c>
      <c r="N150" s="203" t="s">
        <v>1338</v>
      </c>
      <c r="O150" s="205"/>
      <c r="P150" s="205"/>
      <c r="Q150" s="315"/>
      <c r="R150" s="298" t="str">
        <f>IF(Q150="G",ZTE!$A$6,IF(Q150="L",ZTE!$A$3,IF(JBU!Q150="C",ZTE!$A$2,IF(JBU!Q150="U",ZTE!$A$4,IF(JBU!Q150="I",ZTE!$A$5,"")))))</f>
        <v/>
      </c>
    </row>
    <row r="151" spans="1:18" ht="45">
      <c r="A151" s="202" t="s">
        <v>1228</v>
      </c>
      <c r="B151" s="202" t="s">
        <v>1200</v>
      </c>
      <c r="C151" s="193" t="s">
        <v>841</v>
      </c>
      <c r="D151" s="193" t="s">
        <v>841</v>
      </c>
      <c r="E151" s="193" t="s">
        <v>704</v>
      </c>
      <c r="F151" s="194" t="s">
        <v>160</v>
      </c>
      <c r="G151" s="193" t="s">
        <v>566</v>
      </c>
      <c r="H151" s="195">
        <v>1</v>
      </c>
      <c r="I151" s="192"/>
      <c r="J151" s="203">
        <v>1</v>
      </c>
      <c r="K151" s="203"/>
      <c r="L151" s="203"/>
      <c r="M151" s="424" t="s">
        <v>1462</v>
      </c>
      <c r="N151" s="203" t="s">
        <v>1338</v>
      </c>
      <c r="O151" s="205" t="s">
        <v>1047</v>
      </c>
      <c r="P151" s="205"/>
      <c r="Q151" s="315"/>
      <c r="R151" s="298" t="str">
        <f>IF(Q151="G",ZTE!$A$6,IF(Q151="L",ZTE!$A$3,IF(JBU!Q151="C",ZTE!$A$2,IF(JBU!Q151="U",ZTE!$A$4,IF(JBU!Q151="I",ZTE!$A$5,"")))))</f>
        <v/>
      </c>
    </row>
    <row r="152" spans="1:18" ht="60">
      <c r="A152" s="202" t="s">
        <v>1228</v>
      </c>
      <c r="B152" s="202" t="s">
        <v>1200</v>
      </c>
      <c r="C152" s="193" t="s">
        <v>161</v>
      </c>
      <c r="D152" s="193" t="s">
        <v>161</v>
      </c>
      <c r="E152" s="194" t="s">
        <v>1004</v>
      </c>
      <c r="F152" s="194" t="s">
        <v>162</v>
      </c>
      <c r="G152" s="193" t="s">
        <v>729</v>
      </c>
      <c r="H152" s="195">
        <v>1</v>
      </c>
      <c r="I152" s="192"/>
      <c r="J152" s="203"/>
      <c r="K152" s="203"/>
      <c r="L152" s="203">
        <v>1</v>
      </c>
      <c r="M152" s="424" t="s">
        <v>1462</v>
      </c>
      <c r="N152" s="203" t="s">
        <v>1226</v>
      </c>
      <c r="O152" s="205"/>
      <c r="P152" s="205"/>
      <c r="Q152" s="315"/>
      <c r="R152" s="298" t="str">
        <f>IF(Q152="G",ZTE!$A$6,IF(Q152="L",ZTE!$A$3,IF(JBU!Q152="C",ZTE!$A$2,IF(JBU!Q152="U",ZTE!$A$4,IF(JBU!Q152="I",ZTE!$A$5,"")))))</f>
        <v/>
      </c>
    </row>
    <row r="153" spans="1:18" ht="45">
      <c r="A153" s="202" t="s">
        <v>1228</v>
      </c>
      <c r="B153" s="202" t="s">
        <v>1200</v>
      </c>
      <c r="C153" s="193" t="s">
        <v>161</v>
      </c>
      <c r="D153" s="194" t="s">
        <v>843</v>
      </c>
      <c r="E153" s="194" t="s">
        <v>821</v>
      </c>
      <c r="F153" s="194" t="s">
        <v>163</v>
      </c>
      <c r="G153" s="193" t="s">
        <v>567</v>
      </c>
      <c r="H153" s="195">
        <v>1</v>
      </c>
      <c r="I153" s="192"/>
      <c r="J153" s="203">
        <v>1</v>
      </c>
      <c r="K153" s="203"/>
      <c r="L153" s="203"/>
      <c r="M153" s="424" t="s">
        <v>1462</v>
      </c>
      <c r="N153" s="203"/>
      <c r="O153" s="205"/>
      <c r="P153" s="205"/>
      <c r="Q153" s="315"/>
      <c r="R153" s="298" t="str">
        <f>IF(Q153="G",ZTE!$A$6,IF(Q153="L",ZTE!$A$3,IF(JBU!Q153="C",ZTE!$A$2,IF(JBU!Q153="U",ZTE!$A$4,IF(JBU!Q153="I",ZTE!$A$5,"")))))</f>
        <v/>
      </c>
    </row>
    <row r="154" spans="1:18" ht="45">
      <c r="A154" s="202" t="s">
        <v>1228</v>
      </c>
      <c r="B154" s="202" t="s">
        <v>1200</v>
      </c>
      <c r="C154" s="193" t="s">
        <v>161</v>
      </c>
      <c r="D154" s="194" t="s">
        <v>843</v>
      </c>
      <c r="E154" s="194" t="s">
        <v>821</v>
      </c>
      <c r="F154" s="194" t="s">
        <v>163</v>
      </c>
      <c r="G154" s="193" t="s">
        <v>569</v>
      </c>
      <c r="H154" s="195">
        <v>1</v>
      </c>
      <c r="I154" s="192"/>
      <c r="J154" s="203">
        <v>1</v>
      </c>
      <c r="K154" s="203"/>
      <c r="L154" s="203"/>
      <c r="M154" s="424" t="s">
        <v>1462</v>
      </c>
      <c r="N154" s="203"/>
      <c r="O154" s="205"/>
      <c r="P154" s="205"/>
      <c r="Q154" s="315"/>
      <c r="R154" s="298" t="str">
        <f>IF(Q154="G",ZTE!$A$6,IF(Q154="L",ZTE!$A$3,IF(JBU!Q154="C",ZTE!$A$2,IF(JBU!Q154="U",ZTE!$A$4,IF(JBU!Q154="I",ZTE!$A$5,"")))))</f>
        <v/>
      </c>
    </row>
    <row r="155" spans="1:18" ht="45">
      <c r="A155" s="202" t="s">
        <v>1228</v>
      </c>
      <c r="B155" s="202" t="s">
        <v>1200</v>
      </c>
      <c r="C155" s="193" t="s">
        <v>161</v>
      </c>
      <c r="D155" s="194" t="s">
        <v>843</v>
      </c>
      <c r="E155" s="194" t="s">
        <v>821</v>
      </c>
      <c r="F155" s="194" t="s">
        <v>163</v>
      </c>
      <c r="G155" s="193" t="s">
        <v>570</v>
      </c>
      <c r="H155" s="195">
        <v>1</v>
      </c>
      <c r="I155" s="192"/>
      <c r="J155" s="203">
        <v>1</v>
      </c>
      <c r="K155" s="203"/>
      <c r="L155" s="203"/>
      <c r="M155" s="424" t="s">
        <v>1462</v>
      </c>
      <c r="N155" s="203"/>
      <c r="O155" s="205"/>
      <c r="P155" s="205"/>
      <c r="Q155" s="315"/>
      <c r="R155" s="298" t="str">
        <f>IF(Q155="G",ZTE!$A$6,IF(Q155="L",ZTE!$A$3,IF(JBU!Q155="C",ZTE!$A$2,IF(JBU!Q155="U",ZTE!$A$4,IF(JBU!Q155="I",ZTE!$A$5,"")))))</f>
        <v/>
      </c>
    </row>
    <row r="156" spans="1:18" ht="45">
      <c r="A156" s="202" t="s">
        <v>1228</v>
      </c>
      <c r="B156" s="202" t="s">
        <v>1200</v>
      </c>
      <c r="C156" s="193" t="s">
        <v>161</v>
      </c>
      <c r="D156" s="194" t="s">
        <v>843</v>
      </c>
      <c r="E156" s="194" t="s">
        <v>821</v>
      </c>
      <c r="F156" s="194" t="s">
        <v>163</v>
      </c>
      <c r="G156" s="193" t="s">
        <v>571</v>
      </c>
      <c r="H156" s="195">
        <v>1</v>
      </c>
      <c r="I156" s="192"/>
      <c r="J156" s="203">
        <v>1</v>
      </c>
      <c r="K156" s="203"/>
      <c r="L156" s="203"/>
      <c r="M156" s="424" t="s">
        <v>1462</v>
      </c>
      <c r="N156" s="203"/>
      <c r="O156" s="205"/>
      <c r="P156" s="205"/>
      <c r="Q156" s="315"/>
      <c r="R156" s="298" t="str">
        <f>IF(Q156="G",ZTE!$A$6,IF(Q156="L",ZTE!$A$3,IF(JBU!Q156="C",ZTE!$A$2,IF(JBU!Q156="U",ZTE!$A$4,IF(JBU!Q156="I",ZTE!$A$5,"")))))</f>
        <v/>
      </c>
    </row>
    <row r="157" spans="1:18" ht="45">
      <c r="A157" s="202" t="s">
        <v>1228</v>
      </c>
      <c r="B157" s="202" t="s">
        <v>1200</v>
      </c>
      <c r="C157" s="193" t="s">
        <v>161</v>
      </c>
      <c r="D157" s="194" t="s">
        <v>843</v>
      </c>
      <c r="E157" s="194" t="s">
        <v>821</v>
      </c>
      <c r="F157" s="194" t="s">
        <v>163</v>
      </c>
      <c r="G157" s="193" t="s">
        <v>572</v>
      </c>
      <c r="H157" s="195">
        <v>1</v>
      </c>
      <c r="I157" s="192"/>
      <c r="J157" s="203">
        <v>1</v>
      </c>
      <c r="K157" s="203"/>
      <c r="L157" s="203"/>
      <c r="M157" s="424" t="s">
        <v>1462</v>
      </c>
      <c r="N157" s="203"/>
      <c r="O157" s="205"/>
      <c r="P157" s="205"/>
      <c r="Q157" s="315"/>
      <c r="R157" s="298" t="str">
        <f>IF(Q157="G",ZTE!$A$6,IF(Q157="L",ZTE!$A$3,IF(JBU!Q157="C",ZTE!$A$2,IF(JBU!Q157="U",ZTE!$A$4,IF(JBU!Q157="I",ZTE!$A$5,"")))))</f>
        <v/>
      </c>
    </row>
    <row r="158" spans="1:18" ht="45">
      <c r="A158" s="202" t="s">
        <v>1228</v>
      </c>
      <c r="B158" s="202" t="s">
        <v>1200</v>
      </c>
      <c r="C158" s="193" t="s">
        <v>161</v>
      </c>
      <c r="D158" s="194" t="s">
        <v>843</v>
      </c>
      <c r="E158" s="194" t="s">
        <v>821</v>
      </c>
      <c r="F158" s="194" t="s">
        <v>163</v>
      </c>
      <c r="G158" s="193" t="s">
        <v>573</v>
      </c>
      <c r="H158" s="195">
        <v>1</v>
      </c>
      <c r="I158" s="192"/>
      <c r="J158" s="203">
        <v>1</v>
      </c>
      <c r="K158" s="203"/>
      <c r="L158" s="203"/>
      <c r="M158" s="424" t="s">
        <v>1462</v>
      </c>
      <c r="N158" s="203"/>
      <c r="O158" s="205"/>
      <c r="P158" s="205"/>
      <c r="Q158" s="315"/>
      <c r="R158" s="298" t="str">
        <f>IF(Q158="G",ZTE!$A$6,IF(Q158="L",ZTE!$A$3,IF(JBU!Q158="C",ZTE!$A$2,IF(JBU!Q158="U",ZTE!$A$4,IF(JBU!Q158="I",ZTE!$A$5,"")))))</f>
        <v/>
      </c>
    </row>
    <row r="159" spans="1:18" ht="45">
      <c r="A159" s="202" t="s">
        <v>1228</v>
      </c>
      <c r="B159" s="202" t="s">
        <v>1200</v>
      </c>
      <c r="C159" s="193" t="s">
        <v>161</v>
      </c>
      <c r="D159" s="194" t="s">
        <v>843</v>
      </c>
      <c r="E159" s="194" t="s">
        <v>821</v>
      </c>
      <c r="F159" s="194" t="s">
        <v>163</v>
      </c>
      <c r="G159" s="193" t="s">
        <v>575</v>
      </c>
      <c r="H159" s="195">
        <v>1</v>
      </c>
      <c r="I159" s="192"/>
      <c r="J159" s="203">
        <v>1</v>
      </c>
      <c r="K159" s="203"/>
      <c r="L159" s="203"/>
      <c r="M159" s="424" t="s">
        <v>1462</v>
      </c>
      <c r="N159" s="203"/>
      <c r="O159" s="205"/>
      <c r="P159" s="205"/>
      <c r="Q159" s="315"/>
      <c r="R159" s="298" t="str">
        <f>IF(Q159="G",ZTE!$A$6,IF(Q159="L",ZTE!$A$3,IF(JBU!Q159="C",ZTE!$A$2,IF(JBU!Q159="U",ZTE!$A$4,IF(JBU!Q159="I",ZTE!$A$5,"")))))</f>
        <v/>
      </c>
    </row>
    <row r="160" spans="1:18" ht="75">
      <c r="A160" s="202" t="s">
        <v>1228</v>
      </c>
      <c r="B160" s="202" t="s">
        <v>1200</v>
      </c>
      <c r="C160" s="193" t="s">
        <v>161</v>
      </c>
      <c r="D160" s="194" t="s">
        <v>843</v>
      </c>
      <c r="E160" s="194" t="s">
        <v>821</v>
      </c>
      <c r="F160" s="194" t="s">
        <v>163</v>
      </c>
      <c r="G160" s="193" t="s">
        <v>577</v>
      </c>
      <c r="H160" s="195">
        <v>1</v>
      </c>
      <c r="I160" s="192"/>
      <c r="J160" s="203"/>
      <c r="K160" s="203"/>
      <c r="L160" s="203">
        <v>1</v>
      </c>
      <c r="M160" s="424" t="s">
        <v>1157</v>
      </c>
      <c r="N160" s="203"/>
      <c r="O160" s="205"/>
      <c r="P160" s="205"/>
      <c r="Q160" s="315" t="s">
        <v>1226</v>
      </c>
      <c r="R160" s="298" t="str">
        <f>IF(Q160="G",ZTE!$A$6,IF(Q160="L",ZTE!$A$3,IF(JBU!Q160="C",ZTE!$A$2,IF(JBU!Q160="U",ZTE!$A$4,IF(JBU!Q160="I",ZTE!$A$5,"")))))</f>
        <v>Location: We can not find the requested criteria in your documents. Please confirm that your bid is compliant with this criteria and show us the reference in your submitted documents.</v>
      </c>
    </row>
    <row r="161" spans="1:18" ht="45">
      <c r="A161" s="202" t="s">
        <v>1228</v>
      </c>
      <c r="B161" s="202" t="s">
        <v>1200</v>
      </c>
      <c r="C161" s="193" t="s">
        <v>161</v>
      </c>
      <c r="D161" s="194" t="s">
        <v>843</v>
      </c>
      <c r="E161" s="194" t="s">
        <v>821</v>
      </c>
      <c r="F161" s="194" t="s">
        <v>163</v>
      </c>
      <c r="G161" s="193" t="s">
        <v>579</v>
      </c>
      <c r="H161" s="195">
        <v>1</v>
      </c>
      <c r="I161" s="192"/>
      <c r="J161" s="203">
        <v>1</v>
      </c>
      <c r="K161" s="203"/>
      <c r="L161" s="203"/>
      <c r="M161" s="424" t="s">
        <v>1462</v>
      </c>
      <c r="N161" s="203"/>
      <c r="O161" s="205"/>
      <c r="P161" s="205"/>
      <c r="Q161" s="315"/>
      <c r="R161" s="298" t="str">
        <f>IF(Q161="G",ZTE!$A$6,IF(Q161="L",ZTE!$A$3,IF(JBU!Q161="C",ZTE!$A$2,IF(JBU!Q161="U",ZTE!$A$4,IF(JBU!Q161="I",ZTE!$A$5,"")))))</f>
        <v/>
      </c>
    </row>
    <row r="162" spans="1:18" ht="75">
      <c r="A162" s="202" t="s">
        <v>1228</v>
      </c>
      <c r="B162" s="202" t="s">
        <v>1200</v>
      </c>
      <c r="C162" s="193" t="s">
        <v>161</v>
      </c>
      <c r="D162" s="194" t="s">
        <v>843</v>
      </c>
      <c r="E162" s="194" t="s">
        <v>821</v>
      </c>
      <c r="F162" s="194" t="s">
        <v>163</v>
      </c>
      <c r="G162" s="193" t="s">
        <v>580</v>
      </c>
      <c r="H162" s="195">
        <v>1</v>
      </c>
      <c r="I162" s="192"/>
      <c r="J162" s="203"/>
      <c r="K162" s="203"/>
      <c r="L162" s="203">
        <v>1</v>
      </c>
      <c r="M162" s="424" t="s">
        <v>1157</v>
      </c>
      <c r="N162" s="192" t="s">
        <v>1352</v>
      </c>
      <c r="O162" s="205"/>
      <c r="P162" s="205"/>
      <c r="Q162" s="315" t="s">
        <v>1226</v>
      </c>
      <c r="R162" s="298" t="str">
        <f>IF(Q162="G",ZTE!$A$6,IF(Q162="L",ZTE!$A$3,IF(JBU!Q162="C",ZTE!$A$2,IF(JBU!Q162="U",ZTE!$A$4,IF(JBU!Q162="I",ZTE!$A$5,"")))))</f>
        <v>Location: We can not find the requested criteria in your documents. Please confirm that your bid is compliant with this criteria and show us the reference in your submitted documents.</v>
      </c>
    </row>
    <row r="163" spans="1:18" ht="45">
      <c r="A163" s="202" t="s">
        <v>1228</v>
      </c>
      <c r="B163" s="202" t="s">
        <v>1200</v>
      </c>
      <c r="C163" s="193" t="s">
        <v>161</v>
      </c>
      <c r="D163" s="194" t="s">
        <v>843</v>
      </c>
      <c r="E163" s="194" t="s">
        <v>821</v>
      </c>
      <c r="F163" s="194" t="s">
        <v>163</v>
      </c>
      <c r="G163" s="193" t="s">
        <v>208</v>
      </c>
      <c r="H163" s="195">
        <v>1</v>
      </c>
      <c r="I163" s="192"/>
      <c r="J163" s="203">
        <v>1</v>
      </c>
      <c r="K163" s="203"/>
      <c r="L163" s="203"/>
      <c r="M163" s="424" t="s">
        <v>1462</v>
      </c>
      <c r="N163" s="203"/>
      <c r="O163" s="205"/>
      <c r="P163" s="205"/>
      <c r="Q163" s="315"/>
      <c r="R163" s="298" t="str">
        <f>IF(Q163="G",ZTE!$A$6,IF(Q163="L",ZTE!$A$3,IF(JBU!Q163="C",ZTE!$A$2,IF(JBU!Q163="U",ZTE!$A$4,IF(JBU!Q163="I",ZTE!$A$5,"")))))</f>
        <v/>
      </c>
    </row>
    <row r="164" spans="1:18" ht="45">
      <c r="A164" s="202" t="s">
        <v>1228</v>
      </c>
      <c r="B164" s="202" t="s">
        <v>1200</v>
      </c>
      <c r="C164" s="193" t="s">
        <v>161</v>
      </c>
      <c r="D164" s="194" t="s">
        <v>843</v>
      </c>
      <c r="E164" s="194" t="s">
        <v>821</v>
      </c>
      <c r="F164" s="194" t="s">
        <v>163</v>
      </c>
      <c r="G164" s="193" t="s">
        <v>581</v>
      </c>
      <c r="H164" s="195">
        <v>1</v>
      </c>
      <c r="I164" s="192"/>
      <c r="J164" s="203">
        <v>1</v>
      </c>
      <c r="K164" s="203"/>
      <c r="L164" s="203"/>
      <c r="M164" s="424" t="s">
        <v>1462</v>
      </c>
      <c r="N164" s="203"/>
      <c r="O164" s="205"/>
      <c r="P164" s="205"/>
      <c r="Q164" s="315"/>
      <c r="R164" s="298" t="str">
        <f>IF(Q164="G",ZTE!$A$6,IF(Q164="L",ZTE!$A$3,IF(JBU!Q164="C",ZTE!$A$2,IF(JBU!Q164="U",ZTE!$A$4,IF(JBU!Q164="I",ZTE!$A$5,"")))))</f>
        <v/>
      </c>
    </row>
    <row r="165" spans="1:18" ht="75">
      <c r="A165" s="202" t="s">
        <v>1228</v>
      </c>
      <c r="B165" s="202" t="s">
        <v>1200</v>
      </c>
      <c r="C165" s="193" t="s">
        <v>161</v>
      </c>
      <c r="D165" s="194" t="s">
        <v>843</v>
      </c>
      <c r="E165" s="194" t="s">
        <v>821</v>
      </c>
      <c r="F165" s="194" t="s">
        <v>163</v>
      </c>
      <c r="G165" s="193" t="s">
        <v>513</v>
      </c>
      <c r="H165" s="195">
        <v>1</v>
      </c>
      <c r="I165" s="192"/>
      <c r="J165" s="203"/>
      <c r="K165" s="203"/>
      <c r="L165" s="203">
        <v>1</v>
      </c>
      <c r="M165" s="424" t="s">
        <v>1157</v>
      </c>
      <c r="N165" s="203"/>
      <c r="O165" s="205"/>
      <c r="P165" s="205"/>
      <c r="Q165" s="315" t="s">
        <v>1226</v>
      </c>
      <c r="R165" s="298" t="str">
        <f>IF(Q165="G",ZTE!$A$6,IF(Q165="L",ZTE!$A$3,IF(JBU!Q165="C",ZTE!$A$2,IF(JBU!Q165="U",ZTE!$A$4,IF(JBU!Q165="I",ZTE!$A$5,"")))))</f>
        <v>Location: We can not find the requested criteria in your documents. Please confirm that your bid is compliant with this criteria and show us the reference in your submitted documents.</v>
      </c>
    </row>
    <row r="166" spans="1:18" ht="45">
      <c r="A166" s="202" t="s">
        <v>1228</v>
      </c>
      <c r="B166" s="202" t="s">
        <v>1200</v>
      </c>
      <c r="C166" s="193" t="s">
        <v>161</v>
      </c>
      <c r="D166" s="194" t="s">
        <v>843</v>
      </c>
      <c r="E166" s="194" t="s">
        <v>821</v>
      </c>
      <c r="F166" s="194" t="s">
        <v>163</v>
      </c>
      <c r="G166" s="193" t="s">
        <v>510</v>
      </c>
      <c r="H166" s="195">
        <v>1</v>
      </c>
      <c r="I166" s="192"/>
      <c r="J166" s="203">
        <v>1</v>
      </c>
      <c r="K166" s="203"/>
      <c r="L166" s="203"/>
      <c r="M166" s="424" t="s">
        <v>1462</v>
      </c>
      <c r="N166" s="203"/>
      <c r="O166" s="205"/>
      <c r="P166" s="205"/>
      <c r="Q166" s="315"/>
      <c r="R166" s="298" t="str">
        <f>IF(Q166="G",ZTE!$A$6,IF(Q166="L",ZTE!$A$3,IF(JBU!Q166="C",ZTE!$A$2,IF(JBU!Q166="U",ZTE!$A$4,IF(JBU!Q166="I",ZTE!$A$5,"")))))</f>
        <v/>
      </c>
    </row>
    <row r="167" spans="1:18" ht="45">
      <c r="A167" s="202" t="s">
        <v>1228</v>
      </c>
      <c r="B167" s="202" t="s">
        <v>1200</v>
      </c>
      <c r="C167" s="193" t="s">
        <v>161</v>
      </c>
      <c r="D167" s="194" t="s">
        <v>843</v>
      </c>
      <c r="E167" s="194" t="s">
        <v>821</v>
      </c>
      <c r="F167" s="194" t="s">
        <v>163</v>
      </c>
      <c r="G167" s="193" t="s">
        <v>583</v>
      </c>
      <c r="H167" s="195">
        <v>1</v>
      </c>
      <c r="I167" s="192"/>
      <c r="J167" s="203">
        <v>1</v>
      </c>
      <c r="K167" s="203"/>
      <c r="L167" s="203"/>
      <c r="M167" s="424" t="s">
        <v>1462</v>
      </c>
      <c r="N167" s="203"/>
      <c r="O167" s="205"/>
      <c r="P167" s="205"/>
      <c r="Q167" s="315"/>
      <c r="R167" s="298" t="str">
        <f>IF(Q167="G",ZTE!$A$6,IF(Q167="L",ZTE!$A$3,IF(JBU!Q167="C",ZTE!$A$2,IF(JBU!Q167="U",ZTE!$A$4,IF(JBU!Q167="I",ZTE!$A$5,"")))))</f>
        <v/>
      </c>
    </row>
    <row r="168" spans="1:18" ht="60">
      <c r="A168" s="202" t="s">
        <v>1228</v>
      </c>
      <c r="B168" s="202" t="s">
        <v>1200</v>
      </c>
      <c r="C168" s="193" t="s">
        <v>161</v>
      </c>
      <c r="D168" s="194" t="s">
        <v>843</v>
      </c>
      <c r="E168" s="194" t="s">
        <v>821</v>
      </c>
      <c r="F168" s="194" t="s">
        <v>163</v>
      </c>
      <c r="G168" s="193" t="s">
        <v>588</v>
      </c>
      <c r="H168" s="195">
        <v>1</v>
      </c>
      <c r="I168" s="192"/>
      <c r="J168" s="203"/>
      <c r="K168" s="203"/>
      <c r="L168" s="203">
        <v>1</v>
      </c>
      <c r="M168" s="424" t="s">
        <v>1156</v>
      </c>
      <c r="N168" s="203"/>
      <c r="O168" s="205"/>
      <c r="P168" s="205"/>
      <c r="Q168" s="315" t="s">
        <v>1271</v>
      </c>
      <c r="R168" s="298" t="str">
        <f>IF(Q168="G",ZTE!$A$6,IF(Q168="L",ZTE!$A$3,IF(JBU!Q168="C",ZTE!$A$2,IF(JBU!Q168="U",ZTE!$A$4,IF(JBU!Q168="I",ZTE!$A$5,"")))))</f>
        <v>Compliance: We assume that your proposal is in compliance with this criteria. Please confirm that your bid is compliant with this criteria.</v>
      </c>
    </row>
    <row r="169" spans="1:18" ht="75">
      <c r="A169" s="202" t="s">
        <v>1228</v>
      </c>
      <c r="B169" s="202" t="s">
        <v>1200</v>
      </c>
      <c r="C169" s="193" t="s">
        <v>161</v>
      </c>
      <c r="D169" s="194" t="s">
        <v>843</v>
      </c>
      <c r="E169" s="193" t="s">
        <v>704</v>
      </c>
      <c r="F169" s="194" t="s">
        <v>164</v>
      </c>
      <c r="G169" s="193" t="s">
        <v>590</v>
      </c>
      <c r="H169" s="195">
        <v>1</v>
      </c>
      <c r="I169" s="192"/>
      <c r="J169" s="203"/>
      <c r="K169" s="203"/>
      <c r="L169" s="203">
        <v>1</v>
      </c>
      <c r="M169" s="424" t="s">
        <v>1157</v>
      </c>
      <c r="N169" s="203"/>
      <c r="O169" s="205" t="s">
        <v>1047</v>
      </c>
      <c r="P169" s="205"/>
      <c r="Q169" s="315" t="s">
        <v>1226</v>
      </c>
      <c r="R169" s="298" t="str">
        <f>IF(Q169="G",ZTE!$A$6,IF(Q169="L",ZTE!$A$3,IF(JBU!Q169="C",ZTE!$A$2,IF(JBU!Q169="U",ZTE!$A$4,IF(JBU!Q169="I",ZTE!$A$5,"")))))</f>
        <v>Location: We can not find the requested criteria in your documents. Please confirm that your bid is compliant with this criteria and show us the reference in your submitted documents.</v>
      </c>
    </row>
    <row r="170" spans="1:18" ht="45">
      <c r="A170" s="202" t="s">
        <v>1228</v>
      </c>
      <c r="B170" s="202" t="s">
        <v>1200</v>
      </c>
      <c r="C170" s="193" t="s">
        <v>161</v>
      </c>
      <c r="D170" s="194" t="s">
        <v>843</v>
      </c>
      <c r="E170" s="193" t="s">
        <v>704</v>
      </c>
      <c r="F170" s="194" t="s">
        <v>164</v>
      </c>
      <c r="G170" s="193" t="s">
        <v>591</v>
      </c>
      <c r="H170" s="195">
        <v>1</v>
      </c>
      <c r="I170" s="192"/>
      <c r="J170" s="203">
        <v>1</v>
      </c>
      <c r="K170" s="203"/>
      <c r="L170" s="203"/>
      <c r="M170" s="424" t="s">
        <v>1462</v>
      </c>
      <c r="N170" s="203"/>
      <c r="O170" s="205" t="s">
        <v>1047</v>
      </c>
      <c r="P170" s="205"/>
      <c r="Q170" s="315"/>
      <c r="R170" s="298" t="str">
        <f>IF(Q170="G",ZTE!$A$6,IF(Q170="L",ZTE!$A$3,IF(JBU!Q170="C",ZTE!$A$2,IF(JBU!Q170="U",ZTE!$A$4,IF(JBU!Q170="I",ZTE!$A$5,"")))))</f>
        <v/>
      </c>
    </row>
    <row r="171" spans="1:18" ht="60">
      <c r="A171" s="202" t="s">
        <v>1228</v>
      </c>
      <c r="B171" s="202" t="s">
        <v>1200</v>
      </c>
      <c r="C171" s="193" t="s">
        <v>161</v>
      </c>
      <c r="D171" s="194" t="s">
        <v>843</v>
      </c>
      <c r="E171" s="193" t="s">
        <v>704</v>
      </c>
      <c r="F171" s="194" t="s">
        <v>164</v>
      </c>
      <c r="G171" s="193" t="s">
        <v>592</v>
      </c>
      <c r="H171" s="195">
        <v>1</v>
      </c>
      <c r="I171" s="192"/>
      <c r="J171" s="203"/>
      <c r="K171" s="203"/>
      <c r="L171" s="203">
        <v>1</v>
      </c>
      <c r="M171" s="424" t="s">
        <v>1156</v>
      </c>
      <c r="N171" s="203"/>
      <c r="O171" s="205" t="s">
        <v>1047</v>
      </c>
      <c r="P171" s="205"/>
      <c r="Q171" s="315" t="s">
        <v>1271</v>
      </c>
      <c r="R171" s="298" t="str">
        <f>IF(Q171="G",ZTE!$A$6,IF(Q171="L",ZTE!$A$3,IF(JBU!Q171="C",ZTE!$A$2,IF(JBU!Q171="U",ZTE!$A$4,IF(JBU!Q171="I",ZTE!$A$5,"")))))</f>
        <v>Compliance: We assume that your proposal is in compliance with this criteria. Please confirm that your bid is compliant with this criteria.</v>
      </c>
    </row>
    <row r="172" spans="1:18" ht="60">
      <c r="A172" s="202" t="s">
        <v>1228</v>
      </c>
      <c r="B172" s="202" t="s">
        <v>1200</v>
      </c>
      <c r="C172" s="193" t="s">
        <v>161</v>
      </c>
      <c r="D172" s="194" t="s">
        <v>843</v>
      </c>
      <c r="E172" s="193" t="s">
        <v>704</v>
      </c>
      <c r="F172" s="194" t="s">
        <v>164</v>
      </c>
      <c r="G172" s="193" t="s">
        <v>593</v>
      </c>
      <c r="H172" s="195">
        <v>1</v>
      </c>
      <c r="I172" s="192"/>
      <c r="J172" s="203"/>
      <c r="K172" s="203"/>
      <c r="L172" s="203">
        <v>1</v>
      </c>
      <c r="M172" s="424" t="s">
        <v>1156</v>
      </c>
      <c r="N172" s="203"/>
      <c r="O172" s="205" t="s">
        <v>1047</v>
      </c>
      <c r="P172" s="205"/>
      <c r="Q172" s="315" t="s">
        <v>1271</v>
      </c>
      <c r="R172" s="298" t="str">
        <f>IF(Q172="G",ZTE!$A$6,IF(Q172="L",ZTE!$A$3,IF(JBU!Q172="C",ZTE!$A$2,IF(JBU!Q172="U",ZTE!$A$4,IF(JBU!Q172="I",ZTE!$A$5,"")))))</f>
        <v>Compliance: We assume that your proposal is in compliance with this criteria. Please confirm that your bid is compliant with this criteria.</v>
      </c>
    </row>
    <row r="173" spans="1:18" ht="60">
      <c r="A173" s="202" t="s">
        <v>1228</v>
      </c>
      <c r="B173" s="202" t="s">
        <v>1200</v>
      </c>
      <c r="C173" s="193" t="s">
        <v>161</v>
      </c>
      <c r="D173" s="194" t="s">
        <v>843</v>
      </c>
      <c r="E173" s="193" t="s">
        <v>704</v>
      </c>
      <c r="F173" s="194" t="s">
        <v>164</v>
      </c>
      <c r="G173" s="193" t="s">
        <v>594</v>
      </c>
      <c r="H173" s="195">
        <v>1</v>
      </c>
      <c r="I173" s="192"/>
      <c r="J173" s="203"/>
      <c r="K173" s="203"/>
      <c r="L173" s="203">
        <v>1</v>
      </c>
      <c r="M173" s="424" t="s">
        <v>1156</v>
      </c>
      <c r="N173" s="203"/>
      <c r="O173" s="205" t="s">
        <v>1047</v>
      </c>
      <c r="P173" s="205"/>
      <c r="Q173" s="315" t="s">
        <v>1271</v>
      </c>
      <c r="R173" s="298" t="str">
        <f>IF(Q173="G",ZTE!$A$6,IF(Q173="L",ZTE!$A$3,IF(JBU!Q173="C",ZTE!$A$2,IF(JBU!Q173="U",ZTE!$A$4,IF(JBU!Q173="I",ZTE!$A$5,"")))))</f>
        <v>Compliance: We assume that your proposal is in compliance with this criteria. Please confirm that your bid is compliant with this criteria.</v>
      </c>
    </row>
    <row r="174" spans="1:18" ht="75">
      <c r="A174" s="202" t="s">
        <v>1228</v>
      </c>
      <c r="B174" s="202" t="s">
        <v>1200</v>
      </c>
      <c r="C174" s="193" t="s">
        <v>161</v>
      </c>
      <c r="D174" s="194" t="s">
        <v>999</v>
      </c>
      <c r="E174" s="194" t="s">
        <v>1002</v>
      </c>
      <c r="F174" s="194" t="s">
        <v>164</v>
      </c>
      <c r="G174" s="193" t="s">
        <v>731</v>
      </c>
      <c r="H174" s="195">
        <v>1</v>
      </c>
      <c r="I174" s="192"/>
      <c r="J174" s="203"/>
      <c r="K174" s="203"/>
      <c r="L174" s="203">
        <v>1</v>
      </c>
      <c r="M174" s="424" t="s">
        <v>1157</v>
      </c>
      <c r="N174" s="203"/>
      <c r="O174" s="205"/>
      <c r="P174" s="205"/>
      <c r="Q174" s="315" t="s">
        <v>1226</v>
      </c>
      <c r="R174" s="298" t="str">
        <f>IF(Q174="G",ZTE!$A$6,IF(Q174="L",ZTE!$A$3,IF(JBU!Q174="C",ZTE!$A$2,IF(JBU!Q174="U",ZTE!$A$4,IF(JBU!Q174="I",ZTE!$A$5,"")))))</f>
        <v>Location: We can not find the requested criteria in your documents. Please confirm that your bid is compliant with this criteria and show us the reference in your submitted documents.</v>
      </c>
    </row>
    <row r="175" spans="1:18" ht="45">
      <c r="A175" s="202" t="s">
        <v>1228</v>
      </c>
      <c r="B175" s="202" t="s">
        <v>1200</v>
      </c>
      <c r="C175" s="193" t="s">
        <v>161</v>
      </c>
      <c r="D175" s="193" t="s">
        <v>166</v>
      </c>
      <c r="E175" s="193" t="s">
        <v>1009</v>
      </c>
      <c r="F175" s="194" t="s">
        <v>165</v>
      </c>
      <c r="G175" s="193" t="s">
        <v>732</v>
      </c>
      <c r="H175" s="195">
        <v>1</v>
      </c>
      <c r="I175" s="192"/>
      <c r="J175" s="203">
        <v>1</v>
      </c>
      <c r="K175" s="203"/>
      <c r="L175" s="203"/>
      <c r="M175" s="424" t="s">
        <v>1462</v>
      </c>
      <c r="N175" s="203"/>
      <c r="O175" s="205"/>
      <c r="P175" s="205"/>
      <c r="Q175" s="315"/>
      <c r="R175" s="298" t="str">
        <f>IF(Q175="G",ZTE!$A$6,IF(Q175="L",ZTE!$A$3,IF(JBU!Q175="C",ZTE!$A$2,IF(JBU!Q175="U",ZTE!$A$4,IF(JBU!Q175="I",ZTE!$A$5,"")))))</f>
        <v/>
      </c>
    </row>
    <row r="176" spans="1:18" ht="60">
      <c r="A176" s="202" t="s">
        <v>1228</v>
      </c>
      <c r="B176" s="202" t="s">
        <v>1200</v>
      </c>
      <c r="C176" s="193" t="s">
        <v>161</v>
      </c>
      <c r="D176" s="193" t="s">
        <v>166</v>
      </c>
      <c r="E176" s="193" t="s">
        <v>1009</v>
      </c>
      <c r="F176" s="194" t="s">
        <v>165</v>
      </c>
      <c r="G176" s="193" t="s">
        <v>733</v>
      </c>
      <c r="H176" s="195">
        <v>1</v>
      </c>
      <c r="I176" s="192"/>
      <c r="J176" s="203"/>
      <c r="K176" s="203"/>
      <c r="L176" s="203">
        <v>1</v>
      </c>
      <c r="M176" s="424" t="s">
        <v>1156</v>
      </c>
      <c r="N176" s="203"/>
      <c r="O176" s="205" t="s">
        <v>1062</v>
      </c>
      <c r="P176" s="205"/>
      <c r="Q176" s="315" t="s">
        <v>1271</v>
      </c>
      <c r="R176" s="298" t="str">
        <f>IF(Q176="G",ZTE!$A$6,IF(Q176="L",ZTE!$A$3,IF(JBU!Q176="C",ZTE!$A$2,IF(JBU!Q176="U",ZTE!$A$4,IF(JBU!Q176="I",ZTE!$A$5,"")))))</f>
        <v>Compliance: We assume that your proposal is in compliance with this criteria. Please confirm that your bid is compliant with this criteria.</v>
      </c>
    </row>
    <row r="177" spans="1:18" ht="45">
      <c r="A177" s="202" t="s">
        <v>1228</v>
      </c>
      <c r="B177" s="202" t="s">
        <v>1200</v>
      </c>
      <c r="C177" s="193" t="s">
        <v>161</v>
      </c>
      <c r="D177" s="193" t="s">
        <v>166</v>
      </c>
      <c r="E177" s="193" t="s">
        <v>1009</v>
      </c>
      <c r="F177" s="194" t="s">
        <v>165</v>
      </c>
      <c r="G177" s="193" t="s">
        <v>734</v>
      </c>
      <c r="H177" s="195">
        <v>1</v>
      </c>
      <c r="I177" s="192"/>
      <c r="J177" s="203">
        <v>1</v>
      </c>
      <c r="K177" s="203"/>
      <c r="L177" s="203"/>
      <c r="M177" s="424" t="s">
        <v>1462</v>
      </c>
      <c r="N177" s="203"/>
      <c r="O177" s="205"/>
      <c r="P177" s="205"/>
      <c r="Q177" s="315"/>
      <c r="R177" s="298" t="str">
        <f>IF(Q177="G",ZTE!$A$6,IF(Q177="L",ZTE!$A$3,IF(JBU!Q177="C",ZTE!$A$2,IF(JBU!Q177="U",ZTE!$A$4,IF(JBU!Q177="I",ZTE!$A$5,"")))))</f>
        <v/>
      </c>
    </row>
    <row r="178" spans="1:18" ht="45">
      <c r="A178" s="202" t="s">
        <v>1228</v>
      </c>
      <c r="B178" s="202" t="s">
        <v>1200</v>
      </c>
      <c r="C178" s="193" t="s">
        <v>161</v>
      </c>
      <c r="D178" s="193" t="s">
        <v>166</v>
      </c>
      <c r="E178" s="194" t="s">
        <v>821</v>
      </c>
      <c r="F178" s="194" t="s">
        <v>165</v>
      </c>
      <c r="G178" s="193" t="s">
        <v>595</v>
      </c>
      <c r="H178" s="195">
        <v>1</v>
      </c>
      <c r="I178" s="192"/>
      <c r="J178" s="203">
        <v>1</v>
      </c>
      <c r="K178" s="203"/>
      <c r="L178" s="203"/>
      <c r="M178" s="424" t="s">
        <v>1462</v>
      </c>
      <c r="N178" s="203"/>
      <c r="O178" s="205"/>
      <c r="P178" s="205"/>
      <c r="Q178" s="315"/>
      <c r="R178" s="298" t="str">
        <f>IF(Q178="G",ZTE!$A$6,IF(Q178="L",ZTE!$A$3,IF(JBU!Q178="C",ZTE!$A$2,IF(JBU!Q178="U",ZTE!$A$4,IF(JBU!Q178="I",ZTE!$A$5,"")))))</f>
        <v/>
      </c>
    </row>
    <row r="179" spans="1:18" ht="45">
      <c r="A179" s="202" t="s">
        <v>1228</v>
      </c>
      <c r="B179" s="202" t="s">
        <v>1200</v>
      </c>
      <c r="C179" s="193" t="s">
        <v>161</v>
      </c>
      <c r="D179" s="193" t="s">
        <v>166</v>
      </c>
      <c r="E179" s="194" t="s">
        <v>821</v>
      </c>
      <c r="F179" s="194" t="s">
        <v>165</v>
      </c>
      <c r="G179" s="193" t="s">
        <v>596</v>
      </c>
      <c r="H179" s="195">
        <v>1</v>
      </c>
      <c r="I179" s="192"/>
      <c r="J179" s="203">
        <v>1</v>
      </c>
      <c r="K179" s="203"/>
      <c r="L179" s="203"/>
      <c r="M179" s="424" t="s">
        <v>1462</v>
      </c>
      <c r="N179" s="203"/>
      <c r="O179" s="205"/>
      <c r="P179" s="205"/>
      <c r="Q179" s="315"/>
      <c r="R179" s="298" t="str">
        <f>IF(Q179="G",ZTE!$A$6,IF(Q179="L",ZTE!$A$3,IF(JBU!Q179="C",ZTE!$A$2,IF(JBU!Q179="U",ZTE!$A$4,IF(JBU!Q179="I",ZTE!$A$5,"")))))</f>
        <v/>
      </c>
    </row>
    <row r="180" spans="1:18" ht="45">
      <c r="A180" s="202" t="s">
        <v>1228</v>
      </c>
      <c r="B180" s="202" t="s">
        <v>1200</v>
      </c>
      <c r="C180" s="193" t="s">
        <v>161</v>
      </c>
      <c r="D180" s="193" t="s">
        <v>166</v>
      </c>
      <c r="E180" s="194" t="s">
        <v>821</v>
      </c>
      <c r="F180" s="194" t="s">
        <v>165</v>
      </c>
      <c r="G180" s="193" t="s">
        <v>600</v>
      </c>
      <c r="H180" s="195">
        <v>1</v>
      </c>
      <c r="I180" s="192"/>
      <c r="J180" s="203">
        <v>1</v>
      </c>
      <c r="K180" s="203"/>
      <c r="L180" s="203"/>
      <c r="M180" s="424" t="s">
        <v>1462</v>
      </c>
      <c r="N180" s="203"/>
      <c r="O180" s="205"/>
      <c r="P180" s="205"/>
      <c r="Q180" s="315"/>
      <c r="R180" s="298" t="str">
        <f>IF(Q180="G",ZTE!$A$6,IF(Q180="L",ZTE!$A$3,IF(JBU!Q180="C",ZTE!$A$2,IF(JBU!Q180="U",ZTE!$A$4,IF(JBU!Q180="I",ZTE!$A$5,"")))))</f>
        <v/>
      </c>
    </row>
    <row r="181" spans="1:18" ht="45">
      <c r="A181" s="202" t="s">
        <v>1228</v>
      </c>
      <c r="B181" s="202" t="s">
        <v>1200</v>
      </c>
      <c r="C181" s="193" t="s">
        <v>161</v>
      </c>
      <c r="D181" s="193" t="s">
        <v>166</v>
      </c>
      <c r="E181" s="194" t="s">
        <v>821</v>
      </c>
      <c r="F181" s="194" t="s">
        <v>165</v>
      </c>
      <c r="G181" s="193" t="s">
        <v>597</v>
      </c>
      <c r="H181" s="195">
        <v>1</v>
      </c>
      <c r="I181" s="192"/>
      <c r="J181" s="203">
        <v>1</v>
      </c>
      <c r="K181" s="203"/>
      <c r="L181" s="203"/>
      <c r="M181" s="424" t="s">
        <v>1462</v>
      </c>
      <c r="N181" s="203"/>
      <c r="O181" s="205"/>
      <c r="P181" s="205"/>
      <c r="Q181" s="315"/>
      <c r="R181" s="298" t="str">
        <f>IF(Q181="G",ZTE!$A$6,IF(Q181="L",ZTE!$A$3,IF(JBU!Q181="C",ZTE!$A$2,IF(JBU!Q181="U",ZTE!$A$4,IF(JBU!Q181="I",ZTE!$A$5,"")))))</f>
        <v/>
      </c>
    </row>
    <row r="182" spans="1:18" ht="45">
      <c r="A182" s="202" t="s">
        <v>1228</v>
      </c>
      <c r="B182" s="202" t="s">
        <v>1200</v>
      </c>
      <c r="C182" s="193" t="s">
        <v>161</v>
      </c>
      <c r="D182" s="193" t="s">
        <v>166</v>
      </c>
      <c r="E182" s="194" t="s">
        <v>821</v>
      </c>
      <c r="F182" s="194" t="s">
        <v>165</v>
      </c>
      <c r="G182" s="193" t="s">
        <v>598</v>
      </c>
      <c r="H182" s="195">
        <v>1</v>
      </c>
      <c r="I182" s="192"/>
      <c r="J182" s="203">
        <v>1</v>
      </c>
      <c r="K182" s="203"/>
      <c r="L182" s="203"/>
      <c r="M182" s="424" t="s">
        <v>1462</v>
      </c>
      <c r="N182" s="203"/>
      <c r="O182" s="205"/>
      <c r="P182" s="205"/>
      <c r="Q182" s="315"/>
      <c r="R182" s="298" t="str">
        <f>IF(Q182="G",ZTE!$A$6,IF(Q182="L",ZTE!$A$3,IF(JBU!Q182="C",ZTE!$A$2,IF(JBU!Q182="U",ZTE!$A$4,IF(JBU!Q182="I",ZTE!$A$5,"")))))</f>
        <v/>
      </c>
    </row>
    <row r="183" spans="1:18" ht="75">
      <c r="A183" s="202" t="s">
        <v>1228</v>
      </c>
      <c r="B183" s="202" t="s">
        <v>1200</v>
      </c>
      <c r="C183" s="193" t="s">
        <v>161</v>
      </c>
      <c r="D183" s="193" t="s">
        <v>166</v>
      </c>
      <c r="E183" s="193" t="s">
        <v>704</v>
      </c>
      <c r="F183" s="194" t="s">
        <v>167</v>
      </c>
      <c r="G183" s="193" t="s">
        <v>590</v>
      </c>
      <c r="H183" s="195">
        <v>1</v>
      </c>
      <c r="I183" s="192"/>
      <c r="J183" s="203"/>
      <c r="K183" s="203"/>
      <c r="L183" s="203">
        <v>1</v>
      </c>
      <c r="M183" s="424" t="s">
        <v>1157</v>
      </c>
      <c r="N183" s="203"/>
      <c r="O183" s="205" t="s">
        <v>1047</v>
      </c>
      <c r="P183" s="205"/>
      <c r="Q183" s="315" t="s">
        <v>1226</v>
      </c>
      <c r="R183" s="298" t="str">
        <f>IF(Q183="G",ZTE!$A$6,IF(Q183="L",ZTE!$A$3,IF(JBU!Q183="C",ZTE!$A$2,IF(JBU!Q183="U",ZTE!$A$4,IF(JBU!Q183="I",ZTE!$A$5,"")))))</f>
        <v>Location: We can not find the requested criteria in your documents. Please confirm that your bid is compliant with this criteria and show us the reference in your submitted documents.</v>
      </c>
    </row>
    <row r="184" spans="1:18" ht="45">
      <c r="A184" s="202" t="s">
        <v>1228</v>
      </c>
      <c r="B184" s="202" t="s">
        <v>1200</v>
      </c>
      <c r="C184" s="193" t="s">
        <v>161</v>
      </c>
      <c r="D184" s="193" t="s">
        <v>166</v>
      </c>
      <c r="E184" s="193" t="s">
        <v>704</v>
      </c>
      <c r="F184" s="194" t="s">
        <v>167</v>
      </c>
      <c r="G184" s="193" t="s">
        <v>215</v>
      </c>
      <c r="H184" s="195">
        <v>1</v>
      </c>
      <c r="I184" s="192"/>
      <c r="J184" s="203">
        <v>1</v>
      </c>
      <c r="K184" s="203"/>
      <c r="L184" s="203"/>
      <c r="M184" s="424" t="s">
        <v>1462</v>
      </c>
      <c r="N184" s="203"/>
      <c r="O184" s="205" t="s">
        <v>1047</v>
      </c>
      <c r="P184" s="205"/>
      <c r="Q184" s="315"/>
      <c r="R184" s="298" t="str">
        <f>IF(Q184="G",ZTE!$A$6,IF(Q184="L",ZTE!$A$3,IF(JBU!Q184="C",ZTE!$A$2,IF(JBU!Q184="U",ZTE!$A$4,IF(JBU!Q184="I",ZTE!$A$5,"")))))</f>
        <v/>
      </c>
    </row>
    <row r="185" spans="1:18" ht="45">
      <c r="A185" s="202" t="s">
        <v>1228</v>
      </c>
      <c r="B185" s="202" t="s">
        <v>1200</v>
      </c>
      <c r="C185" s="193" t="s">
        <v>161</v>
      </c>
      <c r="D185" s="193" t="s">
        <v>166</v>
      </c>
      <c r="E185" s="193" t="s">
        <v>704</v>
      </c>
      <c r="F185" s="194" t="s">
        <v>167</v>
      </c>
      <c r="G185" s="193" t="s">
        <v>601</v>
      </c>
      <c r="H185" s="195">
        <v>1</v>
      </c>
      <c r="I185" s="192"/>
      <c r="J185" s="203">
        <v>1</v>
      </c>
      <c r="K185" s="203"/>
      <c r="L185" s="203"/>
      <c r="M185" s="424" t="s">
        <v>1462</v>
      </c>
      <c r="N185" s="203"/>
      <c r="O185" s="205" t="s">
        <v>1047</v>
      </c>
      <c r="P185" s="205"/>
      <c r="Q185" s="315"/>
      <c r="R185" s="298" t="str">
        <f>IF(Q185="G",ZTE!$A$6,IF(Q185="L",ZTE!$A$3,IF(JBU!Q185="C",ZTE!$A$2,IF(JBU!Q185="U",ZTE!$A$4,IF(JBU!Q185="I",ZTE!$A$5,"")))))</f>
        <v/>
      </c>
    </row>
    <row r="186" spans="1:18" ht="45">
      <c r="A186" s="202" t="s">
        <v>1228</v>
      </c>
      <c r="B186" s="202" t="s">
        <v>1200</v>
      </c>
      <c r="C186" s="193" t="s">
        <v>730</v>
      </c>
      <c r="D186" s="193" t="s">
        <v>730</v>
      </c>
      <c r="E186" s="193" t="s">
        <v>1009</v>
      </c>
      <c r="F186" s="194" t="s">
        <v>168</v>
      </c>
      <c r="G186" s="193" t="s">
        <v>735</v>
      </c>
      <c r="H186" s="195">
        <v>1</v>
      </c>
      <c r="I186" s="192"/>
      <c r="J186" s="203">
        <v>1</v>
      </c>
      <c r="K186" s="203"/>
      <c r="L186" s="203"/>
      <c r="M186" s="424" t="s">
        <v>1462</v>
      </c>
      <c r="N186" s="203"/>
      <c r="O186" s="205"/>
      <c r="P186" s="205"/>
      <c r="Q186" s="315"/>
      <c r="R186" s="298" t="str">
        <f>IF(Q186="G",ZTE!$A$6,IF(Q186="L",ZTE!$A$3,IF(JBU!Q186="C",ZTE!$A$2,IF(JBU!Q186="U",ZTE!$A$4,IF(JBU!Q186="I",ZTE!$A$5,"")))))</f>
        <v/>
      </c>
    </row>
    <row r="187" spans="1:18" ht="60">
      <c r="A187" s="202" t="s">
        <v>1228</v>
      </c>
      <c r="B187" s="202" t="s">
        <v>1200</v>
      </c>
      <c r="C187" s="193" t="s">
        <v>730</v>
      </c>
      <c r="D187" s="193" t="s">
        <v>730</v>
      </c>
      <c r="E187" s="193" t="s">
        <v>1009</v>
      </c>
      <c r="F187" s="194" t="s">
        <v>168</v>
      </c>
      <c r="G187" s="193" t="s">
        <v>613</v>
      </c>
      <c r="H187" s="195">
        <v>1</v>
      </c>
      <c r="I187" s="192"/>
      <c r="J187" s="203"/>
      <c r="K187" s="203"/>
      <c r="L187" s="203">
        <v>1</v>
      </c>
      <c r="M187" s="424" t="s">
        <v>1158</v>
      </c>
      <c r="N187" s="203"/>
      <c r="O187" s="205"/>
      <c r="P187" s="205"/>
      <c r="Q187" s="315" t="s">
        <v>1276</v>
      </c>
      <c r="R187" s="298" t="str">
        <f>IF(Q187="G",ZTE!$A$6,IF(Q187="L",ZTE!$A$3,IF(JBU!Q187="C",ZTE!$A$2,IF(JBU!Q187="U",ZTE!$A$4,IF(JBU!Q187="I",ZTE!$A$5,"")))))</f>
        <v>Unclear: We do not understand your proposal, please detail your proposal. Especially confirm that you are compliant with our requested criteria.</v>
      </c>
    </row>
    <row r="188" spans="1:18" ht="60">
      <c r="A188" s="202" t="s">
        <v>1228</v>
      </c>
      <c r="B188" s="202" t="s">
        <v>1200</v>
      </c>
      <c r="C188" s="193" t="s">
        <v>730</v>
      </c>
      <c r="D188" s="193" t="s">
        <v>730</v>
      </c>
      <c r="E188" s="193" t="s">
        <v>1009</v>
      </c>
      <c r="F188" s="194" t="s">
        <v>168</v>
      </c>
      <c r="G188" s="193" t="s">
        <v>614</v>
      </c>
      <c r="H188" s="195">
        <v>1</v>
      </c>
      <c r="I188" s="192"/>
      <c r="J188" s="203"/>
      <c r="K188" s="203"/>
      <c r="L188" s="203">
        <v>1</v>
      </c>
      <c r="M188" s="424" t="s">
        <v>1158</v>
      </c>
      <c r="N188" s="203"/>
      <c r="O188" s="205"/>
      <c r="P188" s="205"/>
      <c r="Q188" s="315" t="s">
        <v>1276</v>
      </c>
      <c r="R188" s="298" t="str">
        <f>IF(Q188="G",ZTE!$A$6,IF(Q188="L",ZTE!$A$3,IF(JBU!Q188="C",ZTE!$A$2,IF(JBU!Q188="U",ZTE!$A$4,IF(JBU!Q188="I",ZTE!$A$5,"")))))</f>
        <v>Unclear: We do not understand your proposal, please detail your proposal. Especially confirm that you are compliant with our requested criteria.</v>
      </c>
    </row>
    <row r="189" spans="1:18" ht="60">
      <c r="A189" s="202" t="s">
        <v>1228</v>
      </c>
      <c r="B189" s="202" t="s">
        <v>1200</v>
      </c>
      <c r="C189" s="193" t="s">
        <v>730</v>
      </c>
      <c r="D189" s="193" t="s">
        <v>730</v>
      </c>
      <c r="E189" s="193" t="s">
        <v>1009</v>
      </c>
      <c r="F189" s="194" t="s">
        <v>168</v>
      </c>
      <c r="G189" s="193" t="s">
        <v>619</v>
      </c>
      <c r="H189" s="195">
        <v>1</v>
      </c>
      <c r="I189" s="192"/>
      <c r="J189" s="203"/>
      <c r="K189" s="203"/>
      <c r="L189" s="203">
        <v>1</v>
      </c>
      <c r="M189" s="424" t="s">
        <v>1158</v>
      </c>
      <c r="N189" s="203"/>
      <c r="O189" s="205"/>
      <c r="P189" s="205"/>
      <c r="Q189" s="315" t="s">
        <v>1276</v>
      </c>
      <c r="R189" s="298" t="str">
        <f>IF(Q189="G",ZTE!$A$6,IF(Q189="L",ZTE!$A$3,IF(JBU!Q189="C",ZTE!$A$2,IF(JBU!Q189="U",ZTE!$A$4,IF(JBU!Q189="I",ZTE!$A$5,"")))))</f>
        <v>Unclear: We do not understand your proposal, please detail your proposal. Especially confirm that you are compliant with our requested criteria.</v>
      </c>
    </row>
    <row r="190" spans="1:18" ht="60">
      <c r="A190" s="202" t="s">
        <v>1228</v>
      </c>
      <c r="B190" s="202" t="s">
        <v>1200</v>
      </c>
      <c r="C190" s="193" t="s">
        <v>730</v>
      </c>
      <c r="D190" s="193" t="s">
        <v>730</v>
      </c>
      <c r="E190" s="193" t="s">
        <v>1009</v>
      </c>
      <c r="F190" s="194" t="s">
        <v>168</v>
      </c>
      <c r="G190" s="193" t="s">
        <v>620</v>
      </c>
      <c r="H190" s="195">
        <v>1</v>
      </c>
      <c r="I190" s="192"/>
      <c r="J190" s="203"/>
      <c r="K190" s="203"/>
      <c r="L190" s="203">
        <v>1</v>
      </c>
      <c r="M190" s="424" t="s">
        <v>1156</v>
      </c>
      <c r="N190" s="203"/>
      <c r="O190" s="205"/>
      <c r="P190" s="205"/>
      <c r="Q190" s="315" t="s">
        <v>1271</v>
      </c>
      <c r="R190" s="298" t="str">
        <f>IF(Q190="G",ZTE!$A$6,IF(Q190="L",ZTE!$A$3,IF(JBU!Q190="C",ZTE!$A$2,IF(JBU!Q190="U",ZTE!$A$4,IF(JBU!Q190="I",ZTE!$A$5,"")))))</f>
        <v>Compliance: We assume that your proposal is in compliance with this criteria. Please confirm that your bid is compliant with this criteria.</v>
      </c>
    </row>
    <row r="191" spans="1:18" ht="45">
      <c r="A191" s="295" t="s">
        <v>1302</v>
      </c>
      <c r="B191" s="295" t="s">
        <v>1200</v>
      </c>
      <c r="C191" s="292" t="s">
        <v>151</v>
      </c>
      <c r="D191" s="292" t="s">
        <v>151</v>
      </c>
      <c r="E191" s="293" t="s">
        <v>821</v>
      </c>
      <c r="F191" s="293" t="s">
        <v>152</v>
      </c>
      <c r="G191" s="292" t="s">
        <v>532</v>
      </c>
      <c r="H191" s="294">
        <v>1</v>
      </c>
      <c r="I191" s="291"/>
      <c r="J191" s="296">
        <v>1</v>
      </c>
      <c r="K191" s="296"/>
      <c r="L191" s="296"/>
      <c r="M191" s="424" t="s">
        <v>1462</v>
      </c>
      <c r="N191" s="296"/>
      <c r="O191" s="297"/>
      <c r="P191" s="297"/>
      <c r="Q191" s="315"/>
      <c r="R191" s="298" t="str">
        <f>IF(Q191="G",ZTE!$A$6,IF(Q191="L",ZTE!$A$3,IF(JBU!Q191="C",ZTE!$A$2,IF(JBU!Q191="U",ZTE!$A$4,IF(JBU!Q191="I",ZTE!$A$5,"")))))</f>
        <v/>
      </c>
    </row>
    <row r="192" spans="1:18" ht="45">
      <c r="A192" s="295" t="s">
        <v>1302</v>
      </c>
      <c r="B192" s="295" t="s">
        <v>1200</v>
      </c>
      <c r="C192" s="292" t="s">
        <v>151</v>
      </c>
      <c r="D192" s="292" t="s">
        <v>151</v>
      </c>
      <c r="E192" s="293" t="s">
        <v>821</v>
      </c>
      <c r="F192" s="293" t="s">
        <v>152</v>
      </c>
      <c r="G192" s="292" t="s">
        <v>533</v>
      </c>
      <c r="H192" s="294">
        <v>1</v>
      </c>
      <c r="I192" s="291"/>
      <c r="J192" s="296">
        <v>1</v>
      </c>
      <c r="K192" s="296"/>
      <c r="L192" s="296"/>
      <c r="M192" s="424" t="s">
        <v>1462</v>
      </c>
      <c r="N192" s="296"/>
      <c r="O192" s="297" t="s">
        <v>1066</v>
      </c>
      <c r="P192" s="297" t="s">
        <v>1145</v>
      </c>
      <c r="Q192" s="315"/>
      <c r="R192" s="298" t="str">
        <f>IF(Q192="G",ZTE!$A$6,IF(Q192="L",ZTE!$A$3,IF(JBU!Q192="C",ZTE!$A$2,IF(JBU!Q192="U",ZTE!$A$4,IF(JBU!Q192="I",ZTE!$A$5,"")))))</f>
        <v/>
      </c>
    </row>
    <row r="193" spans="1:18" ht="45">
      <c r="A193" s="295" t="s">
        <v>1302</v>
      </c>
      <c r="B193" s="295" t="s">
        <v>1200</v>
      </c>
      <c r="C193" s="292" t="s">
        <v>151</v>
      </c>
      <c r="D193" s="292" t="s">
        <v>151</v>
      </c>
      <c r="E193" s="293" t="s">
        <v>821</v>
      </c>
      <c r="F193" s="293" t="s">
        <v>152</v>
      </c>
      <c r="G193" s="292" t="s">
        <v>538</v>
      </c>
      <c r="H193" s="294">
        <v>1</v>
      </c>
      <c r="I193" s="291"/>
      <c r="J193" s="296">
        <v>1</v>
      </c>
      <c r="K193" s="296"/>
      <c r="L193" s="296"/>
      <c r="M193" s="424" t="s">
        <v>1462</v>
      </c>
      <c r="N193" s="296"/>
      <c r="O193" s="297"/>
      <c r="P193" s="297"/>
      <c r="Q193" s="315"/>
      <c r="R193" s="298" t="str">
        <f>IF(Q193="G",ZTE!$A$6,IF(Q193="L",ZTE!$A$3,IF(JBU!Q193="C",ZTE!$A$2,IF(JBU!Q193="U",ZTE!$A$4,IF(JBU!Q193="I",ZTE!$A$5,"")))))</f>
        <v/>
      </c>
    </row>
    <row r="194" spans="1:18" ht="45">
      <c r="A194" s="295" t="s">
        <v>1302</v>
      </c>
      <c r="B194" s="295" t="s">
        <v>1200</v>
      </c>
      <c r="C194" s="292" t="s">
        <v>151</v>
      </c>
      <c r="D194" s="292" t="s">
        <v>151</v>
      </c>
      <c r="E194" s="293" t="s">
        <v>821</v>
      </c>
      <c r="F194" s="293" t="s">
        <v>152</v>
      </c>
      <c r="G194" s="292" t="s">
        <v>190</v>
      </c>
      <c r="H194" s="294">
        <v>1</v>
      </c>
      <c r="I194" s="291"/>
      <c r="J194" s="296">
        <v>1</v>
      </c>
      <c r="K194" s="296"/>
      <c r="L194" s="296"/>
      <c r="M194" s="424" t="s">
        <v>1462</v>
      </c>
      <c r="N194" s="296"/>
      <c r="O194" s="297"/>
      <c r="P194" s="297"/>
      <c r="Q194" s="315"/>
      <c r="R194" s="298" t="str">
        <f>IF(Q194="G",ZTE!$A$6,IF(Q194="L",ZTE!$A$3,IF(JBU!Q194="C",ZTE!$A$2,IF(JBU!Q194="U",ZTE!$A$4,IF(JBU!Q194="I",ZTE!$A$5,"")))))</f>
        <v/>
      </c>
    </row>
    <row r="195" spans="1:18" ht="45">
      <c r="A195" s="295" t="s">
        <v>1302</v>
      </c>
      <c r="B195" s="295" t="s">
        <v>1200</v>
      </c>
      <c r="C195" s="292" t="s">
        <v>151</v>
      </c>
      <c r="D195" s="292" t="s">
        <v>151</v>
      </c>
      <c r="E195" s="293" t="s">
        <v>821</v>
      </c>
      <c r="F195" s="293" t="s">
        <v>152</v>
      </c>
      <c r="G195" s="292" t="s">
        <v>540</v>
      </c>
      <c r="H195" s="294">
        <v>1</v>
      </c>
      <c r="I195" s="291"/>
      <c r="J195" s="296">
        <v>1</v>
      </c>
      <c r="K195" s="296"/>
      <c r="L195" s="296"/>
      <c r="M195" s="424" t="s">
        <v>1462</v>
      </c>
      <c r="N195" s="296"/>
      <c r="O195" s="297"/>
      <c r="P195" s="297"/>
      <c r="Q195" s="315"/>
      <c r="R195" s="298" t="str">
        <f>IF(Q195="G",ZTE!$A$6,IF(Q195="L",ZTE!$A$3,IF(JBU!Q195="C",ZTE!$A$2,IF(JBU!Q195="U",ZTE!$A$4,IF(JBU!Q195="I",ZTE!$A$5,"")))))</f>
        <v/>
      </c>
    </row>
    <row r="196" spans="1:18" ht="75">
      <c r="A196" s="295" t="s">
        <v>1302</v>
      </c>
      <c r="B196" s="295" t="s">
        <v>1200</v>
      </c>
      <c r="C196" s="292" t="s">
        <v>151</v>
      </c>
      <c r="D196" s="292" t="s">
        <v>151</v>
      </c>
      <c r="E196" s="293" t="s">
        <v>821</v>
      </c>
      <c r="F196" s="293" t="s">
        <v>152</v>
      </c>
      <c r="G196" s="292" t="s">
        <v>545</v>
      </c>
      <c r="H196" s="294">
        <v>1</v>
      </c>
      <c r="I196" s="291"/>
      <c r="J196" s="296"/>
      <c r="K196" s="296"/>
      <c r="L196" s="296">
        <v>1</v>
      </c>
      <c r="M196" s="424" t="s">
        <v>1157</v>
      </c>
      <c r="N196" s="296"/>
      <c r="O196" s="297"/>
      <c r="P196" s="297"/>
      <c r="Q196" s="315" t="s">
        <v>1226</v>
      </c>
      <c r="R196" s="298" t="str">
        <f>IF(Q196="G",ZTE!$A$6,IF(Q196="L",ZTE!$A$3,IF(JBU!Q196="C",ZTE!$A$2,IF(JBU!Q196="U",ZTE!$A$4,IF(JBU!Q196="I",ZTE!$A$5,"")))))</f>
        <v>Location: We can not find the requested criteria in your documents. Please confirm that your bid is compliant with this criteria and show us the reference in your submitted documents.</v>
      </c>
    </row>
    <row r="197" spans="1:18" ht="45">
      <c r="A197" s="295" t="s">
        <v>1302</v>
      </c>
      <c r="B197" s="295" t="s">
        <v>1200</v>
      </c>
      <c r="C197" s="292" t="s">
        <v>151</v>
      </c>
      <c r="D197" s="292" t="s">
        <v>151</v>
      </c>
      <c r="E197" s="293" t="s">
        <v>821</v>
      </c>
      <c r="F197" s="293" t="s">
        <v>152</v>
      </c>
      <c r="G197" s="292" t="s">
        <v>427</v>
      </c>
      <c r="H197" s="294">
        <v>1</v>
      </c>
      <c r="I197" s="291"/>
      <c r="J197" s="296">
        <v>1</v>
      </c>
      <c r="K197" s="296"/>
      <c r="L197" s="296"/>
      <c r="M197" s="424" t="s">
        <v>1462</v>
      </c>
      <c r="N197" s="296"/>
      <c r="O197" s="297"/>
      <c r="P197" s="297"/>
      <c r="Q197" s="315"/>
      <c r="R197" s="298" t="str">
        <f>IF(Q197="G",ZTE!$A$6,IF(Q197="L",ZTE!$A$3,IF(JBU!Q197="C",ZTE!$A$2,IF(JBU!Q197="U",ZTE!$A$4,IF(JBU!Q197="I",ZTE!$A$5,"")))))</f>
        <v/>
      </c>
    </row>
    <row r="198" spans="1:18" ht="75">
      <c r="A198" s="295" t="s">
        <v>1302</v>
      </c>
      <c r="B198" s="295" t="s">
        <v>1200</v>
      </c>
      <c r="C198" s="292" t="s">
        <v>151</v>
      </c>
      <c r="D198" s="292" t="s">
        <v>151</v>
      </c>
      <c r="E198" s="293" t="s">
        <v>821</v>
      </c>
      <c r="F198" s="293" t="s">
        <v>152</v>
      </c>
      <c r="G198" s="292" t="s">
        <v>546</v>
      </c>
      <c r="H198" s="294">
        <v>1</v>
      </c>
      <c r="I198" s="291"/>
      <c r="J198" s="296"/>
      <c r="K198" s="296"/>
      <c r="L198" s="296">
        <v>1</v>
      </c>
      <c r="M198" s="424" t="s">
        <v>1157</v>
      </c>
      <c r="N198" s="296"/>
      <c r="O198" s="297"/>
      <c r="P198" s="297"/>
      <c r="Q198" s="315" t="s">
        <v>1226</v>
      </c>
      <c r="R198" s="298" t="str">
        <f>IF(Q198="G",ZTE!$A$6,IF(Q198="L",ZTE!$A$3,IF(JBU!Q198="C",ZTE!$A$2,IF(JBU!Q198="U",ZTE!$A$4,IF(JBU!Q198="I",ZTE!$A$5,"")))))</f>
        <v>Location: We can not find the requested criteria in your documents. Please confirm that your bid is compliant with this criteria and show us the reference in your submitted documents.</v>
      </c>
    </row>
    <row r="199" spans="1:18" ht="75">
      <c r="A199" s="295" t="s">
        <v>1302</v>
      </c>
      <c r="B199" s="295" t="s">
        <v>1200</v>
      </c>
      <c r="C199" s="292" t="s">
        <v>151</v>
      </c>
      <c r="D199" s="292" t="s">
        <v>151</v>
      </c>
      <c r="E199" s="293" t="s">
        <v>821</v>
      </c>
      <c r="F199" s="293" t="s">
        <v>152</v>
      </c>
      <c r="G199" s="292" t="s">
        <v>547</v>
      </c>
      <c r="H199" s="294">
        <v>1</v>
      </c>
      <c r="I199" s="291"/>
      <c r="J199" s="296"/>
      <c r="K199" s="296"/>
      <c r="L199" s="296">
        <v>1</v>
      </c>
      <c r="M199" s="424" t="s">
        <v>1157</v>
      </c>
      <c r="N199" s="296"/>
      <c r="O199" s="297"/>
      <c r="P199" s="297"/>
      <c r="Q199" s="315" t="s">
        <v>1226</v>
      </c>
      <c r="R199" s="298" t="str">
        <f>IF(Q199="G",ZTE!$A$6,IF(Q199="L",ZTE!$A$3,IF(JBU!Q199="C",ZTE!$A$2,IF(JBU!Q199="U",ZTE!$A$4,IF(JBU!Q199="I",ZTE!$A$5,"")))))</f>
        <v>Location: We can not find the requested criteria in your documents. Please confirm that your bid is compliant with this criteria and show us the reference in your submitted documents.</v>
      </c>
    </row>
    <row r="200" spans="1:18" ht="45">
      <c r="A200" s="295" t="s">
        <v>1302</v>
      </c>
      <c r="B200" s="295" t="s">
        <v>1200</v>
      </c>
      <c r="C200" s="292" t="s">
        <v>151</v>
      </c>
      <c r="D200" s="292" t="s">
        <v>151</v>
      </c>
      <c r="E200" s="292" t="s">
        <v>704</v>
      </c>
      <c r="F200" s="293" t="s">
        <v>153</v>
      </c>
      <c r="G200" s="292" t="s">
        <v>154</v>
      </c>
      <c r="H200" s="294">
        <v>1</v>
      </c>
      <c r="I200" s="291"/>
      <c r="J200" s="296">
        <v>1</v>
      </c>
      <c r="K200" s="296"/>
      <c r="L200" s="296"/>
      <c r="M200" s="424" t="s">
        <v>1462</v>
      </c>
      <c r="N200" s="296"/>
      <c r="O200" s="297" t="s">
        <v>1047</v>
      </c>
      <c r="P200" s="297"/>
      <c r="Q200" s="315"/>
      <c r="R200" s="298" t="str">
        <f>IF(Q200="G",ZTE!$A$6,IF(Q200="L",ZTE!$A$3,IF(JBU!Q200="C",ZTE!$A$2,IF(JBU!Q200="U",ZTE!$A$4,IF(JBU!Q200="I",ZTE!$A$5,"")))))</f>
        <v/>
      </c>
    </row>
    <row r="201" spans="1:18" ht="75">
      <c r="A201" s="295" t="s">
        <v>1302</v>
      </c>
      <c r="B201" s="295" t="s">
        <v>1200</v>
      </c>
      <c r="C201" s="292" t="s">
        <v>151</v>
      </c>
      <c r="D201" s="292" t="s">
        <v>151</v>
      </c>
      <c r="E201" s="292" t="s">
        <v>704</v>
      </c>
      <c r="F201" s="293" t="s">
        <v>153</v>
      </c>
      <c r="G201" s="292" t="s">
        <v>155</v>
      </c>
      <c r="H201" s="294">
        <v>1</v>
      </c>
      <c r="I201" s="291"/>
      <c r="J201" s="296"/>
      <c r="K201" s="296"/>
      <c r="L201" s="296">
        <v>1</v>
      </c>
      <c r="M201" s="424" t="s">
        <v>1157</v>
      </c>
      <c r="N201" s="296"/>
      <c r="O201" s="297" t="s">
        <v>1047</v>
      </c>
      <c r="P201" s="297"/>
      <c r="Q201" s="315" t="s">
        <v>1226</v>
      </c>
      <c r="R201" s="298" t="str">
        <f>IF(Q201="G",ZTE!$A$6,IF(Q201="L",ZTE!$A$3,IF(JBU!Q201="C",ZTE!$A$2,IF(JBU!Q201="U",ZTE!$A$4,IF(JBU!Q201="I",ZTE!$A$5,"")))))</f>
        <v>Location: We can not find the requested criteria in your documents. Please confirm that your bid is compliant with this criteria and show us the reference in your submitted documents.</v>
      </c>
    </row>
    <row r="202" spans="1:18" ht="75">
      <c r="A202" s="295" t="s">
        <v>1302</v>
      </c>
      <c r="B202" s="295" t="s">
        <v>1200</v>
      </c>
      <c r="C202" s="292" t="s">
        <v>151</v>
      </c>
      <c r="D202" s="292" t="s">
        <v>151</v>
      </c>
      <c r="E202" s="292" t="s">
        <v>704</v>
      </c>
      <c r="F202" s="293" t="s">
        <v>153</v>
      </c>
      <c r="G202" s="292" t="s">
        <v>156</v>
      </c>
      <c r="H202" s="294">
        <v>1</v>
      </c>
      <c r="I202" s="291"/>
      <c r="J202" s="296"/>
      <c r="K202" s="296"/>
      <c r="L202" s="296">
        <v>1</v>
      </c>
      <c r="M202" s="424" t="s">
        <v>1157</v>
      </c>
      <c r="N202" s="296"/>
      <c r="O202" s="297" t="s">
        <v>1047</v>
      </c>
      <c r="P202" s="297"/>
      <c r="Q202" s="315" t="s">
        <v>1226</v>
      </c>
      <c r="R202" s="298" t="str">
        <f>IF(Q202="G",ZTE!$A$6,IF(Q202="L",ZTE!$A$3,IF(JBU!Q202="C",ZTE!$A$2,IF(JBU!Q202="U",ZTE!$A$4,IF(JBU!Q202="I",ZTE!$A$5,"")))))</f>
        <v>Location: We can not find the requested criteria in your documents. Please confirm that your bid is compliant with this criteria and show us the reference in your submitted documents.</v>
      </c>
    </row>
    <row r="203" spans="1:18" ht="75">
      <c r="A203" s="295" t="s">
        <v>1302</v>
      </c>
      <c r="B203" s="295" t="s">
        <v>1200</v>
      </c>
      <c r="C203" s="292" t="s">
        <v>151</v>
      </c>
      <c r="D203" s="292" t="s">
        <v>151</v>
      </c>
      <c r="E203" s="292" t="s">
        <v>704</v>
      </c>
      <c r="F203" s="293" t="s">
        <v>153</v>
      </c>
      <c r="G203" s="292" t="s">
        <v>157</v>
      </c>
      <c r="H203" s="294">
        <v>1</v>
      </c>
      <c r="I203" s="291"/>
      <c r="J203" s="296"/>
      <c r="K203" s="296"/>
      <c r="L203" s="296">
        <v>1</v>
      </c>
      <c r="M203" s="424" t="s">
        <v>1157</v>
      </c>
      <c r="N203" s="296"/>
      <c r="O203" s="297" t="s">
        <v>1047</v>
      </c>
      <c r="P203" s="297"/>
      <c r="Q203" s="315" t="s">
        <v>1226</v>
      </c>
      <c r="R203" s="298" t="str">
        <f>IF(Q203="G",ZTE!$A$6,IF(Q203="L",ZTE!$A$3,IF(JBU!Q203="C",ZTE!$A$2,IF(JBU!Q203="U",ZTE!$A$4,IF(JBU!Q203="I",ZTE!$A$5,"")))))</f>
        <v>Location: We can not find the requested criteria in your documents. Please confirm that your bid is compliant with this criteria and show us the reference in your submitted documents.</v>
      </c>
    </row>
    <row r="204" spans="1:18" ht="45">
      <c r="A204" s="295" t="s">
        <v>1302</v>
      </c>
      <c r="B204" s="295" t="s">
        <v>1200</v>
      </c>
      <c r="C204" s="292" t="s">
        <v>151</v>
      </c>
      <c r="D204" s="292" t="s">
        <v>151</v>
      </c>
      <c r="E204" s="293" t="s">
        <v>1009</v>
      </c>
      <c r="F204" s="293" t="s">
        <v>158</v>
      </c>
      <c r="G204" s="292" t="s">
        <v>716</v>
      </c>
      <c r="H204" s="294">
        <v>1</v>
      </c>
      <c r="I204" s="291"/>
      <c r="J204" s="296">
        <v>1</v>
      </c>
      <c r="K204" s="296"/>
      <c r="L204" s="296"/>
      <c r="M204" s="424" t="s">
        <v>1462</v>
      </c>
      <c r="N204" s="296"/>
      <c r="O204" s="297" t="s">
        <v>717</v>
      </c>
      <c r="P204" s="297" t="s">
        <v>1146</v>
      </c>
      <c r="Q204" s="315"/>
      <c r="R204" s="298" t="str">
        <f>IF(Q204="G",ZTE!$A$6,IF(Q204="L",ZTE!$A$3,IF(JBU!Q204="C",ZTE!$A$2,IF(JBU!Q204="U",ZTE!$A$4,IF(JBU!Q204="I",ZTE!$A$5,"")))))</f>
        <v/>
      </c>
    </row>
    <row r="205" spans="1:18" ht="45">
      <c r="A205" s="295" t="s">
        <v>1302</v>
      </c>
      <c r="B205" s="295" t="s">
        <v>1200</v>
      </c>
      <c r="C205" s="292" t="s">
        <v>841</v>
      </c>
      <c r="D205" s="292" t="s">
        <v>841</v>
      </c>
      <c r="E205" s="293" t="s">
        <v>821</v>
      </c>
      <c r="F205" s="293" t="s">
        <v>159</v>
      </c>
      <c r="G205" s="292" t="s">
        <v>190</v>
      </c>
      <c r="H205" s="294">
        <v>1</v>
      </c>
      <c r="I205" s="291"/>
      <c r="J205" s="296">
        <v>1</v>
      </c>
      <c r="K205" s="296"/>
      <c r="L205" s="296"/>
      <c r="M205" s="424" t="s">
        <v>1462</v>
      </c>
      <c r="N205" s="296" t="s">
        <v>1338</v>
      </c>
      <c r="O205" s="297"/>
      <c r="P205" s="297"/>
      <c r="Q205" s="315"/>
      <c r="R205" s="298" t="str">
        <f>IF(Q205="G",ZTE!$A$6,IF(Q205="L",ZTE!$A$3,IF(JBU!Q205="C",ZTE!$A$2,IF(JBU!Q205="U",ZTE!$A$4,IF(JBU!Q205="I",ZTE!$A$5,"")))))</f>
        <v/>
      </c>
    </row>
    <row r="206" spans="1:18" ht="45">
      <c r="A206" s="295" t="s">
        <v>1302</v>
      </c>
      <c r="B206" s="295" t="s">
        <v>1200</v>
      </c>
      <c r="C206" s="292" t="s">
        <v>841</v>
      </c>
      <c r="D206" s="292" t="s">
        <v>841</v>
      </c>
      <c r="E206" s="293" t="s">
        <v>821</v>
      </c>
      <c r="F206" s="293" t="s">
        <v>159</v>
      </c>
      <c r="G206" s="292" t="s">
        <v>549</v>
      </c>
      <c r="H206" s="294">
        <v>1</v>
      </c>
      <c r="I206" s="291"/>
      <c r="J206" s="296">
        <v>1</v>
      </c>
      <c r="K206" s="296"/>
      <c r="L206" s="296"/>
      <c r="M206" s="424" t="s">
        <v>1462</v>
      </c>
      <c r="N206" s="296" t="s">
        <v>1338</v>
      </c>
      <c r="O206" s="297"/>
      <c r="P206" s="297"/>
      <c r="Q206" s="315"/>
      <c r="R206" s="298" t="str">
        <f>IF(Q206="G",ZTE!$A$6,IF(Q206="L",ZTE!$A$3,IF(JBU!Q206="C",ZTE!$A$2,IF(JBU!Q206="U",ZTE!$A$4,IF(JBU!Q206="I",ZTE!$A$5,"")))))</f>
        <v/>
      </c>
    </row>
    <row r="207" spans="1:18" ht="45">
      <c r="A207" s="295" t="s">
        <v>1302</v>
      </c>
      <c r="B207" s="295" t="s">
        <v>1200</v>
      </c>
      <c r="C207" s="292" t="s">
        <v>841</v>
      </c>
      <c r="D207" s="292" t="s">
        <v>841</v>
      </c>
      <c r="E207" s="293" t="s">
        <v>821</v>
      </c>
      <c r="F207" s="293" t="s">
        <v>159</v>
      </c>
      <c r="G207" s="292" t="s">
        <v>550</v>
      </c>
      <c r="H207" s="294">
        <v>1</v>
      </c>
      <c r="I207" s="291"/>
      <c r="J207" s="296">
        <v>1</v>
      </c>
      <c r="K207" s="296"/>
      <c r="L207" s="296"/>
      <c r="M207" s="424" t="s">
        <v>1462</v>
      </c>
      <c r="N207" s="296" t="s">
        <v>1338</v>
      </c>
      <c r="O207" s="297"/>
      <c r="P207" s="297"/>
      <c r="Q207" s="315"/>
      <c r="R207" s="298" t="str">
        <f>IF(Q207="G",ZTE!$A$6,IF(Q207="L",ZTE!$A$3,IF(JBU!Q207="C",ZTE!$A$2,IF(JBU!Q207="U",ZTE!$A$4,IF(JBU!Q207="I",ZTE!$A$5,"")))))</f>
        <v/>
      </c>
    </row>
    <row r="208" spans="1:18" ht="45">
      <c r="A208" s="295" t="s">
        <v>1302</v>
      </c>
      <c r="B208" s="295" t="s">
        <v>1200</v>
      </c>
      <c r="C208" s="292" t="s">
        <v>841</v>
      </c>
      <c r="D208" s="292" t="s">
        <v>841</v>
      </c>
      <c r="E208" s="293" t="s">
        <v>821</v>
      </c>
      <c r="F208" s="293" t="s">
        <v>159</v>
      </c>
      <c r="G208" s="292" t="s">
        <v>436</v>
      </c>
      <c r="H208" s="294">
        <v>1</v>
      </c>
      <c r="I208" s="291"/>
      <c r="J208" s="296">
        <v>1</v>
      </c>
      <c r="K208" s="296"/>
      <c r="L208" s="296"/>
      <c r="M208" s="424" t="s">
        <v>1462</v>
      </c>
      <c r="N208" s="296" t="s">
        <v>1338</v>
      </c>
      <c r="O208" s="297"/>
      <c r="P208" s="297"/>
      <c r="Q208" s="315"/>
      <c r="R208" s="298" t="str">
        <f>IF(Q208="G",ZTE!$A$6,IF(Q208="L",ZTE!$A$3,IF(JBU!Q208="C",ZTE!$A$2,IF(JBU!Q208="U",ZTE!$A$4,IF(JBU!Q208="I",ZTE!$A$5,"")))))</f>
        <v/>
      </c>
    </row>
    <row r="209" spans="1:18" ht="45">
      <c r="A209" s="295" t="s">
        <v>1302</v>
      </c>
      <c r="B209" s="295" t="s">
        <v>1200</v>
      </c>
      <c r="C209" s="292" t="s">
        <v>841</v>
      </c>
      <c r="D209" s="292" t="s">
        <v>841</v>
      </c>
      <c r="E209" s="293" t="s">
        <v>821</v>
      </c>
      <c r="F209" s="293" t="s">
        <v>159</v>
      </c>
      <c r="G209" s="292" t="s">
        <v>554</v>
      </c>
      <c r="H209" s="294">
        <v>1</v>
      </c>
      <c r="I209" s="291"/>
      <c r="J209" s="296">
        <v>1</v>
      </c>
      <c r="K209" s="296"/>
      <c r="L209" s="296"/>
      <c r="M209" s="424" t="s">
        <v>1462</v>
      </c>
      <c r="N209" s="296" t="s">
        <v>1338</v>
      </c>
      <c r="O209" s="297"/>
      <c r="P209" s="297"/>
      <c r="Q209" s="315"/>
      <c r="R209" s="298" t="str">
        <f>IF(Q209="G",ZTE!$A$6,IF(Q209="L",ZTE!$A$3,IF(JBU!Q209="C",ZTE!$A$2,IF(JBU!Q209="U",ZTE!$A$4,IF(JBU!Q209="I",ZTE!$A$5,"")))))</f>
        <v/>
      </c>
    </row>
    <row r="210" spans="1:18" ht="45">
      <c r="A210" s="295" t="s">
        <v>1302</v>
      </c>
      <c r="B210" s="295" t="s">
        <v>1200</v>
      </c>
      <c r="C210" s="292" t="s">
        <v>841</v>
      </c>
      <c r="D210" s="292" t="s">
        <v>841</v>
      </c>
      <c r="E210" s="293" t="s">
        <v>821</v>
      </c>
      <c r="F210" s="293" t="s">
        <v>159</v>
      </c>
      <c r="G210" s="292" t="s">
        <v>718</v>
      </c>
      <c r="H210" s="294">
        <v>1</v>
      </c>
      <c r="I210" s="291"/>
      <c r="J210" s="296">
        <v>1</v>
      </c>
      <c r="K210" s="296"/>
      <c r="L210" s="296"/>
      <c r="M210" s="424" t="s">
        <v>1462</v>
      </c>
      <c r="N210" s="296" t="s">
        <v>1338</v>
      </c>
      <c r="O210" s="297"/>
      <c r="P210" s="297"/>
      <c r="Q210" s="315"/>
      <c r="R210" s="298" t="str">
        <f>IF(Q210="G",ZTE!$A$6,IF(Q210="L",ZTE!$A$3,IF(JBU!Q210="C",ZTE!$A$2,IF(JBU!Q210="U",ZTE!$A$4,IF(JBU!Q210="I",ZTE!$A$5,"")))))</f>
        <v/>
      </c>
    </row>
    <row r="211" spans="1:18" ht="45">
      <c r="A211" s="295" t="s">
        <v>1302</v>
      </c>
      <c r="B211" s="295" t="s">
        <v>1200</v>
      </c>
      <c r="C211" s="292" t="s">
        <v>841</v>
      </c>
      <c r="D211" s="292" t="s">
        <v>841</v>
      </c>
      <c r="E211" s="293" t="s">
        <v>821</v>
      </c>
      <c r="F211" s="293" t="s">
        <v>159</v>
      </c>
      <c r="G211" s="292" t="s">
        <v>721</v>
      </c>
      <c r="H211" s="294">
        <v>1</v>
      </c>
      <c r="I211" s="291"/>
      <c r="J211" s="296">
        <v>1</v>
      </c>
      <c r="K211" s="296"/>
      <c r="L211" s="296"/>
      <c r="M211" s="424" t="s">
        <v>1462</v>
      </c>
      <c r="N211" s="296" t="s">
        <v>1338</v>
      </c>
      <c r="O211" s="297"/>
      <c r="P211" s="297"/>
      <c r="Q211" s="315"/>
      <c r="R211" s="298" t="str">
        <f>IF(Q211="G",ZTE!$A$6,IF(Q211="L",ZTE!$A$3,IF(JBU!Q211="C",ZTE!$A$2,IF(JBU!Q211="U",ZTE!$A$4,IF(JBU!Q211="I",ZTE!$A$5,"")))))</f>
        <v/>
      </c>
    </row>
    <row r="212" spans="1:18" ht="45">
      <c r="A212" s="295" t="s">
        <v>1302</v>
      </c>
      <c r="B212" s="295" t="s">
        <v>1200</v>
      </c>
      <c r="C212" s="292" t="s">
        <v>841</v>
      </c>
      <c r="D212" s="292" t="s">
        <v>841</v>
      </c>
      <c r="E212" s="293" t="s">
        <v>821</v>
      </c>
      <c r="F212" s="293" t="s">
        <v>159</v>
      </c>
      <c r="G212" s="292" t="s">
        <v>726</v>
      </c>
      <c r="H212" s="294">
        <v>1</v>
      </c>
      <c r="I212" s="291"/>
      <c r="J212" s="296">
        <v>1</v>
      </c>
      <c r="K212" s="296"/>
      <c r="L212" s="296"/>
      <c r="M212" s="424" t="s">
        <v>1462</v>
      </c>
      <c r="N212" s="296" t="s">
        <v>1338</v>
      </c>
      <c r="O212" s="297"/>
      <c r="P212" s="297"/>
      <c r="Q212" s="315"/>
      <c r="R212" s="298" t="str">
        <f>IF(Q212="G",ZTE!$A$6,IF(Q212="L",ZTE!$A$3,IF(JBU!Q212="C",ZTE!$A$2,IF(JBU!Q212="U",ZTE!$A$4,IF(JBU!Q212="I",ZTE!$A$5,"")))))</f>
        <v/>
      </c>
    </row>
    <row r="213" spans="1:18" ht="30">
      <c r="A213" s="295" t="s">
        <v>1302</v>
      </c>
      <c r="B213" s="295" t="s">
        <v>1200</v>
      </c>
      <c r="C213" s="292" t="s">
        <v>841</v>
      </c>
      <c r="D213" s="292" t="s">
        <v>841</v>
      </c>
      <c r="E213" s="292" t="s">
        <v>704</v>
      </c>
      <c r="F213" s="293" t="s">
        <v>160</v>
      </c>
      <c r="G213" s="292" t="s">
        <v>565</v>
      </c>
      <c r="H213" s="294">
        <v>1</v>
      </c>
      <c r="I213" s="291"/>
      <c r="J213" s="296">
        <v>1</v>
      </c>
      <c r="K213" s="296"/>
      <c r="L213" s="296"/>
      <c r="M213" s="424" t="s">
        <v>1462</v>
      </c>
      <c r="N213" s="296" t="s">
        <v>1338</v>
      </c>
      <c r="O213" s="297"/>
      <c r="P213" s="297"/>
      <c r="Q213" s="315"/>
      <c r="R213" s="298" t="str">
        <f>IF(Q213="G",ZTE!$A$6,IF(Q213="L",ZTE!$A$3,IF(JBU!Q213="C",ZTE!$A$2,IF(JBU!Q213="U",ZTE!$A$4,IF(JBU!Q213="I",ZTE!$A$5,"")))))</f>
        <v/>
      </c>
    </row>
    <row r="214" spans="1:18" ht="45">
      <c r="A214" s="295" t="s">
        <v>1302</v>
      </c>
      <c r="B214" s="295" t="s">
        <v>1200</v>
      </c>
      <c r="C214" s="292" t="s">
        <v>841</v>
      </c>
      <c r="D214" s="292" t="s">
        <v>841</v>
      </c>
      <c r="E214" s="292" t="s">
        <v>704</v>
      </c>
      <c r="F214" s="293" t="s">
        <v>160</v>
      </c>
      <c r="G214" s="292" t="s">
        <v>566</v>
      </c>
      <c r="H214" s="294">
        <v>1</v>
      </c>
      <c r="I214" s="291"/>
      <c r="J214" s="296">
        <v>1</v>
      </c>
      <c r="K214" s="296"/>
      <c r="L214" s="296"/>
      <c r="M214" s="424" t="s">
        <v>1462</v>
      </c>
      <c r="N214" s="296" t="s">
        <v>1338</v>
      </c>
      <c r="O214" s="297" t="s">
        <v>1047</v>
      </c>
      <c r="P214" s="297"/>
      <c r="Q214" s="315"/>
      <c r="R214" s="298" t="str">
        <f>IF(Q214="G",ZTE!$A$6,IF(Q214="L",ZTE!$A$3,IF(JBU!Q214="C",ZTE!$A$2,IF(JBU!Q214="U",ZTE!$A$4,IF(JBU!Q214="I",ZTE!$A$5,"")))))</f>
        <v/>
      </c>
    </row>
    <row r="215" spans="1:18" ht="75">
      <c r="A215" s="295" t="s">
        <v>1302</v>
      </c>
      <c r="B215" s="295" t="s">
        <v>1200</v>
      </c>
      <c r="C215" s="292" t="s">
        <v>161</v>
      </c>
      <c r="D215" s="292" t="s">
        <v>161</v>
      </c>
      <c r="E215" s="293" t="s">
        <v>1004</v>
      </c>
      <c r="F215" s="293" t="s">
        <v>162</v>
      </c>
      <c r="G215" s="292" t="s">
        <v>729</v>
      </c>
      <c r="H215" s="294">
        <v>1</v>
      </c>
      <c r="I215" s="291"/>
      <c r="J215" s="296"/>
      <c r="K215" s="296"/>
      <c r="L215" s="296">
        <v>1</v>
      </c>
      <c r="M215" s="424" t="s">
        <v>1157</v>
      </c>
      <c r="N215" s="296"/>
      <c r="O215" s="297"/>
      <c r="P215" s="297"/>
      <c r="Q215" s="315" t="s">
        <v>1226</v>
      </c>
      <c r="R215" s="298" t="str">
        <f>IF(Q215="G",ZTE!$A$6,IF(Q215="L",ZTE!$A$3,IF(JBU!Q215="C",ZTE!$A$2,IF(JBU!Q215="U",ZTE!$A$4,IF(JBU!Q215="I",ZTE!$A$5,"")))))</f>
        <v>Location: We can not find the requested criteria in your documents. Please confirm that your bid is compliant with this criteria and show us the reference in your submitted documents.</v>
      </c>
    </row>
    <row r="216" spans="1:18" ht="45">
      <c r="A216" s="295" t="s">
        <v>1302</v>
      </c>
      <c r="B216" s="295" t="s">
        <v>1200</v>
      </c>
      <c r="C216" s="292" t="s">
        <v>161</v>
      </c>
      <c r="D216" s="293" t="s">
        <v>843</v>
      </c>
      <c r="E216" s="293" t="s">
        <v>821</v>
      </c>
      <c r="F216" s="293" t="s">
        <v>163</v>
      </c>
      <c r="G216" s="292" t="s">
        <v>567</v>
      </c>
      <c r="H216" s="294">
        <v>1</v>
      </c>
      <c r="I216" s="291"/>
      <c r="J216" s="296">
        <v>1</v>
      </c>
      <c r="K216" s="296"/>
      <c r="L216" s="296"/>
      <c r="M216" s="424" t="s">
        <v>1462</v>
      </c>
      <c r="N216" s="296"/>
      <c r="O216" s="297"/>
      <c r="P216" s="297"/>
      <c r="Q216" s="315"/>
      <c r="R216" s="298" t="str">
        <f>IF(Q216="G",ZTE!$A$6,IF(Q216="L",ZTE!$A$3,IF(JBU!Q216="C",ZTE!$A$2,IF(JBU!Q216="U",ZTE!$A$4,IF(JBU!Q216="I",ZTE!$A$5,"")))))</f>
        <v/>
      </c>
    </row>
    <row r="217" spans="1:18" ht="45">
      <c r="A217" s="295" t="s">
        <v>1302</v>
      </c>
      <c r="B217" s="295" t="s">
        <v>1200</v>
      </c>
      <c r="C217" s="292" t="s">
        <v>161</v>
      </c>
      <c r="D217" s="293" t="s">
        <v>843</v>
      </c>
      <c r="E217" s="293" t="s">
        <v>821</v>
      </c>
      <c r="F217" s="293" t="s">
        <v>163</v>
      </c>
      <c r="G217" s="292" t="s">
        <v>569</v>
      </c>
      <c r="H217" s="294">
        <v>1</v>
      </c>
      <c r="I217" s="291"/>
      <c r="J217" s="296">
        <v>1</v>
      </c>
      <c r="K217" s="296"/>
      <c r="L217" s="296"/>
      <c r="M217" s="424" t="s">
        <v>1462</v>
      </c>
      <c r="N217" s="296"/>
      <c r="O217" s="297"/>
      <c r="P217" s="297"/>
      <c r="Q217" s="315"/>
      <c r="R217" s="298" t="str">
        <f>IF(Q217="G",ZTE!$A$6,IF(Q217="L",ZTE!$A$3,IF(JBU!Q217="C",ZTE!$A$2,IF(JBU!Q217="U",ZTE!$A$4,IF(JBU!Q217="I",ZTE!$A$5,"")))))</f>
        <v/>
      </c>
    </row>
    <row r="218" spans="1:18" ht="45">
      <c r="A218" s="295" t="s">
        <v>1302</v>
      </c>
      <c r="B218" s="295" t="s">
        <v>1200</v>
      </c>
      <c r="C218" s="292" t="s">
        <v>161</v>
      </c>
      <c r="D218" s="293" t="s">
        <v>843</v>
      </c>
      <c r="E218" s="293" t="s">
        <v>821</v>
      </c>
      <c r="F218" s="293" t="s">
        <v>163</v>
      </c>
      <c r="G218" s="292" t="s">
        <v>570</v>
      </c>
      <c r="H218" s="294">
        <v>1</v>
      </c>
      <c r="I218" s="291"/>
      <c r="J218" s="296">
        <v>1</v>
      </c>
      <c r="K218" s="296"/>
      <c r="L218" s="296"/>
      <c r="M218" s="424" t="s">
        <v>1462</v>
      </c>
      <c r="N218" s="296"/>
      <c r="O218" s="297"/>
      <c r="P218" s="297"/>
      <c r="Q218" s="315"/>
      <c r="R218" s="298" t="str">
        <f>IF(Q218="G",ZTE!$A$6,IF(Q218="L",ZTE!$A$3,IF(JBU!Q218="C",ZTE!$A$2,IF(JBU!Q218="U",ZTE!$A$4,IF(JBU!Q218="I",ZTE!$A$5,"")))))</f>
        <v/>
      </c>
    </row>
    <row r="219" spans="1:18" ht="45">
      <c r="A219" s="295" t="s">
        <v>1302</v>
      </c>
      <c r="B219" s="295" t="s">
        <v>1200</v>
      </c>
      <c r="C219" s="292" t="s">
        <v>161</v>
      </c>
      <c r="D219" s="293" t="s">
        <v>843</v>
      </c>
      <c r="E219" s="293" t="s">
        <v>821</v>
      </c>
      <c r="F219" s="293" t="s">
        <v>163</v>
      </c>
      <c r="G219" s="292" t="s">
        <v>571</v>
      </c>
      <c r="H219" s="294">
        <v>1</v>
      </c>
      <c r="I219" s="291"/>
      <c r="J219" s="296">
        <v>1</v>
      </c>
      <c r="K219" s="296"/>
      <c r="L219" s="296"/>
      <c r="M219" s="424" t="s">
        <v>1462</v>
      </c>
      <c r="N219" s="296"/>
      <c r="O219" s="297"/>
      <c r="P219" s="297"/>
      <c r="Q219" s="315"/>
      <c r="R219" s="298" t="str">
        <f>IF(Q219="G",ZTE!$A$6,IF(Q219="L",ZTE!$A$3,IF(JBU!Q219="C",ZTE!$A$2,IF(JBU!Q219="U",ZTE!$A$4,IF(JBU!Q219="I",ZTE!$A$5,"")))))</f>
        <v/>
      </c>
    </row>
    <row r="220" spans="1:18" ht="45">
      <c r="A220" s="295" t="s">
        <v>1302</v>
      </c>
      <c r="B220" s="295" t="s">
        <v>1200</v>
      </c>
      <c r="C220" s="292" t="s">
        <v>161</v>
      </c>
      <c r="D220" s="293" t="s">
        <v>843</v>
      </c>
      <c r="E220" s="293" t="s">
        <v>821</v>
      </c>
      <c r="F220" s="293" t="s">
        <v>163</v>
      </c>
      <c r="G220" s="292" t="s">
        <v>572</v>
      </c>
      <c r="H220" s="294">
        <v>1</v>
      </c>
      <c r="I220" s="291"/>
      <c r="J220" s="296">
        <v>1</v>
      </c>
      <c r="K220" s="296"/>
      <c r="L220" s="296"/>
      <c r="M220" s="424" t="s">
        <v>1462</v>
      </c>
      <c r="N220" s="296"/>
      <c r="O220" s="297"/>
      <c r="P220" s="297"/>
      <c r="Q220" s="315"/>
      <c r="R220" s="298" t="str">
        <f>IF(Q220="G",ZTE!$A$6,IF(Q220="L",ZTE!$A$3,IF(JBU!Q220="C",ZTE!$A$2,IF(JBU!Q220="U",ZTE!$A$4,IF(JBU!Q220="I",ZTE!$A$5,"")))))</f>
        <v/>
      </c>
    </row>
    <row r="221" spans="1:18" ht="45">
      <c r="A221" s="295" t="s">
        <v>1302</v>
      </c>
      <c r="B221" s="295" t="s">
        <v>1200</v>
      </c>
      <c r="C221" s="292" t="s">
        <v>161</v>
      </c>
      <c r="D221" s="293" t="s">
        <v>843</v>
      </c>
      <c r="E221" s="293" t="s">
        <v>821</v>
      </c>
      <c r="F221" s="293" t="s">
        <v>163</v>
      </c>
      <c r="G221" s="292" t="s">
        <v>573</v>
      </c>
      <c r="H221" s="294">
        <v>1</v>
      </c>
      <c r="I221" s="291"/>
      <c r="J221" s="296">
        <v>1</v>
      </c>
      <c r="K221" s="296"/>
      <c r="L221" s="296"/>
      <c r="M221" s="424" t="s">
        <v>1462</v>
      </c>
      <c r="N221" s="296"/>
      <c r="O221" s="297"/>
      <c r="P221" s="297"/>
      <c r="Q221" s="315"/>
      <c r="R221" s="298" t="str">
        <f>IF(Q221="G",ZTE!$A$6,IF(Q221="L",ZTE!$A$3,IF(JBU!Q221="C",ZTE!$A$2,IF(JBU!Q221="U",ZTE!$A$4,IF(JBU!Q221="I",ZTE!$A$5,"")))))</f>
        <v/>
      </c>
    </row>
    <row r="222" spans="1:18" ht="45">
      <c r="A222" s="295" t="s">
        <v>1302</v>
      </c>
      <c r="B222" s="295" t="s">
        <v>1200</v>
      </c>
      <c r="C222" s="292" t="s">
        <v>161</v>
      </c>
      <c r="D222" s="293" t="s">
        <v>843</v>
      </c>
      <c r="E222" s="293" t="s">
        <v>821</v>
      </c>
      <c r="F222" s="293" t="s">
        <v>163</v>
      </c>
      <c r="G222" s="292" t="s">
        <v>575</v>
      </c>
      <c r="H222" s="294">
        <v>1</v>
      </c>
      <c r="I222" s="291"/>
      <c r="J222" s="296">
        <v>1</v>
      </c>
      <c r="K222" s="296"/>
      <c r="L222" s="296"/>
      <c r="M222" s="424" t="s">
        <v>1462</v>
      </c>
      <c r="N222" s="296"/>
      <c r="O222" s="297"/>
      <c r="P222" s="297"/>
      <c r="Q222" s="315"/>
      <c r="R222" s="298" t="str">
        <f>IF(Q222="G",ZTE!$A$6,IF(Q222="L",ZTE!$A$3,IF(JBU!Q222="C",ZTE!$A$2,IF(JBU!Q222="U",ZTE!$A$4,IF(JBU!Q222="I",ZTE!$A$5,"")))))</f>
        <v/>
      </c>
    </row>
    <row r="223" spans="1:18" ht="45">
      <c r="A223" s="295" t="s">
        <v>1302</v>
      </c>
      <c r="B223" s="295" t="s">
        <v>1200</v>
      </c>
      <c r="C223" s="292" t="s">
        <v>161</v>
      </c>
      <c r="D223" s="293" t="s">
        <v>843</v>
      </c>
      <c r="E223" s="293" t="s">
        <v>821</v>
      </c>
      <c r="F223" s="293" t="s">
        <v>163</v>
      </c>
      <c r="G223" s="292" t="s">
        <v>577</v>
      </c>
      <c r="H223" s="294">
        <v>1</v>
      </c>
      <c r="I223" s="291"/>
      <c r="J223" s="296">
        <v>1</v>
      </c>
      <c r="K223" s="296"/>
      <c r="L223" s="296"/>
      <c r="M223" s="424" t="s">
        <v>1462</v>
      </c>
      <c r="N223" s="296"/>
      <c r="O223" s="297"/>
      <c r="P223" s="297"/>
      <c r="Q223" s="315"/>
      <c r="R223" s="298" t="str">
        <f>IF(Q223="G",ZTE!$A$6,IF(Q223="L",ZTE!$A$3,IF(JBU!Q223="C",ZTE!$A$2,IF(JBU!Q223="U",ZTE!$A$4,IF(JBU!Q223="I",ZTE!$A$5,"")))))</f>
        <v/>
      </c>
    </row>
    <row r="224" spans="1:18" ht="45">
      <c r="A224" s="295" t="s">
        <v>1302</v>
      </c>
      <c r="B224" s="295" t="s">
        <v>1200</v>
      </c>
      <c r="C224" s="292" t="s">
        <v>161</v>
      </c>
      <c r="D224" s="293" t="s">
        <v>843</v>
      </c>
      <c r="E224" s="293" t="s">
        <v>821</v>
      </c>
      <c r="F224" s="293" t="s">
        <v>163</v>
      </c>
      <c r="G224" s="292" t="s">
        <v>579</v>
      </c>
      <c r="H224" s="294">
        <v>1</v>
      </c>
      <c r="I224" s="291"/>
      <c r="J224" s="296">
        <v>1</v>
      </c>
      <c r="K224" s="296"/>
      <c r="L224" s="296"/>
      <c r="M224" s="424" t="s">
        <v>1462</v>
      </c>
      <c r="N224" s="296"/>
      <c r="O224" s="297"/>
      <c r="P224" s="297"/>
      <c r="Q224" s="315"/>
      <c r="R224" s="298" t="str">
        <f>IF(Q224="G",ZTE!$A$6,IF(Q224="L",ZTE!$A$3,IF(JBU!Q224="C",ZTE!$A$2,IF(JBU!Q224="U",ZTE!$A$4,IF(JBU!Q224="I",ZTE!$A$5,"")))))</f>
        <v/>
      </c>
    </row>
    <row r="225" spans="1:18" ht="45">
      <c r="A225" s="295" t="s">
        <v>1302</v>
      </c>
      <c r="B225" s="295" t="s">
        <v>1200</v>
      </c>
      <c r="C225" s="292" t="s">
        <v>161</v>
      </c>
      <c r="D225" s="293" t="s">
        <v>843</v>
      </c>
      <c r="E225" s="293" t="s">
        <v>821</v>
      </c>
      <c r="F225" s="293" t="s">
        <v>163</v>
      </c>
      <c r="G225" s="292" t="s">
        <v>580</v>
      </c>
      <c r="H225" s="294">
        <v>1</v>
      </c>
      <c r="I225" s="291"/>
      <c r="J225" s="296">
        <v>1</v>
      </c>
      <c r="K225" s="296"/>
      <c r="L225" s="296"/>
      <c r="M225" s="424" t="s">
        <v>1462</v>
      </c>
      <c r="N225" s="296"/>
      <c r="O225" s="297"/>
      <c r="P225" s="297"/>
      <c r="Q225" s="315"/>
      <c r="R225" s="298" t="str">
        <f>IF(Q225="G",ZTE!$A$6,IF(Q225="L",ZTE!$A$3,IF(JBU!Q225="C",ZTE!$A$2,IF(JBU!Q225="U",ZTE!$A$4,IF(JBU!Q225="I",ZTE!$A$5,"")))))</f>
        <v/>
      </c>
    </row>
    <row r="226" spans="1:18" ht="45">
      <c r="A226" s="295" t="s">
        <v>1302</v>
      </c>
      <c r="B226" s="295" t="s">
        <v>1200</v>
      </c>
      <c r="C226" s="292" t="s">
        <v>161</v>
      </c>
      <c r="D226" s="293" t="s">
        <v>843</v>
      </c>
      <c r="E226" s="293" t="s">
        <v>821</v>
      </c>
      <c r="F226" s="293" t="s">
        <v>163</v>
      </c>
      <c r="G226" s="292" t="s">
        <v>208</v>
      </c>
      <c r="H226" s="294">
        <v>1</v>
      </c>
      <c r="I226" s="291"/>
      <c r="J226" s="296">
        <v>1</v>
      </c>
      <c r="K226" s="296"/>
      <c r="L226" s="296"/>
      <c r="M226" s="424" t="s">
        <v>1462</v>
      </c>
      <c r="N226" s="296"/>
      <c r="O226" s="297"/>
      <c r="P226" s="297"/>
      <c r="Q226" s="315"/>
      <c r="R226" s="298" t="str">
        <f>IF(Q226="G",ZTE!$A$6,IF(Q226="L",ZTE!$A$3,IF(JBU!Q226="C",ZTE!$A$2,IF(JBU!Q226="U",ZTE!$A$4,IF(JBU!Q226="I",ZTE!$A$5,"")))))</f>
        <v/>
      </c>
    </row>
    <row r="227" spans="1:18" ht="45">
      <c r="A227" s="295" t="s">
        <v>1302</v>
      </c>
      <c r="B227" s="295" t="s">
        <v>1200</v>
      </c>
      <c r="C227" s="292" t="s">
        <v>161</v>
      </c>
      <c r="D227" s="293" t="s">
        <v>843</v>
      </c>
      <c r="E227" s="293" t="s">
        <v>821</v>
      </c>
      <c r="F227" s="293" t="s">
        <v>163</v>
      </c>
      <c r="G227" s="292" t="s">
        <v>581</v>
      </c>
      <c r="H227" s="294">
        <v>1</v>
      </c>
      <c r="I227" s="291"/>
      <c r="J227" s="296">
        <v>1</v>
      </c>
      <c r="K227" s="296"/>
      <c r="L227" s="296"/>
      <c r="M227" s="424" t="s">
        <v>1462</v>
      </c>
      <c r="N227" s="296"/>
      <c r="O227" s="297"/>
      <c r="P227" s="297"/>
      <c r="Q227" s="315"/>
      <c r="R227" s="298" t="str">
        <f>IF(Q227="G",ZTE!$A$6,IF(Q227="L",ZTE!$A$3,IF(JBU!Q227="C",ZTE!$A$2,IF(JBU!Q227="U",ZTE!$A$4,IF(JBU!Q227="I",ZTE!$A$5,"")))))</f>
        <v/>
      </c>
    </row>
    <row r="228" spans="1:18" ht="45">
      <c r="A228" s="295" t="s">
        <v>1302</v>
      </c>
      <c r="B228" s="295" t="s">
        <v>1200</v>
      </c>
      <c r="C228" s="292" t="s">
        <v>161</v>
      </c>
      <c r="D228" s="293" t="s">
        <v>843</v>
      </c>
      <c r="E228" s="293" t="s">
        <v>821</v>
      </c>
      <c r="F228" s="293" t="s">
        <v>163</v>
      </c>
      <c r="G228" s="292" t="s">
        <v>513</v>
      </c>
      <c r="H228" s="294">
        <v>1</v>
      </c>
      <c r="I228" s="291"/>
      <c r="J228" s="296">
        <v>1</v>
      </c>
      <c r="K228" s="296"/>
      <c r="L228" s="296"/>
      <c r="M228" s="424" t="s">
        <v>1462</v>
      </c>
      <c r="N228" s="296"/>
      <c r="O228" s="297"/>
      <c r="P228" s="297"/>
      <c r="Q228" s="315"/>
      <c r="R228" s="298" t="str">
        <f>IF(Q228="G",ZTE!$A$6,IF(Q228="L",ZTE!$A$3,IF(JBU!Q228="C",ZTE!$A$2,IF(JBU!Q228="U",ZTE!$A$4,IF(JBU!Q228="I",ZTE!$A$5,"")))))</f>
        <v/>
      </c>
    </row>
    <row r="229" spans="1:18" ht="45">
      <c r="A229" s="295" t="s">
        <v>1302</v>
      </c>
      <c r="B229" s="295" t="s">
        <v>1200</v>
      </c>
      <c r="C229" s="292" t="s">
        <v>161</v>
      </c>
      <c r="D229" s="293" t="s">
        <v>843</v>
      </c>
      <c r="E229" s="293" t="s">
        <v>821</v>
      </c>
      <c r="F229" s="293" t="s">
        <v>163</v>
      </c>
      <c r="G229" s="292" t="s">
        <v>510</v>
      </c>
      <c r="H229" s="294">
        <v>1</v>
      </c>
      <c r="I229" s="291"/>
      <c r="J229" s="296">
        <v>1</v>
      </c>
      <c r="K229" s="296"/>
      <c r="L229" s="296"/>
      <c r="M229" s="424" t="s">
        <v>1462</v>
      </c>
      <c r="N229" s="296"/>
      <c r="O229" s="297"/>
      <c r="P229" s="297"/>
      <c r="Q229" s="315"/>
      <c r="R229" s="298" t="str">
        <f>IF(Q229="G",ZTE!$A$6,IF(Q229="L",ZTE!$A$3,IF(JBU!Q229="C",ZTE!$A$2,IF(JBU!Q229="U",ZTE!$A$4,IF(JBU!Q229="I",ZTE!$A$5,"")))))</f>
        <v/>
      </c>
    </row>
    <row r="230" spans="1:18" ht="45">
      <c r="A230" s="295" t="s">
        <v>1302</v>
      </c>
      <c r="B230" s="295" t="s">
        <v>1200</v>
      </c>
      <c r="C230" s="292" t="s">
        <v>161</v>
      </c>
      <c r="D230" s="293" t="s">
        <v>843</v>
      </c>
      <c r="E230" s="293" t="s">
        <v>821</v>
      </c>
      <c r="F230" s="293" t="s">
        <v>163</v>
      </c>
      <c r="G230" s="292" t="s">
        <v>583</v>
      </c>
      <c r="H230" s="294">
        <v>1</v>
      </c>
      <c r="I230" s="291"/>
      <c r="J230" s="296">
        <v>1</v>
      </c>
      <c r="K230" s="296"/>
      <c r="L230" s="296"/>
      <c r="M230" s="424" t="s">
        <v>1462</v>
      </c>
      <c r="N230" s="296"/>
      <c r="O230" s="297"/>
      <c r="P230" s="297"/>
      <c r="Q230" s="315"/>
      <c r="R230" s="298" t="str">
        <f>IF(Q230="G",ZTE!$A$6,IF(Q230="L",ZTE!$A$3,IF(JBU!Q230="C",ZTE!$A$2,IF(JBU!Q230="U",ZTE!$A$4,IF(JBU!Q230="I",ZTE!$A$5,"")))))</f>
        <v/>
      </c>
    </row>
    <row r="231" spans="1:18" ht="60">
      <c r="A231" s="295" t="s">
        <v>1302</v>
      </c>
      <c r="B231" s="295" t="s">
        <v>1200</v>
      </c>
      <c r="C231" s="292" t="s">
        <v>161</v>
      </c>
      <c r="D231" s="293" t="s">
        <v>843</v>
      </c>
      <c r="E231" s="293" t="s">
        <v>821</v>
      </c>
      <c r="F231" s="293" t="s">
        <v>163</v>
      </c>
      <c r="G231" s="292" t="s">
        <v>588</v>
      </c>
      <c r="H231" s="294">
        <v>1</v>
      </c>
      <c r="I231" s="291"/>
      <c r="J231" s="296"/>
      <c r="K231" s="296"/>
      <c r="L231" s="296">
        <v>1</v>
      </c>
      <c r="M231" s="424" t="s">
        <v>1156</v>
      </c>
      <c r="N231" s="296"/>
      <c r="O231" s="297"/>
      <c r="P231" s="297"/>
      <c r="Q231" s="315" t="s">
        <v>1271</v>
      </c>
      <c r="R231" s="298" t="str">
        <f>IF(Q231="G",ZTE!$A$6,IF(Q231="L",ZTE!$A$3,IF(JBU!Q231="C",ZTE!$A$2,IF(JBU!Q231="U",ZTE!$A$4,IF(JBU!Q231="I",ZTE!$A$5,"")))))</f>
        <v>Compliance: We assume that your proposal is in compliance with this criteria. Please confirm that your bid is compliant with this criteria.</v>
      </c>
    </row>
    <row r="232" spans="1:18" ht="60">
      <c r="A232" s="295" t="s">
        <v>1302</v>
      </c>
      <c r="B232" s="295" t="s">
        <v>1200</v>
      </c>
      <c r="C232" s="292" t="s">
        <v>161</v>
      </c>
      <c r="D232" s="293" t="s">
        <v>843</v>
      </c>
      <c r="E232" s="292" t="s">
        <v>704</v>
      </c>
      <c r="F232" s="293" t="s">
        <v>164</v>
      </c>
      <c r="G232" s="292" t="s">
        <v>590</v>
      </c>
      <c r="H232" s="294">
        <v>1</v>
      </c>
      <c r="I232" s="291"/>
      <c r="J232" s="296"/>
      <c r="K232" s="296"/>
      <c r="L232" s="296">
        <v>1</v>
      </c>
      <c r="M232" s="424" t="s">
        <v>1156</v>
      </c>
      <c r="N232" s="296"/>
      <c r="O232" s="297" t="s">
        <v>1047</v>
      </c>
      <c r="P232" s="297"/>
      <c r="Q232" s="315" t="s">
        <v>1271</v>
      </c>
      <c r="R232" s="298" t="str">
        <f>IF(Q232="G",ZTE!$A$6,IF(Q232="L",ZTE!$A$3,IF(JBU!Q232="C",ZTE!$A$2,IF(JBU!Q232="U",ZTE!$A$4,IF(JBU!Q232="I",ZTE!$A$5,"")))))</f>
        <v>Compliance: We assume that your proposal is in compliance with this criteria. Please confirm that your bid is compliant with this criteria.</v>
      </c>
    </row>
    <row r="233" spans="1:18" ht="45">
      <c r="A233" s="295" t="s">
        <v>1302</v>
      </c>
      <c r="B233" s="295" t="s">
        <v>1200</v>
      </c>
      <c r="C233" s="292" t="s">
        <v>161</v>
      </c>
      <c r="D233" s="293" t="s">
        <v>843</v>
      </c>
      <c r="E233" s="292" t="s">
        <v>704</v>
      </c>
      <c r="F233" s="293" t="s">
        <v>164</v>
      </c>
      <c r="G233" s="292" t="s">
        <v>591</v>
      </c>
      <c r="H233" s="294">
        <v>1</v>
      </c>
      <c r="I233" s="291"/>
      <c r="J233" s="296">
        <v>1</v>
      </c>
      <c r="K233" s="296"/>
      <c r="L233" s="296"/>
      <c r="M233" s="424" t="s">
        <v>1462</v>
      </c>
      <c r="N233" s="296"/>
      <c r="O233" s="297" t="s">
        <v>1047</v>
      </c>
      <c r="P233" s="297"/>
      <c r="Q233" s="315"/>
      <c r="R233" s="298" t="str">
        <f>IF(Q233="G",ZTE!$A$6,IF(Q233="L",ZTE!$A$3,IF(JBU!Q233="C",ZTE!$A$2,IF(JBU!Q233="U",ZTE!$A$4,IF(JBU!Q233="I",ZTE!$A$5,"")))))</f>
        <v/>
      </c>
    </row>
    <row r="234" spans="1:18" ht="75">
      <c r="A234" s="295" t="s">
        <v>1302</v>
      </c>
      <c r="B234" s="295" t="s">
        <v>1200</v>
      </c>
      <c r="C234" s="292" t="s">
        <v>161</v>
      </c>
      <c r="D234" s="293" t="s">
        <v>843</v>
      </c>
      <c r="E234" s="292" t="s">
        <v>704</v>
      </c>
      <c r="F234" s="293" t="s">
        <v>164</v>
      </c>
      <c r="G234" s="292" t="s">
        <v>592</v>
      </c>
      <c r="H234" s="294">
        <v>1</v>
      </c>
      <c r="I234" s="291"/>
      <c r="J234" s="296"/>
      <c r="K234" s="296"/>
      <c r="L234" s="296">
        <v>1</v>
      </c>
      <c r="M234" s="424" t="s">
        <v>1157</v>
      </c>
      <c r="N234" s="296"/>
      <c r="O234" s="297" t="s">
        <v>1047</v>
      </c>
      <c r="P234" s="297"/>
      <c r="Q234" s="315" t="s">
        <v>1226</v>
      </c>
      <c r="R234" s="298" t="str">
        <f>IF(Q234="G",ZTE!$A$6,IF(Q234="L",ZTE!$A$3,IF(JBU!Q234="C",ZTE!$A$2,IF(JBU!Q234="U",ZTE!$A$4,IF(JBU!Q234="I",ZTE!$A$5,"")))))</f>
        <v>Location: We can not find the requested criteria in your documents. Please confirm that your bid is compliant with this criteria and show us the reference in your submitted documents.</v>
      </c>
    </row>
    <row r="235" spans="1:18" ht="75">
      <c r="A235" s="295" t="s">
        <v>1302</v>
      </c>
      <c r="B235" s="295" t="s">
        <v>1200</v>
      </c>
      <c r="C235" s="292" t="s">
        <v>161</v>
      </c>
      <c r="D235" s="293" t="s">
        <v>843</v>
      </c>
      <c r="E235" s="292" t="s">
        <v>704</v>
      </c>
      <c r="F235" s="293" t="s">
        <v>164</v>
      </c>
      <c r="G235" s="292" t="s">
        <v>593</v>
      </c>
      <c r="H235" s="294">
        <v>1</v>
      </c>
      <c r="I235" s="291"/>
      <c r="J235" s="296"/>
      <c r="K235" s="296"/>
      <c r="L235" s="296">
        <v>1</v>
      </c>
      <c r="M235" s="424" t="s">
        <v>1157</v>
      </c>
      <c r="N235" s="296"/>
      <c r="O235" s="297" t="s">
        <v>1047</v>
      </c>
      <c r="P235" s="297"/>
      <c r="Q235" s="315" t="s">
        <v>1226</v>
      </c>
      <c r="R235" s="298" t="str">
        <f>IF(Q235="G",ZTE!$A$6,IF(Q235="L",ZTE!$A$3,IF(JBU!Q235="C",ZTE!$A$2,IF(JBU!Q235="U",ZTE!$A$4,IF(JBU!Q235="I",ZTE!$A$5,"")))))</f>
        <v>Location: We can not find the requested criteria in your documents. Please confirm that your bid is compliant with this criteria and show us the reference in your submitted documents.</v>
      </c>
    </row>
    <row r="236" spans="1:18" ht="75">
      <c r="A236" s="295" t="s">
        <v>1302</v>
      </c>
      <c r="B236" s="295" t="s">
        <v>1200</v>
      </c>
      <c r="C236" s="292" t="s">
        <v>161</v>
      </c>
      <c r="D236" s="293" t="s">
        <v>843</v>
      </c>
      <c r="E236" s="292" t="s">
        <v>704</v>
      </c>
      <c r="F236" s="293" t="s">
        <v>164</v>
      </c>
      <c r="G236" s="292" t="s">
        <v>594</v>
      </c>
      <c r="H236" s="294">
        <v>1</v>
      </c>
      <c r="I236" s="291"/>
      <c r="J236" s="296"/>
      <c r="K236" s="296"/>
      <c r="L236" s="296">
        <v>1</v>
      </c>
      <c r="M236" s="424" t="s">
        <v>1157</v>
      </c>
      <c r="N236" s="296"/>
      <c r="O236" s="297" t="s">
        <v>1047</v>
      </c>
      <c r="P236" s="297"/>
      <c r="Q236" s="315" t="s">
        <v>1226</v>
      </c>
      <c r="R236" s="298" t="str">
        <f>IF(Q236="G",ZTE!$A$6,IF(Q236="L",ZTE!$A$3,IF(JBU!Q236="C",ZTE!$A$2,IF(JBU!Q236="U",ZTE!$A$4,IF(JBU!Q236="I",ZTE!$A$5,"")))))</f>
        <v>Location: We can not find the requested criteria in your documents. Please confirm that your bid is compliant with this criteria and show us the reference in your submitted documents.</v>
      </c>
    </row>
    <row r="237" spans="1:18" ht="75">
      <c r="A237" s="295" t="s">
        <v>1302</v>
      </c>
      <c r="B237" s="295" t="s">
        <v>1200</v>
      </c>
      <c r="C237" s="292" t="s">
        <v>161</v>
      </c>
      <c r="D237" s="293" t="s">
        <v>999</v>
      </c>
      <c r="E237" s="293" t="s">
        <v>1002</v>
      </c>
      <c r="F237" s="293" t="s">
        <v>164</v>
      </c>
      <c r="G237" s="292" t="s">
        <v>731</v>
      </c>
      <c r="H237" s="294">
        <v>1</v>
      </c>
      <c r="I237" s="291"/>
      <c r="J237" s="296"/>
      <c r="K237" s="296"/>
      <c r="L237" s="296">
        <v>1</v>
      </c>
      <c r="M237" s="424" t="s">
        <v>1157</v>
      </c>
      <c r="N237" s="296"/>
      <c r="O237" s="297"/>
      <c r="P237" s="297"/>
      <c r="Q237" s="315" t="s">
        <v>1226</v>
      </c>
      <c r="R237" s="298" t="str">
        <f>IF(Q237="G",ZTE!$A$6,IF(Q237="L",ZTE!$A$3,IF(JBU!Q237="C",ZTE!$A$2,IF(JBU!Q237="U",ZTE!$A$4,IF(JBU!Q237="I",ZTE!$A$5,"")))))</f>
        <v>Location: We can not find the requested criteria in your documents. Please confirm that your bid is compliant with this criteria and show us the reference in your submitted documents.</v>
      </c>
    </row>
    <row r="238" spans="1:18" ht="75">
      <c r="A238" s="295" t="s">
        <v>1302</v>
      </c>
      <c r="B238" s="295" t="s">
        <v>1200</v>
      </c>
      <c r="C238" s="292" t="s">
        <v>161</v>
      </c>
      <c r="D238" s="292" t="s">
        <v>166</v>
      </c>
      <c r="E238" s="292" t="s">
        <v>1009</v>
      </c>
      <c r="F238" s="293" t="s">
        <v>165</v>
      </c>
      <c r="G238" s="292" t="s">
        <v>732</v>
      </c>
      <c r="H238" s="294">
        <v>1</v>
      </c>
      <c r="I238" s="291"/>
      <c r="J238" s="296"/>
      <c r="K238" s="296"/>
      <c r="L238" s="296">
        <v>1</v>
      </c>
      <c r="M238" s="424" t="s">
        <v>1157</v>
      </c>
      <c r="N238" s="296"/>
      <c r="O238" s="297"/>
      <c r="P238" s="297"/>
      <c r="Q238" s="315" t="s">
        <v>1226</v>
      </c>
      <c r="R238" s="298" t="str">
        <f>IF(Q238="G",ZTE!$A$6,IF(Q238="L",ZTE!$A$3,IF(JBU!Q238="C",ZTE!$A$2,IF(JBU!Q238="U",ZTE!$A$4,IF(JBU!Q238="I",ZTE!$A$5,"")))))</f>
        <v>Location: We can not find the requested criteria in your documents. Please confirm that your bid is compliant with this criteria and show us the reference in your submitted documents.</v>
      </c>
    </row>
    <row r="239" spans="1:18" ht="75">
      <c r="A239" s="295" t="s">
        <v>1302</v>
      </c>
      <c r="B239" s="295" t="s">
        <v>1200</v>
      </c>
      <c r="C239" s="292" t="s">
        <v>161</v>
      </c>
      <c r="D239" s="292" t="s">
        <v>166</v>
      </c>
      <c r="E239" s="292" t="s">
        <v>1009</v>
      </c>
      <c r="F239" s="293" t="s">
        <v>165</v>
      </c>
      <c r="G239" s="292" t="s">
        <v>733</v>
      </c>
      <c r="H239" s="294">
        <v>1</v>
      </c>
      <c r="I239" s="291"/>
      <c r="J239" s="296"/>
      <c r="K239" s="296"/>
      <c r="L239" s="296">
        <v>1</v>
      </c>
      <c r="M239" s="424" t="s">
        <v>1157</v>
      </c>
      <c r="N239" s="296"/>
      <c r="O239" s="297" t="s">
        <v>1062</v>
      </c>
      <c r="P239" s="297"/>
      <c r="Q239" s="315" t="s">
        <v>1226</v>
      </c>
      <c r="R239" s="298" t="str">
        <f>IF(Q239="G",ZTE!$A$6,IF(Q239="L",ZTE!$A$3,IF(JBU!Q239="C",ZTE!$A$2,IF(JBU!Q239="U",ZTE!$A$4,IF(JBU!Q239="I",ZTE!$A$5,"")))))</f>
        <v>Location: We can not find the requested criteria in your documents. Please confirm that your bid is compliant with this criteria and show us the reference in your submitted documents.</v>
      </c>
    </row>
    <row r="240" spans="1:18" ht="75">
      <c r="A240" s="295" t="s">
        <v>1302</v>
      </c>
      <c r="B240" s="295" t="s">
        <v>1200</v>
      </c>
      <c r="C240" s="292" t="s">
        <v>161</v>
      </c>
      <c r="D240" s="292" t="s">
        <v>166</v>
      </c>
      <c r="E240" s="292" t="s">
        <v>1009</v>
      </c>
      <c r="F240" s="293" t="s">
        <v>165</v>
      </c>
      <c r="G240" s="292" t="s">
        <v>734</v>
      </c>
      <c r="H240" s="294">
        <v>1</v>
      </c>
      <c r="I240" s="291"/>
      <c r="J240" s="296"/>
      <c r="K240" s="296"/>
      <c r="L240" s="296">
        <v>1</v>
      </c>
      <c r="M240" s="424" t="s">
        <v>1157</v>
      </c>
      <c r="N240" s="296"/>
      <c r="O240" s="297"/>
      <c r="P240" s="297"/>
      <c r="Q240" s="315" t="s">
        <v>1226</v>
      </c>
      <c r="R240" s="298" t="str">
        <f>IF(Q240="G",ZTE!$A$6,IF(Q240="L",ZTE!$A$3,IF(JBU!Q240="C",ZTE!$A$2,IF(JBU!Q240="U",ZTE!$A$4,IF(JBU!Q240="I",ZTE!$A$5,"")))))</f>
        <v>Location: We can not find the requested criteria in your documents. Please confirm that your bid is compliant with this criteria and show us the reference in your submitted documents.</v>
      </c>
    </row>
    <row r="241" spans="1:18" ht="45">
      <c r="A241" s="295" t="s">
        <v>1302</v>
      </c>
      <c r="B241" s="295" t="s">
        <v>1200</v>
      </c>
      <c r="C241" s="292" t="s">
        <v>161</v>
      </c>
      <c r="D241" s="292" t="s">
        <v>166</v>
      </c>
      <c r="E241" s="293" t="s">
        <v>821</v>
      </c>
      <c r="F241" s="293" t="s">
        <v>165</v>
      </c>
      <c r="G241" s="292" t="s">
        <v>595</v>
      </c>
      <c r="H241" s="294">
        <v>1</v>
      </c>
      <c r="I241" s="291"/>
      <c r="J241" s="296">
        <v>1</v>
      </c>
      <c r="K241" s="296"/>
      <c r="L241" s="296"/>
      <c r="M241" s="424" t="s">
        <v>1462</v>
      </c>
      <c r="N241" s="296"/>
      <c r="O241" s="297"/>
      <c r="P241" s="297"/>
      <c r="Q241" s="315"/>
      <c r="R241" s="298" t="str">
        <f>IF(Q241="G",ZTE!$A$6,IF(Q241="L",ZTE!$A$3,IF(JBU!Q241="C",ZTE!$A$2,IF(JBU!Q241="U",ZTE!$A$4,IF(JBU!Q241="I",ZTE!$A$5,"")))))</f>
        <v/>
      </c>
    </row>
    <row r="242" spans="1:18" ht="45">
      <c r="A242" s="295" t="s">
        <v>1302</v>
      </c>
      <c r="B242" s="295" t="s">
        <v>1200</v>
      </c>
      <c r="C242" s="292" t="s">
        <v>161</v>
      </c>
      <c r="D242" s="292" t="s">
        <v>166</v>
      </c>
      <c r="E242" s="293" t="s">
        <v>821</v>
      </c>
      <c r="F242" s="293" t="s">
        <v>165</v>
      </c>
      <c r="G242" s="292" t="s">
        <v>596</v>
      </c>
      <c r="H242" s="294">
        <v>1</v>
      </c>
      <c r="I242" s="291"/>
      <c r="J242" s="296">
        <v>1</v>
      </c>
      <c r="K242" s="296"/>
      <c r="L242" s="296"/>
      <c r="M242" s="424" t="s">
        <v>1462</v>
      </c>
      <c r="N242" s="296"/>
      <c r="O242" s="297"/>
      <c r="P242" s="297"/>
      <c r="Q242" s="315"/>
      <c r="R242" s="298" t="str">
        <f>IF(Q242="G",ZTE!$A$6,IF(Q242="L",ZTE!$A$3,IF(JBU!Q242="C",ZTE!$A$2,IF(JBU!Q242="U",ZTE!$A$4,IF(JBU!Q242="I",ZTE!$A$5,"")))))</f>
        <v/>
      </c>
    </row>
    <row r="243" spans="1:18" ht="45">
      <c r="A243" s="295" t="s">
        <v>1302</v>
      </c>
      <c r="B243" s="295" t="s">
        <v>1200</v>
      </c>
      <c r="C243" s="292" t="s">
        <v>161</v>
      </c>
      <c r="D243" s="292" t="s">
        <v>166</v>
      </c>
      <c r="E243" s="293" t="s">
        <v>821</v>
      </c>
      <c r="F243" s="293" t="s">
        <v>165</v>
      </c>
      <c r="G243" s="292" t="s">
        <v>600</v>
      </c>
      <c r="H243" s="294">
        <v>1</v>
      </c>
      <c r="I243" s="291"/>
      <c r="J243" s="296">
        <v>1</v>
      </c>
      <c r="K243" s="296"/>
      <c r="L243" s="296"/>
      <c r="M243" s="424" t="s">
        <v>1462</v>
      </c>
      <c r="N243" s="296"/>
      <c r="O243" s="297"/>
      <c r="P243" s="297"/>
      <c r="Q243" s="315"/>
      <c r="R243" s="298" t="str">
        <f>IF(Q243="G",ZTE!$A$6,IF(Q243="L",ZTE!$A$3,IF(JBU!Q243="C",ZTE!$A$2,IF(JBU!Q243="U",ZTE!$A$4,IF(JBU!Q243="I",ZTE!$A$5,"")))))</f>
        <v/>
      </c>
    </row>
    <row r="244" spans="1:18" ht="45">
      <c r="A244" s="295" t="s">
        <v>1302</v>
      </c>
      <c r="B244" s="295" t="s">
        <v>1200</v>
      </c>
      <c r="C244" s="292" t="s">
        <v>161</v>
      </c>
      <c r="D244" s="292" t="s">
        <v>166</v>
      </c>
      <c r="E244" s="293" t="s">
        <v>821</v>
      </c>
      <c r="F244" s="293" t="s">
        <v>165</v>
      </c>
      <c r="G244" s="292" t="s">
        <v>597</v>
      </c>
      <c r="H244" s="294">
        <v>1</v>
      </c>
      <c r="I244" s="291"/>
      <c r="J244" s="296">
        <v>1</v>
      </c>
      <c r="K244" s="296"/>
      <c r="L244" s="296"/>
      <c r="M244" s="424" t="s">
        <v>1462</v>
      </c>
      <c r="N244" s="296"/>
      <c r="O244" s="297"/>
      <c r="P244" s="297"/>
      <c r="Q244" s="315"/>
      <c r="R244" s="298" t="str">
        <f>IF(Q244="G",ZTE!$A$6,IF(Q244="L",ZTE!$A$3,IF(JBU!Q244="C",ZTE!$A$2,IF(JBU!Q244="U",ZTE!$A$4,IF(JBU!Q244="I",ZTE!$A$5,"")))))</f>
        <v/>
      </c>
    </row>
    <row r="245" spans="1:18" ht="45">
      <c r="A245" s="295" t="s">
        <v>1302</v>
      </c>
      <c r="B245" s="295" t="s">
        <v>1200</v>
      </c>
      <c r="C245" s="292" t="s">
        <v>161</v>
      </c>
      <c r="D245" s="292" t="s">
        <v>166</v>
      </c>
      <c r="E245" s="293" t="s">
        <v>821</v>
      </c>
      <c r="F245" s="293" t="s">
        <v>165</v>
      </c>
      <c r="G245" s="292" t="s">
        <v>598</v>
      </c>
      <c r="H245" s="294">
        <v>1</v>
      </c>
      <c r="I245" s="291"/>
      <c r="J245" s="296">
        <v>1</v>
      </c>
      <c r="K245" s="296"/>
      <c r="L245" s="296"/>
      <c r="M245" s="424" t="s">
        <v>1462</v>
      </c>
      <c r="N245" s="296"/>
      <c r="O245" s="297"/>
      <c r="P245" s="297"/>
      <c r="Q245" s="315"/>
      <c r="R245" s="298" t="str">
        <f>IF(Q245="G",ZTE!$A$6,IF(Q245="L",ZTE!$A$3,IF(JBU!Q245="C",ZTE!$A$2,IF(JBU!Q245="U",ZTE!$A$4,IF(JBU!Q245="I",ZTE!$A$5,"")))))</f>
        <v/>
      </c>
    </row>
    <row r="246" spans="1:18" ht="75">
      <c r="A246" s="295" t="s">
        <v>1302</v>
      </c>
      <c r="B246" s="295" t="s">
        <v>1200</v>
      </c>
      <c r="C246" s="292" t="s">
        <v>161</v>
      </c>
      <c r="D246" s="292" t="s">
        <v>166</v>
      </c>
      <c r="E246" s="292" t="s">
        <v>704</v>
      </c>
      <c r="F246" s="293" t="s">
        <v>167</v>
      </c>
      <c r="G246" s="292" t="s">
        <v>590</v>
      </c>
      <c r="H246" s="294">
        <v>1</v>
      </c>
      <c r="I246" s="291"/>
      <c r="J246" s="296"/>
      <c r="K246" s="296"/>
      <c r="L246" s="296">
        <v>1</v>
      </c>
      <c r="M246" s="424" t="s">
        <v>1157</v>
      </c>
      <c r="N246" s="296"/>
      <c r="O246" s="297" t="s">
        <v>1047</v>
      </c>
      <c r="P246" s="297"/>
      <c r="Q246" s="315" t="s">
        <v>1226</v>
      </c>
      <c r="R246" s="298" t="str">
        <f>IF(Q246="G",ZTE!$A$6,IF(Q246="L",ZTE!$A$3,IF(JBU!Q246="C",ZTE!$A$2,IF(JBU!Q246="U",ZTE!$A$4,IF(JBU!Q246="I",ZTE!$A$5,"")))))</f>
        <v>Location: We can not find the requested criteria in your documents. Please confirm that your bid is compliant with this criteria and show us the reference in your submitted documents.</v>
      </c>
    </row>
    <row r="247" spans="1:18" ht="75">
      <c r="A247" s="295" t="s">
        <v>1302</v>
      </c>
      <c r="B247" s="295" t="s">
        <v>1200</v>
      </c>
      <c r="C247" s="292" t="s">
        <v>161</v>
      </c>
      <c r="D247" s="292" t="s">
        <v>166</v>
      </c>
      <c r="E247" s="292" t="s">
        <v>704</v>
      </c>
      <c r="F247" s="293" t="s">
        <v>167</v>
      </c>
      <c r="G247" s="292" t="s">
        <v>215</v>
      </c>
      <c r="H247" s="294">
        <v>1</v>
      </c>
      <c r="I247" s="291"/>
      <c r="J247" s="296"/>
      <c r="K247" s="296"/>
      <c r="L247" s="296">
        <v>1</v>
      </c>
      <c r="M247" s="424" t="s">
        <v>1157</v>
      </c>
      <c r="N247" s="296"/>
      <c r="O247" s="297" t="s">
        <v>1047</v>
      </c>
      <c r="P247" s="297"/>
      <c r="Q247" s="315" t="s">
        <v>1226</v>
      </c>
      <c r="R247" s="298" t="str">
        <f>IF(Q247="G",ZTE!$A$6,IF(Q247="L",ZTE!$A$3,IF(JBU!Q247="C",ZTE!$A$2,IF(JBU!Q247="U",ZTE!$A$4,IF(JBU!Q247="I",ZTE!$A$5,"")))))</f>
        <v>Location: We can not find the requested criteria in your documents. Please confirm that your bid is compliant with this criteria and show us the reference in your submitted documents.</v>
      </c>
    </row>
    <row r="248" spans="1:18" ht="75">
      <c r="A248" s="295" t="s">
        <v>1302</v>
      </c>
      <c r="B248" s="295" t="s">
        <v>1200</v>
      </c>
      <c r="C248" s="292" t="s">
        <v>161</v>
      </c>
      <c r="D248" s="292" t="s">
        <v>166</v>
      </c>
      <c r="E248" s="292" t="s">
        <v>704</v>
      </c>
      <c r="F248" s="293" t="s">
        <v>167</v>
      </c>
      <c r="G248" s="292" t="s">
        <v>601</v>
      </c>
      <c r="H248" s="294">
        <v>1</v>
      </c>
      <c r="I248" s="291"/>
      <c r="J248" s="296"/>
      <c r="K248" s="296"/>
      <c r="L248" s="296">
        <v>1</v>
      </c>
      <c r="M248" s="424" t="s">
        <v>1157</v>
      </c>
      <c r="N248" s="296"/>
      <c r="O248" s="297" t="s">
        <v>1047</v>
      </c>
      <c r="P248" s="297"/>
      <c r="Q248" s="315" t="s">
        <v>1226</v>
      </c>
      <c r="R248" s="298" t="str">
        <f>IF(Q248="G",ZTE!$A$6,IF(Q248="L",ZTE!$A$3,IF(JBU!Q248="C",ZTE!$A$2,IF(JBU!Q248="U",ZTE!$A$4,IF(JBU!Q248="I",ZTE!$A$5,"")))))</f>
        <v>Location: We can not find the requested criteria in your documents. Please confirm that your bid is compliant with this criteria and show us the reference in your submitted documents.</v>
      </c>
    </row>
    <row r="249" spans="1:18" ht="75">
      <c r="A249" s="295" t="s">
        <v>1302</v>
      </c>
      <c r="B249" s="295" t="s">
        <v>1200</v>
      </c>
      <c r="C249" s="292" t="s">
        <v>730</v>
      </c>
      <c r="D249" s="292" t="s">
        <v>730</v>
      </c>
      <c r="E249" s="292" t="s">
        <v>1009</v>
      </c>
      <c r="F249" s="293" t="s">
        <v>168</v>
      </c>
      <c r="G249" s="292" t="s">
        <v>735</v>
      </c>
      <c r="H249" s="294">
        <v>1</v>
      </c>
      <c r="I249" s="291"/>
      <c r="J249" s="296"/>
      <c r="K249" s="296"/>
      <c r="L249" s="296">
        <v>1</v>
      </c>
      <c r="M249" s="424" t="s">
        <v>1157</v>
      </c>
      <c r="N249" s="296"/>
      <c r="O249" s="297"/>
      <c r="P249" s="297"/>
      <c r="Q249" s="315" t="s">
        <v>1226</v>
      </c>
      <c r="R249" s="298" t="str">
        <f>IF(Q249="G",ZTE!$A$6,IF(Q249="L",ZTE!$A$3,IF(JBU!Q249="C",ZTE!$A$2,IF(JBU!Q249="U",ZTE!$A$4,IF(JBU!Q249="I",ZTE!$A$5,"")))))</f>
        <v>Location: We can not find the requested criteria in your documents. Please confirm that your bid is compliant with this criteria and show us the reference in your submitted documents.</v>
      </c>
    </row>
    <row r="250" spans="1:18" ht="75">
      <c r="A250" s="295" t="s">
        <v>1302</v>
      </c>
      <c r="B250" s="295" t="s">
        <v>1200</v>
      </c>
      <c r="C250" s="292" t="s">
        <v>730</v>
      </c>
      <c r="D250" s="292" t="s">
        <v>730</v>
      </c>
      <c r="E250" s="292" t="s">
        <v>1009</v>
      </c>
      <c r="F250" s="293" t="s">
        <v>168</v>
      </c>
      <c r="G250" s="292" t="s">
        <v>613</v>
      </c>
      <c r="H250" s="294">
        <v>1</v>
      </c>
      <c r="I250" s="291"/>
      <c r="J250" s="296"/>
      <c r="K250" s="296"/>
      <c r="L250" s="296">
        <v>1</v>
      </c>
      <c r="M250" s="424" t="s">
        <v>1157</v>
      </c>
      <c r="N250" s="296"/>
      <c r="O250" s="297"/>
      <c r="P250" s="297"/>
      <c r="Q250" s="315" t="s">
        <v>1226</v>
      </c>
      <c r="R250" s="298" t="str">
        <f>IF(Q250="G",ZTE!$A$6,IF(Q250="L",ZTE!$A$3,IF(JBU!Q250="C",ZTE!$A$2,IF(JBU!Q250="U",ZTE!$A$4,IF(JBU!Q250="I",ZTE!$A$5,"")))))</f>
        <v>Location: We can not find the requested criteria in your documents. Please confirm that your bid is compliant with this criteria and show us the reference in your submitted documents.</v>
      </c>
    </row>
    <row r="251" spans="1:18" ht="75">
      <c r="A251" s="295" t="s">
        <v>1302</v>
      </c>
      <c r="B251" s="295" t="s">
        <v>1200</v>
      </c>
      <c r="C251" s="292" t="s">
        <v>730</v>
      </c>
      <c r="D251" s="292" t="s">
        <v>730</v>
      </c>
      <c r="E251" s="292" t="s">
        <v>1009</v>
      </c>
      <c r="F251" s="293" t="s">
        <v>168</v>
      </c>
      <c r="G251" s="292" t="s">
        <v>614</v>
      </c>
      <c r="H251" s="294">
        <v>1</v>
      </c>
      <c r="I251" s="291"/>
      <c r="J251" s="296"/>
      <c r="K251" s="296"/>
      <c r="L251" s="296">
        <v>1</v>
      </c>
      <c r="M251" s="424" t="s">
        <v>1157</v>
      </c>
      <c r="N251" s="296"/>
      <c r="O251" s="297"/>
      <c r="P251" s="297"/>
      <c r="Q251" s="315" t="s">
        <v>1226</v>
      </c>
      <c r="R251" s="298" t="str">
        <f>IF(Q251="G",ZTE!$A$6,IF(Q251="L",ZTE!$A$3,IF(JBU!Q251="C",ZTE!$A$2,IF(JBU!Q251="U",ZTE!$A$4,IF(JBU!Q251="I",ZTE!$A$5,"")))))</f>
        <v>Location: We can not find the requested criteria in your documents. Please confirm that your bid is compliant with this criteria and show us the reference in your submitted documents.</v>
      </c>
    </row>
    <row r="252" spans="1:18" ht="75">
      <c r="A252" s="295" t="s">
        <v>1302</v>
      </c>
      <c r="B252" s="295" t="s">
        <v>1200</v>
      </c>
      <c r="C252" s="292" t="s">
        <v>730</v>
      </c>
      <c r="D252" s="292" t="s">
        <v>730</v>
      </c>
      <c r="E252" s="292" t="s">
        <v>1009</v>
      </c>
      <c r="F252" s="293" t="s">
        <v>168</v>
      </c>
      <c r="G252" s="292" t="s">
        <v>619</v>
      </c>
      <c r="H252" s="294">
        <v>1</v>
      </c>
      <c r="I252" s="291"/>
      <c r="J252" s="296"/>
      <c r="K252" s="296"/>
      <c r="L252" s="296">
        <v>1</v>
      </c>
      <c r="M252" s="424" t="s">
        <v>1157</v>
      </c>
      <c r="N252" s="296"/>
      <c r="O252" s="297"/>
      <c r="P252" s="297"/>
      <c r="Q252" s="315" t="s">
        <v>1226</v>
      </c>
      <c r="R252" s="298" t="str">
        <f>IF(Q252="G",ZTE!$A$6,IF(Q252="L",ZTE!$A$3,IF(JBU!Q252="C",ZTE!$A$2,IF(JBU!Q252="U",ZTE!$A$4,IF(JBU!Q252="I",ZTE!$A$5,"")))))</f>
        <v>Location: We can not find the requested criteria in your documents. Please confirm that your bid is compliant with this criteria and show us the reference in your submitted documents.</v>
      </c>
    </row>
    <row r="253" spans="1:18" ht="75">
      <c r="A253" s="295" t="s">
        <v>1302</v>
      </c>
      <c r="B253" s="295" t="s">
        <v>1200</v>
      </c>
      <c r="C253" s="292" t="s">
        <v>730</v>
      </c>
      <c r="D253" s="292" t="s">
        <v>730</v>
      </c>
      <c r="E253" s="292" t="s">
        <v>1009</v>
      </c>
      <c r="F253" s="293" t="s">
        <v>168</v>
      </c>
      <c r="G253" s="292" t="s">
        <v>620</v>
      </c>
      <c r="H253" s="294">
        <v>1</v>
      </c>
      <c r="I253" s="291"/>
      <c r="J253" s="296"/>
      <c r="K253" s="296"/>
      <c r="L253" s="296">
        <v>1</v>
      </c>
      <c r="M253" s="424" t="s">
        <v>1157</v>
      </c>
      <c r="N253" s="296"/>
      <c r="O253" s="297"/>
      <c r="P253" s="297"/>
      <c r="Q253" s="315" t="s">
        <v>1226</v>
      </c>
      <c r="R253" s="298" t="str">
        <f>IF(Q253="G",ZTE!$A$6,IF(Q253="L",ZTE!$A$3,IF(JBU!Q253="C",ZTE!$A$2,IF(JBU!Q253="U",ZTE!$A$4,IF(JBU!Q253="I",ZTE!$A$5,"")))))</f>
        <v>Location: We can not find the requested criteria in your documents. Please confirm that your bid is compliant with this criteria and show us the reference in your submitted documents.</v>
      </c>
    </row>
    <row r="254" spans="1:18" ht="45">
      <c r="A254" s="312" t="s">
        <v>1413</v>
      </c>
      <c r="B254" s="312" t="s">
        <v>1200</v>
      </c>
      <c r="C254" s="307" t="s">
        <v>151</v>
      </c>
      <c r="D254" s="307" t="s">
        <v>151</v>
      </c>
      <c r="E254" s="308" t="s">
        <v>821</v>
      </c>
      <c r="F254" s="308" t="s">
        <v>152</v>
      </c>
      <c r="G254" s="307" t="s">
        <v>532</v>
      </c>
      <c r="H254" s="309">
        <v>1</v>
      </c>
      <c r="I254" s="306"/>
      <c r="J254" s="313">
        <v>1</v>
      </c>
      <c r="K254" s="313"/>
      <c r="L254" s="313"/>
      <c r="M254" s="424" t="s">
        <v>1462</v>
      </c>
      <c r="N254" s="313"/>
      <c r="O254" s="316"/>
      <c r="P254" s="316"/>
      <c r="Q254" s="315"/>
      <c r="R254" s="298" t="str">
        <f>IF(Q254="G",ZTE!$A$6,IF(Q254="L",ZTE!$A$3,IF(JBU!Q254="C",ZTE!$A$2,IF(JBU!Q254="U",ZTE!$A$4,IF(JBU!Q254="I",ZTE!$A$5,"")))))</f>
        <v/>
      </c>
    </row>
    <row r="255" spans="1:18" ht="45">
      <c r="A255" s="312" t="s">
        <v>1413</v>
      </c>
      <c r="B255" s="312" t="s">
        <v>1200</v>
      </c>
      <c r="C255" s="307" t="s">
        <v>151</v>
      </c>
      <c r="D255" s="307" t="s">
        <v>151</v>
      </c>
      <c r="E255" s="308" t="s">
        <v>821</v>
      </c>
      <c r="F255" s="308" t="s">
        <v>152</v>
      </c>
      <c r="G255" s="307" t="s">
        <v>533</v>
      </c>
      <c r="H255" s="309">
        <v>1</v>
      </c>
      <c r="I255" s="306"/>
      <c r="J255" s="313">
        <v>1</v>
      </c>
      <c r="K255" s="313"/>
      <c r="L255" s="313"/>
      <c r="M255" s="424" t="s">
        <v>1462</v>
      </c>
      <c r="N255" s="313"/>
      <c r="O255" s="316" t="s">
        <v>1066</v>
      </c>
      <c r="P255" s="316" t="s">
        <v>1145</v>
      </c>
      <c r="Q255" s="315"/>
      <c r="R255" s="298" t="str">
        <f>IF(Q255="G",ZTE!$A$6,IF(Q255="L",ZTE!$A$3,IF(JBU!Q255="C",ZTE!$A$2,IF(JBU!Q255="U",ZTE!$A$4,IF(JBU!Q255="I",ZTE!$A$5,"")))))</f>
        <v/>
      </c>
    </row>
    <row r="256" spans="1:18" ht="45">
      <c r="A256" s="312" t="s">
        <v>1413</v>
      </c>
      <c r="B256" s="312" t="s">
        <v>1200</v>
      </c>
      <c r="C256" s="307" t="s">
        <v>151</v>
      </c>
      <c r="D256" s="307" t="s">
        <v>151</v>
      </c>
      <c r="E256" s="308" t="s">
        <v>821</v>
      </c>
      <c r="F256" s="308" t="s">
        <v>152</v>
      </c>
      <c r="G256" s="307" t="s">
        <v>538</v>
      </c>
      <c r="H256" s="309">
        <v>1</v>
      </c>
      <c r="I256" s="306"/>
      <c r="J256" s="313"/>
      <c r="K256" s="313"/>
      <c r="L256" s="313">
        <v>1</v>
      </c>
      <c r="M256" s="424" t="s">
        <v>1462</v>
      </c>
      <c r="N256" s="313" t="s">
        <v>1226</v>
      </c>
      <c r="O256" s="316"/>
      <c r="P256" s="316"/>
      <c r="Q256" s="315"/>
      <c r="R256" s="298" t="str">
        <f>IF(Q256="G",ZTE!$A$6,IF(Q256="L",ZTE!$A$3,IF(JBU!Q256="C",ZTE!$A$2,IF(JBU!Q256="U",ZTE!$A$4,IF(JBU!Q256="I",ZTE!$A$5,"")))))</f>
        <v/>
      </c>
    </row>
    <row r="257" spans="1:18" ht="45">
      <c r="A257" s="312" t="s">
        <v>1413</v>
      </c>
      <c r="B257" s="312" t="s">
        <v>1200</v>
      </c>
      <c r="C257" s="307" t="s">
        <v>151</v>
      </c>
      <c r="D257" s="307" t="s">
        <v>151</v>
      </c>
      <c r="E257" s="308" t="s">
        <v>821</v>
      </c>
      <c r="F257" s="308" t="s">
        <v>152</v>
      </c>
      <c r="G257" s="307" t="s">
        <v>190</v>
      </c>
      <c r="H257" s="309">
        <v>1</v>
      </c>
      <c r="I257" s="306"/>
      <c r="J257" s="313"/>
      <c r="K257" s="313"/>
      <c r="L257" s="313">
        <v>1</v>
      </c>
      <c r="M257" s="424" t="s">
        <v>1462</v>
      </c>
      <c r="N257" s="313" t="s">
        <v>1226</v>
      </c>
      <c r="O257" s="316"/>
      <c r="P257" s="316"/>
      <c r="Q257" s="315"/>
      <c r="R257" s="298" t="str">
        <f>IF(Q257="G",ZTE!$A$6,IF(Q257="L",ZTE!$A$3,IF(JBU!Q257="C",ZTE!$A$2,IF(JBU!Q257="U",ZTE!$A$4,IF(JBU!Q257="I",ZTE!$A$5,"")))))</f>
        <v/>
      </c>
    </row>
    <row r="258" spans="1:18" ht="45">
      <c r="A258" s="312" t="s">
        <v>1413</v>
      </c>
      <c r="B258" s="312" t="s">
        <v>1200</v>
      </c>
      <c r="C258" s="307" t="s">
        <v>151</v>
      </c>
      <c r="D258" s="307" t="s">
        <v>151</v>
      </c>
      <c r="E258" s="308" t="s">
        <v>821</v>
      </c>
      <c r="F258" s="308" t="s">
        <v>152</v>
      </c>
      <c r="G258" s="307" t="s">
        <v>540</v>
      </c>
      <c r="H258" s="309">
        <v>1</v>
      </c>
      <c r="I258" s="306"/>
      <c r="J258" s="313"/>
      <c r="K258" s="313"/>
      <c r="L258" s="313">
        <v>1</v>
      </c>
      <c r="M258" s="424" t="s">
        <v>1462</v>
      </c>
      <c r="N258" s="313" t="s">
        <v>1226</v>
      </c>
      <c r="O258" s="316"/>
      <c r="P258" s="316"/>
      <c r="Q258" s="315"/>
      <c r="R258" s="298" t="str">
        <f>IF(Q258="G",ZTE!$A$6,IF(Q258="L",ZTE!$A$3,IF(JBU!Q258="C",ZTE!$A$2,IF(JBU!Q258="U",ZTE!$A$4,IF(JBU!Q258="I",ZTE!$A$5,"")))))</f>
        <v/>
      </c>
    </row>
    <row r="259" spans="1:18" ht="45">
      <c r="A259" s="312" t="s">
        <v>1413</v>
      </c>
      <c r="B259" s="312" t="s">
        <v>1200</v>
      </c>
      <c r="C259" s="307" t="s">
        <v>151</v>
      </c>
      <c r="D259" s="307" t="s">
        <v>151</v>
      </c>
      <c r="E259" s="308" t="s">
        <v>821</v>
      </c>
      <c r="F259" s="308" t="s">
        <v>152</v>
      </c>
      <c r="G259" s="307" t="s">
        <v>545</v>
      </c>
      <c r="H259" s="309">
        <v>1</v>
      </c>
      <c r="I259" s="306"/>
      <c r="J259" s="313"/>
      <c r="K259" s="313"/>
      <c r="L259" s="313">
        <v>1</v>
      </c>
      <c r="M259" s="424" t="s">
        <v>1462</v>
      </c>
      <c r="N259" s="313" t="s">
        <v>1226</v>
      </c>
      <c r="O259" s="316"/>
      <c r="P259" s="316"/>
      <c r="Q259" s="315"/>
      <c r="R259" s="298" t="str">
        <f>IF(Q259="G",ZTE!$A$6,IF(Q259="L",ZTE!$A$3,IF(JBU!Q259="C",ZTE!$A$2,IF(JBU!Q259="U",ZTE!$A$4,IF(JBU!Q259="I",ZTE!$A$5,"")))))</f>
        <v/>
      </c>
    </row>
    <row r="260" spans="1:18" ht="45">
      <c r="A260" s="312" t="s">
        <v>1413</v>
      </c>
      <c r="B260" s="312" t="s">
        <v>1200</v>
      </c>
      <c r="C260" s="307" t="s">
        <v>151</v>
      </c>
      <c r="D260" s="307" t="s">
        <v>151</v>
      </c>
      <c r="E260" s="308" t="s">
        <v>821</v>
      </c>
      <c r="F260" s="308" t="s">
        <v>152</v>
      </c>
      <c r="G260" s="307" t="s">
        <v>427</v>
      </c>
      <c r="H260" s="309">
        <v>1</v>
      </c>
      <c r="I260" s="306"/>
      <c r="J260" s="313"/>
      <c r="K260" s="313"/>
      <c r="L260" s="313">
        <v>1</v>
      </c>
      <c r="M260" s="424" t="s">
        <v>1462</v>
      </c>
      <c r="N260" s="313" t="s">
        <v>1226</v>
      </c>
      <c r="O260" s="316"/>
      <c r="P260" s="316"/>
      <c r="Q260" s="315"/>
      <c r="R260" s="298" t="str">
        <f>IF(Q260="G",ZTE!$A$6,IF(Q260="L",ZTE!$A$3,IF(JBU!Q260="C",ZTE!$A$2,IF(JBU!Q260="U",ZTE!$A$4,IF(JBU!Q260="I",ZTE!$A$5,"")))))</f>
        <v/>
      </c>
    </row>
    <row r="261" spans="1:18" ht="45">
      <c r="A261" s="312" t="s">
        <v>1413</v>
      </c>
      <c r="B261" s="312" t="s">
        <v>1200</v>
      </c>
      <c r="C261" s="307" t="s">
        <v>151</v>
      </c>
      <c r="D261" s="307" t="s">
        <v>151</v>
      </c>
      <c r="E261" s="308" t="s">
        <v>821</v>
      </c>
      <c r="F261" s="308" t="s">
        <v>152</v>
      </c>
      <c r="G261" s="307" t="s">
        <v>546</v>
      </c>
      <c r="H261" s="309">
        <v>1</v>
      </c>
      <c r="I261" s="306"/>
      <c r="J261" s="313"/>
      <c r="K261" s="313"/>
      <c r="L261" s="313">
        <v>1</v>
      </c>
      <c r="M261" s="424" t="s">
        <v>1462</v>
      </c>
      <c r="N261" s="313" t="s">
        <v>1226</v>
      </c>
      <c r="O261" s="316"/>
      <c r="P261" s="316"/>
      <c r="Q261" s="315"/>
      <c r="R261" s="298" t="str">
        <f>IF(Q261="G",ZTE!$A$6,IF(Q261="L",ZTE!$A$3,IF(JBU!Q261="C",ZTE!$A$2,IF(JBU!Q261="U",ZTE!$A$4,IF(JBU!Q261="I",ZTE!$A$5,"")))))</f>
        <v/>
      </c>
    </row>
    <row r="262" spans="1:18" ht="45">
      <c r="A262" s="312" t="s">
        <v>1413</v>
      </c>
      <c r="B262" s="312" t="s">
        <v>1200</v>
      </c>
      <c r="C262" s="307" t="s">
        <v>151</v>
      </c>
      <c r="D262" s="307" t="s">
        <v>151</v>
      </c>
      <c r="E262" s="308" t="s">
        <v>821</v>
      </c>
      <c r="F262" s="308" t="s">
        <v>152</v>
      </c>
      <c r="G262" s="307" t="s">
        <v>547</v>
      </c>
      <c r="H262" s="309">
        <v>1</v>
      </c>
      <c r="I262" s="306"/>
      <c r="J262" s="313"/>
      <c r="K262" s="313"/>
      <c r="L262" s="313">
        <v>1</v>
      </c>
      <c r="M262" s="424" t="s">
        <v>1462</v>
      </c>
      <c r="N262" s="313" t="s">
        <v>1226</v>
      </c>
      <c r="O262" s="316"/>
      <c r="P262" s="316"/>
      <c r="Q262" s="315"/>
      <c r="R262" s="298" t="str">
        <f>IF(Q262="G",ZTE!$A$6,IF(Q262="L",ZTE!$A$3,IF(JBU!Q262="C",ZTE!$A$2,IF(JBU!Q262="U",ZTE!$A$4,IF(JBU!Q262="I",ZTE!$A$5,"")))))</f>
        <v/>
      </c>
    </row>
    <row r="263" spans="1:18" ht="45">
      <c r="A263" s="312" t="s">
        <v>1413</v>
      </c>
      <c r="B263" s="312" t="s">
        <v>1200</v>
      </c>
      <c r="C263" s="307" t="s">
        <v>151</v>
      </c>
      <c r="D263" s="307" t="s">
        <v>151</v>
      </c>
      <c r="E263" s="307" t="s">
        <v>704</v>
      </c>
      <c r="F263" s="308" t="s">
        <v>153</v>
      </c>
      <c r="G263" s="307" t="s">
        <v>154</v>
      </c>
      <c r="H263" s="309">
        <v>1</v>
      </c>
      <c r="I263" s="306"/>
      <c r="J263" s="313"/>
      <c r="K263" s="313"/>
      <c r="L263" s="313">
        <v>1</v>
      </c>
      <c r="M263" s="424" t="s">
        <v>1462</v>
      </c>
      <c r="N263" s="313" t="s">
        <v>1226</v>
      </c>
      <c r="O263" s="316" t="s">
        <v>1047</v>
      </c>
      <c r="P263" s="316"/>
      <c r="Q263" s="315"/>
      <c r="R263" s="298" t="str">
        <f>IF(Q263="G",ZTE!$A$6,IF(Q263="L",ZTE!$A$3,IF(JBU!Q263="C",ZTE!$A$2,IF(JBU!Q263="U",ZTE!$A$4,IF(JBU!Q263="I",ZTE!$A$5,"")))))</f>
        <v/>
      </c>
    </row>
    <row r="264" spans="1:18" ht="45">
      <c r="A264" s="312" t="s">
        <v>1413</v>
      </c>
      <c r="B264" s="312" t="s">
        <v>1200</v>
      </c>
      <c r="C264" s="307" t="s">
        <v>151</v>
      </c>
      <c r="D264" s="307" t="s">
        <v>151</v>
      </c>
      <c r="E264" s="307" t="s">
        <v>704</v>
      </c>
      <c r="F264" s="308" t="s">
        <v>153</v>
      </c>
      <c r="G264" s="307" t="s">
        <v>155</v>
      </c>
      <c r="H264" s="309">
        <v>1</v>
      </c>
      <c r="I264" s="306"/>
      <c r="J264" s="313"/>
      <c r="K264" s="313"/>
      <c r="L264" s="313">
        <v>1</v>
      </c>
      <c r="M264" s="424" t="s">
        <v>1462</v>
      </c>
      <c r="N264" s="313" t="s">
        <v>1226</v>
      </c>
      <c r="O264" s="316" t="s">
        <v>1047</v>
      </c>
      <c r="P264" s="316"/>
      <c r="Q264" s="315"/>
      <c r="R264" s="298" t="str">
        <f>IF(Q264="G",ZTE!$A$6,IF(Q264="L",ZTE!$A$3,IF(JBU!Q264="C",ZTE!$A$2,IF(JBU!Q264="U",ZTE!$A$4,IF(JBU!Q264="I",ZTE!$A$5,"")))))</f>
        <v/>
      </c>
    </row>
    <row r="265" spans="1:18" ht="45">
      <c r="A265" s="312" t="s">
        <v>1413</v>
      </c>
      <c r="B265" s="312" t="s">
        <v>1200</v>
      </c>
      <c r="C265" s="307" t="s">
        <v>151</v>
      </c>
      <c r="D265" s="307" t="s">
        <v>151</v>
      </c>
      <c r="E265" s="307" t="s">
        <v>704</v>
      </c>
      <c r="F265" s="308" t="s">
        <v>153</v>
      </c>
      <c r="G265" s="307" t="s">
        <v>156</v>
      </c>
      <c r="H265" s="309">
        <v>1</v>
      </c>
      <c r="I265" s="306"/>
      <c r="J265" s="313"/>
      <c r="K265" s="313"/>
      <c r="L265" s="313">
        <v>1</v>
      </c>
      <c r="M265" s="424" t="s">
        <v>1462</v>
      </c>
      <c r="N265" s="313" t="s">
        <v>1226</v>
      </c>
      <c r="O265" s="316" t="s">
        <v>1047</v>
      </c>
      <c r="P265" s="316"/>
      <c r="Q265" s="315"/>
      <c r="R265" s="298" t="str">
        <f>IF(Q265="G",ZTE!$A$6,IF(Q265="L",ZTE!$A$3,IF(JBU!Q265="C",ZTE!$A$2,IF(JBU!Q265="U",ZTE!$A$4,IF(JBU!Q265="I",ZTE!$A$5,"")))))</f>
        <v/>
      </c>
    </row>
    <row r="266" spans="1:18" ht="45">
      <c r="A266" s="312" t="s">
        <v>1413</v>
      </c>
      <c r="B266" s="312" t="s">
        <v>1200</v>
      </c>
      <c r="C266" s="307" t="s">
        <v>151</v>
      </c>
      <c r="D266" s="307" t="s">
        <v>151</v>
      </c>
      <c r="E266" s="307" t="s">
        <v>704</v>
      </c>
      <c r="F266" s="308" t="s">
        <v>153</v>
      </c>
      <c r="G266" s="307" t="s">
        <v>157</v>
      </c>
      <c r="H266" s="309">
        <v>1</v>
      </c>
      <c r="I266" s="306"/>
      <c r="J266" s="313"/>
      <c r="K266" s="313"/>
      <c r="L266" s="313">
        <v>1</v>
      </c>
      <c r="M266" s="424" t="s">
        <v>1462</v>
      </c>
      <c r="N266" s="313" t="s">
        <v>1226</v>
      </c>
      <c r="O266" s="316" t="s">
        <v>1047</v>
      </c>
      <c r="P266" s="316"/>
      <c r="Q266" s="315"/>
      <c r="R266" s="298" t="str">
        <f>IF(Q266="G",ZTE!$A$6,IF(Q266="L",ZTE!$A$3,IF(JBU!Q266="C",ZTE!$A$2,IF(JBU!Q266="U",ZTE!$A$4,IF(JBU!Q266="I",ZTE!$A$5,"")))))</f>
        <v/>
      </c>
    </row>
    <row r="267" spans="1:18" ht="45">
      <c r="A267" s="312" t="s">
        <v>1413</v>
      </c>
      <c r="B267" s="312" t="s">
        <v>1200</v>
      </c>
      <c r="C267" s="307" t="s">
        <v>151</v>
      </c>
      <c r="D267" s="307" t="s">
        <v>151</v>
      </c>
      <c r="E267" s="308" t="s">
        <v>1009</v>
      </c>
      <c r="F267" s="308" t="s">
        <v>158</v>
      </c>
      <c r="G267" s="307" t="s">
        <v>716</v>
      </c>
      <c r="H267" s="309">
        <v>1</v>
      </c>
      <c r="I267" s="306"/>
      <c r="J267" s="313"/>
      <c r="K267" s="313"/>
      <c r="L267" s="313">
        <v>1</v>
      </c>
      <c r="M267" s="424" t="s">
        <v>1462</v>
      </c>
      <c r="N267" s="313" t="s">
        <v>1226</v>
      </c>
      <c r="O267" s="316" t="s">
        <v>717</v>
      </c>
      <c r="P267" s="316" t="s">
        <v>1146</v>
      </c>
      <c r="Q267" s="315"/>
      <c r="R267" s="298" t="str">
        <f>IF(Q267="G",ZTE!$A$6,IF(Q267="L",ZTE!$A$3,IF(JBU!Q267="C",ZTE!$A$2,IF(JBU!Q267="U",ZTE!$A$4,IF(JBU!Q267="I",ZTE!$A$5,"")))))</f>
        <v/>
      </c>
    </row>
    <row r="268" spans="1:18" ht="45">
      <c r="A268" s="312" t="s">
        <v>1413</v>
      </c>
      <c r="B268" s="312" t="s">
        <v>1200</v>
      </c>
      <c r="C268" s="307" t="s">
        <v>841</v>
      </c>
      <c r="D268" s="307" t="s">
        <v>841</v>
      </c>
      <c r="E268" s="308" t="s">
        <v>821</v>
      </c>
      <c r="F268" s="308" t="s">
        <v>159</v>
      </c>
      <c r="G268" s="307" t="s">
        <v>190</v>
      </c>
      <c r="H268" s="309">
        <v>1</v>
      </c>
      <c r="I268" s="306"/>
      <c r="J268" s="313">
        <v>1</v>
      </c>
      <c r="K268" s="313"/>
      <c r="L268" s="313"/>
      <c r="M268" s="424" t="s">
        <v>1462</v>
      </c>
      <c r="N268" s="313" t="s">
        <v>1338</v>
      </c>
      <c r="O268" s="316"/>
      <c r="P268" s="316"/>
      <c r="Q268" s="315"/>
      <c r="R268" s="298" t="str">
        <f>IF(Q268="G",ZTE!$A$6,IF(Q268="L",ZTE!$A$3,IF(JBU!Q268="C",ZTE!$A$2,IF(JBU!Q268="U",ZTE!$A$4,IF(JBU!Q268="I",ZTE!$A$5,"")))))</f>
        <v/>
      </c>
    </row>
    <row r="269" spans="1:18" ht="45">
      <c r="A269" s="312" t="s">
        <v>1413</v>
      </c>
      <c r="B269" s="312" t="s">
        <v>1200</v>
      </c>
      <c r="C269" s="307" t="s">
        <v>841</v>
      </c>
      <c r="D269" s="307" t="s">
        <v>841</v>
      </c>
      <c r="E269" s="308" t="s">
        <v>821</v>
      </c>
      <c r="F269" s="308" t="s">
        <v>159</v>
      </c>
      <c r="G269" s="307" t="s">
        <v>549</v>
      </c>
      <c r="H269" s="309">
        <v>1</v>
      </c>
      <c r="I269" s="306"/>
      <c r="J269" s="313">
        <v>1</v>
      </c>
      <c r="K269" s="313"/>
      <c r="L269" s="313"/>
      <c r="M269" s="424" t="s">
        <v>1462</v>
      </c>
      <c r="N269" s="313" t="s">
        <v>1338</v>
      </c>
      <c r="O269" s="316"/>
      <c r="P269" s="316"/>
      <c r="Q269" s="315"/>
      <c r="R269" s="298" t="str">
        <f>IF(Q269="G",ZTE!$A$6,IF(Q269="L",ZTE!$A$3,IF(JBU!Q269="C",ZTE!$A$2,IF(JBU!Q269="U",ZTE!$A$4,IF(JBU!Q269="I",ZTE!$A$5,"")))))</f>
        <v/>
      </c>
    </row>
    <row r="270" spans="1:18" ht="45">
      <c r="A270" s="312" t="s">
        <v>1413</v>
      </c>
      <c r="B270" s="312" t="s">
        <v>1200</v>
      </c>
      <c r="C270" s="307" t="s">
        <v>841</v>
      </c>
      <c r="D270" s="307" t="s">
        <v>841</v>
      </c>
      <c r="E270" s="308" t="s">
        <v>821</v>
      </c>
      <c r="F270" s="308" t="s">
        <v>159</v>
      </c>
      <c r="G270" s="307" t="s">
        <v>550</v>
      </c>
      <c r="H270" s="309">
        <v>1</v>
      </c>
      <c r="I270" s="306"/>
      <c r="J270" s="313">
        <v>1</v>
      </c>
      <c r="K270" s="313"/>
      <c r="L270" s="313"/>
      <c r="M270" s="424" t="s">
        <v>1462</v>
      </c>
      <c r="N270" s="313" t="s">
        <v>1338</v>
      </c>
      <c r="O270" s="316"/>
      <c r="P270" s="316"/>
      <c r="Q270" s="315"/>
      <c r="R270" s="298" t="str">
        <f>IF(Q270="G",ZTE!$A$6,IF(Q270="L",ZTE!$A$3,IF(JBU!Q270="C",ZTE!$A$2,IF(JBU!Q270="U",ZTE!$A$4,IF(JBU!Q270="I",ZTE!$A$5,"")))))</f>
        <v/>
      </c>
    </row>
    <row r="271" spans="1:18" ht="45">
      <c r="A271" s="312" t="s">
        <v>1413</v>
      </c>
      <c r="B271" s="312" t="s">
        <v>1200</v>
      </c>
      <c r="C271" s="307" t="s">
        <v>841</v>
      </c>
      <c r="D271" s="307" t="s">
        <v>841</v>
      </c>
      <c r="E271" s="308" t="s">
        <v>821</v>
      </c>
      <c r="F271" s="308" t="s">
        <v>159</v>
      </c>
      <c r="G271" s="307" t="s">
        <v>436</v>
      </c>
      <c r="H271" s="309">
        <v>1</v>
      </c>
      <c r="I271" s="306"/>
      <c r="J271" s="313">
        <v>1</v>
      </c>
      <c r="K271" s="313"/>
      <c r="L271" s="313"/>
      <c r="M271" s="424" t="s">
        <v>1462</v>
      </c>
      <c r="N271" s="313" t="s">
        <v>1338</v>
      </c>
      <c r="O271" s="316"/>
      <c r="P271" s="316"/>
      <c r="Q271" s="315"/>
      <c r="R271" s="298" t="str">
        <f>IF(Q271="G",ZTE!$A$6,IF(Q271="L",ZTE!$A$3,IF(JBU!Q271="C",ZTE!$A$2,IF(JBU!Q271="U",ZTE!$A$4,IF(JBU!Q271="I",ZTE!$A$5,"")))))</f>
        <v/>
      </c>
    </row>
    <row r="272" spans="1:18" ht="45">
      <c r="A272" s="312" t="s">
        <v>1413</v>
      </c>
      <c r="B272" s="312" t="s">
        <v>1200</v>
      </c>
      <c r="C272" s="307" t="s">
        <v>841</v>
      </c>
      <c r="D272" s="307" t="s">
        <v>841</v>
      </c>
      <c r="E272" s="308" t="s">
        <v>821</v>
      </c>
      <c r="F272" s="308" t="s">
        <v>159</v>
      </c>
      <c r="G272" s="307" t="s">
        <v>554</v>
      </c>
      <c r="H272" s="309">
        <v>1</v>
      </c>
      <c r="I272" s="306"/>
      <c r="J272" s="313">
        <v>1</v>
      </c>
      <c r="K272" s="313"/>
      <c r="L272" s="313"/>
      <c r="M272" s="424" t="s">
        <v>1462</v>
      </c>
      <c r="N272" s="313" t="s">
        <v>1338</v>
      </c>
      <c r="O272" s="316"/>
      <c r="P272" s="316"/>
      <c r="Q272" s="315"/>
      <c r="R272" s="298" t="str">
        <f>IF(Q272="G",ZTE!$A$6,IF(Q272="L",ZTE!$A$3,IF(JBU!Q272="C",ZTE!$A$2,IF(JBU!Q272="U",ZTE!$A$4,IF(JBU!Q272="I",ZTE!$A$5,"")))))</f>
        <v/>
      </c>
    </row>
    <row r="273" spans="1:18" ht="45">
      <c r="A273" s="312" t="s">
        <v>1413</v>
      </c>
      <c r="B273" s="312" t="s">
        <v>1200</v>
      </c>
      <c r="C273" s="307" t="s">
        <v>841</v>
      </c>
      <c r="D273" s="307" t="s">
        <v>841</v>
      </c>
      <c r="E273" s="308" t="s">
        <v>821</v>
      </c>
      <c r="F273" s="308" t="s">
        <v>159</v>
      </c>
      <c r="G273" s="307" t="s">
        <v>718</v>
      </c>
      <c r="H273" s="309">
        <v>1</v>
      </c>
      <c r="I273" s="306"/>
      <c r="J273" s="313">
        <v>1</v>
      </c>
      <c r="K273" s="313"/>
      <c r="L273" s="313"/>
      <c r="M273" s="424" t="s">
        <v>1462</v>
      </c>
      <c r="N273" s="313" t="s">
        <v>1338</v>
      </c>
      <c r="O273" s="316"/>
      <c r="P273" s="316"/>
      <c r="Q273" s="315"/>
      <c r="R273" s="298" t="str">
        <f>IF(Q273="G",ZTE!$A$6,IF(Q273="L",ZTE!$A$3,IF(JBU!Q273="C",ZTE!$A$2,IF(JBU!Q273="U",ZTE!$A$4,IF(JBU!Q273="I",ZTE!$A$5,"")))))</f>
        <v/>
      </c>
    </row>
    <row r="274" spans="1:18" ht="45">
      <c r="A274" s="312" t="s">
        <v>1413</v>
      </c>
      <c r="B274" s="312" t="s">
        <v>1200</v>
      </c>
      <c r="C274" s="307" t="s">
        <v>841</v>
      </c>
      <c r="D274" s="307" t="s">
        <v>841</v>
      </c>
      <c r="E274" s="308" t="s">
        <v>821</v>
      </c>
      <c r="F274" s="308" t="s">
        <v>159</v>
      </c>
      <c r="G274" s="307" t="s">
        <v>721</v>
      </c>
      <c r="H274" s="309">
        <v>1</v>
      </c>
      <c r="I274" s="306"/>
      <c r="J274" s="313">
        <v>1</v>
      </c>
      <c r="K274" s="313"/>
      <c r="L274" s="313"/>
      <c r="M274" s="424" t="s">
        <v>1462</v>
      </c>
      <c r="N274" s="313" t="s">
        <v>1338</v>
      </c>
      <c r="O274" s="316"/>
      <c r="P274" s="316"/>
      <c r="Q274" s="315"/>
      <c r="R274" s="298" t="str">
        <f>IF(Q274="G",ZTE!$A$6,IF(Q274="L",ZTE!$A$3,IF(JBU!Q274="C",ZTE!$A$2,IF(JBU!Q274="U",ZTE!$A$4,IF(JBU!Q274="I",ZTE!$A$5,"")))))</f>
        <v/>
      </c>
    </row>
    <row r="275" spans="1:18" ht="45">
      <c r="A275" s="312" t="s">
        <v>1413</v>
      </c>
      <c r="B275" s="312" t="s">
        <v>1200</v>
      </c>
      <c r="C275" s="307" t="s">
        <v>841</v>
      </c>
      <c r="D275" s="307" t="s">
        <v>841</v>
      </c>
      <c r="E275" s="308" t="s">
        <v>821</v>
      </c>
      <c r="F275" s="308" t="s">
        <v>159</v>
      </c>
      <c r="G275" s="307" t="s">
        <v>726</v>
      </c>
      <c r="H275" s="309">
        <v>1</v>
      </c>
      <c r="I275" s="306"/>
      <c r="J275" s="313">
        <v>1</v>
      </c>
      <c r="K275" s="313"/>
      <c r="L275" s="313"/>
      <c r="M275" s="424" t="s">
        <v>1462</v>
      </c>
      <c r="N275" s="313" t="s">
        <v>1338</v>
      </c>
      <c r="O275" s="316"/>
      <c r="P275" s="316"/>
      <c r="Q275" s="315"/>
      <c r="R275" s="298" t="str">
        <f>IF(Q275="G",ZTE!$A$6,IF(Q275="L",ZTE!$A$3,IF(JBU!Q275="C",ZTE!$A$2,IF(JBU!Q275="U",ZTE!$A$4,IF(JBU!Q275="I",ZTE!$A$5,"")))))</f>
        <v/>
      </c>
    </row>
    <row r="276" spans="1:18" ht="30">
      <c r="A276" s="312" t="s">
        <v>1413</v>
      </c>
      <c r="B276" s="312" t="s">
        <v>1200</v>
      </c>
      <c r="C276" s="307" t="s">
        <v>841</v>
      </c>
      <c r="D276" s="307" t="s">
        <v>841</v>
      </c>
      <c r="E276" s="307" t="s">
        <v>704</v>
      </c>
      <c r="F276" s="308" t="s">
        <v>160</v>
      </c>
      <c r="G276" s="307" t="s">
        <v>565</v>
      </c>
      <c r="H276" s="309">
        <v>1</v>
      </c>
      <c r="I276" s="306"/>
      <c r="J276" s="313">
        <v>1</v>
      </c>
      <c r="K276" s="313"/>
      <c r="L276" s="313"/>
      <c r="M276" s="424" t="s">
        <v>1462</v>
      </c>
      <c r="N276" s="313" t="s">
        <v>1338</v>
      </c>
      <c r="O276" s="316"/>
      <c r="P276" s="316"/>
      <c r="Q276" s="315"/>
      <c r="R276" s="298" t="str">
        <f>IF(Q276="G",ZTE!$A$6,IF(Q276="L",ZTE!$A$3,IF(JBU!Q276="C",ZTE!$A$2,IF(JBU!Q276="U",ZTE!$A$4,IF(JBU!Q276="I",ZTE!$A$5,"")))))</f>
        <v/>
      </c>
    </row>
    <row r="277" spans="1:18" ht="45">
      <c r="A277" s="312" t="s">
        <v>1413</v>
      </c>
      <c r="B277" s="312" t="s">
        <v>1200</v>
      </c>
      <c r="C277" s="307" t="s">
        <v>841</v>
      </c>
      <c r="D277" s="307" t="s">
        <v>841</v>
      </c>
      <c r="E277" s="307" t="s">
        <v>704</v>
      </c>
      <c r="F277" s="308" t="s">
        <v>160</v>
      </c>
      <c r="G277" s="307" t="s">
        <v>566</v>
      </c>
      <c r="H277" s="309">
        <v>1</v>
      </c>
      <c r="I277" s="306"/>
      <c r="J277" s="313">
        <v>1</v>
      </c>
      <c r="K277" s="313"/>
      <c r="L277" s="313"/>
      <c r="M277" s="424" t="s">
        <v>1462</v>
      </c>
      <c r="N277" s="313" t="s">
        <v>1338</v>
      </c>
      <c r="O277" s="316" t="s">
        <v>1047</v>
      </c>
      <c r="P277" s="316"/>
      <c r="Q277" s="315"/>
      <c r="R277" s="298" t="str">
        <f>IF(Q277="G",ZTE!$A$6,IF(Q277="L",ZTE!$A$3,IF(JBU!Q277="C",ZTE!$A$2,IF(JBU!Q277="U",ZTE!$A$4,IF(JBU!Q277="I",ZTE!$A$5,"")))))</f>
        <v/>
      </c>
    </row>
    <row r="278" spans="1:18" ht="75">
      <c r="A278" s="312" t="s">
        <v>1413</v>
      </c>
      <c r="B278" s="312" t="s">
        <v>1200</v>
      </c>
      <c r="C278" s="307" t="s">
        <v>161</v>
      </c>
      <c r="D278" s="307" t="s">
        <v>161</v>
      </c>
      <c r="E278" s="308" t="s">
        <v>1004</v>
      </c>
      <c r="F278" s="308" t="s">
        <v>162</v>
      </c>
      <c r="G278" s="307" t="s">
        <v>729</v>
      </c>
      <c r="H278" s="309">
        <v>1</v>
      </c>
      <c r="I278" s="306"/>
      <c r="J278" s="313"/>
      <c r="K278" s="313"/>
      <c r="L278" s="313">
        <v>1</v>
      </c>
      <c r="M278" s="424" t="s">
        <v>1157</v>
      </c>
      <c r="N278" s="313"/>
      <c r="O278" s="316"/>
      <c r="P278" s="316"/>
      <c r="Q278" s="315" t="s">
        <v>1226</v>
      </c>
      <c r="R278" s="298" t="str">
        <f>IF(Q278="G",ZTE!$A$6,IF(Q278="L",ZTE!$A$3,IF(JBU!Q278="C",ZTE!$A$2,IF(JBU!Q278="U",ZTE!$A$4,IF(JBU!Q278="I",ZTE!$A$5,"")))))</f>
        <v>Location: We can not find the requested criteria in your documents. Please confirm that your bid is compliant with this criteria and show us the reference in your submitted documents.</v>
      </c>
    </row>
    <row r="279" spans="1:18" ht="45">
      <c r="A279" s="312" t="s">
        <v>1413</v>
      </c>
      <c r="B279" s="312" t="s">
        <v>1200</v>
      </c>
      <c r="C279" s="307" t="s">
        <v>161</v>
      </c>
      <c r="D279" s="308" t="s">
        <v>843</v>
      </c>
      <c r="E279" s="308" t="s">
        <v>821</v>
      </c>
      <c r="F279" s="308" t="s">
        <v>163</v>
      </c>
      <c r="G279" s="307" t="s">
        <v>567</v>
      </c>
      <c r="H279" s="309">
        <v>1</v>
      </c>
      <c r="I279" s="306"/>
      <c r="J279" s="313">
        <v>1</v>
      </c>
      <c r="K279" s="313"/>
      <c r="L279" s="313"/>
      <c r="M279" s="424" t="s">
        <v>1462</v>
      </c>
      <c r="N279" s="313"/>
      <c r="O279" s="316"/>
      <c r="P279" s="316"/>
      <c r="Q279" s="315"/>
      <c r="R279" s="298" t="str">
        <f>IF(Q279="G",ZTE!$A$6,IF(Q279="L",ZTE!$A$3,IF(JBU!Q279="C",ZTE!$A$2,IF(JBU!Q279="U",ZTE!$A$4,IF(JBU!Q279="I",ZTE!$A$5,"")))))</f>
        <v/>
      </c>
    </row>
    <row r="280" spans="1:18" ht="75">
      <c r="A280" s="312" t="s">
        <v>1413</v>
      </c>
      <c r="B280" s="312" t="s">
        <v>1200</v>
      </c>
      <c r="C280" s="307" t="s">
        <v>161</v>
      </c>
      <c r="D280" s="308" t="s">
        <v>843</v>
      </c>
      <c r="E280" s="308" t="s">
        <v>821</v>
      </c>
      <c r="F280" s="308" t="s">
        <v>163</v>
      </c>
      <c r="G280" s="307" t="s">
        <v>569</v>
      </c>
      <c r="H280" s="309">
        <v>1</v>
      </c>
      <c r="I280" s="306"/>
      <c r="J280" s="313"/>
      <c r="K280" s="313"/>
      <c r="L280" s="313">
        <v>1</v>
      </c>
      <c r="M280" s="424" t="s">
        <v>1157</v>
      </c>
      <c r="N280" s="313"/>
      <c r="O280" s="316"/>
      <c r="P280" s="316"/>
      <c r="Q280" s="315" t="s">
        <v>1226</v>
      </c>
      <c r="R280" s="298" t="str">
        <f>IF(Q280="G",ZTE!$A$6,IF(Q280="L",ZTE!$A$3,IF(JBU!Q280="C",ZTE!$A$2,IF(JBU!Q280="U",ZTE!$A$4,IF(JBU!Q280="I",ZTE!$A$5,"")))))</f>
        <v>Location: We can not find the requested criteria in your documents. Please confirm that your bid is compliant with this criteria and show us the reference in your submitted documents.</v>
      </c>
    </row>
    <row r="281" spans="1:18" ht="75">
      <c r="A281" s="312" t="s">
        <v>1413</v>
      </c>
      <c r="B281" s="312" t="s">
        <v>1200</v>
      </c>
      <c r="C281" s="307" t="s">
        <v>161</v>
      </c>
      <c r="D281" s="308" t="s">
        <v>843</v>
      </c>
      <c r="E281" s="308" t="s">
        <v>821</v>
      </c>
      <c r="F281" s="308" t="s">
        <v>163</v>
      </c>
      <c r="G281" s="307" t="s">
        <v>570</v>
      </c>
      <c r="H281" s="309">
        <v>1</v>
      </c>
      <c r="I281" s="306"/>
      <c r="J281" s="313"/>
      <c r="K281" s="313"/>
      <c r="L281" s="313">
        <v>1</v>
      </c>
      <c r="M281" s="424" t="s">
        <v>1157</v>
      </c>
      <c r="N281" s="313"/>
      <c r="O281" s="316"/>
      <c r="P281" s="316"/>
      <c r="Q281" s="315" t="s">
        <v>1226</v>
      </c>
      <c r="R281" s="298" t="str">
        <f>IF(Q281="G",ZTE!$A$6,IF(Q281="L",ZTE!$A$3,IF(JBU!Q281="C",ZTE!$A$2,IF(JBU!Q281="U",ZTE!$A$4,IF(JBU!Q281="I",ZTE!$A$5,"")))))</f>
        <v>Location: We can not find the requested criteria in your documents. Please confirm that your bid is compliant with this criteria and show us the reference in your submitted documents.</v>
      </c>
    </row>
    <row r="282" spans="1:18" ht="45">
      <c r="A282" s="312" t="s">
        <v>1413</v>
      </c>
      <c r="B282" s="312" t="s">
        <v>1200</v>
      </c>
      <c r="C282" s="307" t="s">
        <v>161</v>
      </c>
      <c r="D282" s="308" t="s">
        <v>843</v>
      </c>
      <c r="E282" s="308" t="s">
        <v>821</v>
      </c>
      <c r="F282" s="308" t="s">
        <v>163</v>
      </c>
      <c r="G282" s="307" t="s">
        <v>571</v>
      </c>
      <c r="H282" s="309">
        <v>1</v>
      </c>
      <c r="I282" s="306"/>
      <c r="J282" s="313">
        <v>1</v>
      </c>
      <c r="K282" s="313"/>
      <c r="L282" s="313"/>
      <c r="M282" s="424" t="s">
        <v>1462</v>
      </c>
      <c r="N282" s="313"/>
      <c r="O282" s="316"/>
      <c r="P282" s="316"/>
      <c r="Q282" s="315"/>
      <c r="R282" s="298" t="str">
        <f>IF(Q282="G",ZTE!$A$6,IF(Q282="L",ZTE!$A$3,IF(JBU!Q282="C",ZTE!$A$2,IF(JBU!Q282="U",ZTE!$A$4,IF(JBU!Q282="I",ZTE!$A$5,"")))))</f>
        <v/>
      </c>
    </row>
    <row r="283" spans="1:18" ht="45">
      <c r="A283" s="312" t="s">
        <v>1413</v>
      </c>
      <c r="B283" s="312" t="s">
        <v>1200</v>
      </c>
      <c r="C283" s="307" t="s">
        <v>161</v>
      </c>
      <c r="D283" s="308" t="s">
        <v>843</v>
      </c>
      <c r="E283" s="308" t="s">
        <v>821</v>
      </c>
      <c r="F283" s="308" t="s">
        <v>163</v>
      </c>
      <c r="G283" s="307" t="s">
        <v>572</v>
      </c>
      <c r="H283" s="309">
        <v>1</v>
      </c>
      <c r="I283" s="306"/>
      <c r="J283" s="313">
        <v>1</v>
      </c>
      <c r="K283" s="313"/>
      <c r="L283" s="313"/>
      <c r="M283" s="424" t="s">
        <v>1462</v>
      </c>
      <c r="N283" s="313"/>
      <c r="O283" s="316"/>
      <c r="P283" s="316"/>
      <c r="Q283" s="315"/>
      <c r="R283" s="298" t="str">
        <f>IF(Q283="G",ZTE!$A$6,IF(Q283="L",ZTE!$A$3,IF(JBU!Q283="C",ZTE!$A$2,IF(JBU!Q283="U",ZTE!$A$4,IF(JBU!Q283="I",ZTE!$A$5,"")))))</f>
        <v/>
      </c>
    </row>
    <row r="284" spans="1:18" ht="45">
      <c r="A284" s="312" t="s">
        <v>1413</v>
      </c>
      <c r="B284" s="312" t="s">
        <v>1200</v>
      </c>
      <c r="C284" s="307" t="s">
        <v>161</v>
      </c>
      <c r="D284" s="308" t="s">
        <v>843</v>
      </c>
      <c r="E284" s="308" t="s">
        <v>821</v>
      </c>
      <c r="F284" s="308" t="s">
        <v>163</v>
      </c>
      <c r="G284" s="307" t="s">
        <v>573</v>
      </c>
      <c r="H284" s="309">
        <v>1</v>
      </c>
      <c r="I284" s="306"/>
      <c r="J284" s="313">
        <v>1</v>
      </c>
      <c r="K284" s="313"/>
      <c r="L284" s="313"/>
      <c r="M284" s="424" t="s">
        <v>1462</v>
      </c>
      <c r="N284" s="313"/>
      <c r="O284" s="316"/>
      <c r="P284" s="316"/>
      <c r="Q284" s="315"/>
      <c r="R284" s="298" t="str">
        <f>IF(Q284="G",ZTE!$A$6,IF(Q284="L",ZTE!$A$3,IF(JBU!Q284="C",ZTE!$A$2,IF(JBU!Q284="U",ZTE!$A$4,IF(JBU!Q284="I",ZTE!$A$5,"")))))</f>
        <v/>
      </c>
    </row>
    <row r="285" spans="1:18" ht="45">
      <c r="A285" s="312" t="s">
        <v>1413</v>
      </c>
      <c r="B285" s="312" t="s">
        <v>1200</v>
      </c>
      <c r="C285" s="307" t="s">
        <v>161</v>
      </c>
      <c r="D285" s="308" t="s">
        <v>843</v>
      </c>
      <c r="E285" s="308" t="s">
        <v>821</v>
      </c>
      <c r="F285" s="308" t="s">
        <v>163</v>
      </c>
      <c r="G285" s="307" t="s">
        <v>575</v>
      </c>
      <c r="H285" s="309">
        <v>1</v>
      </c>
      <c r="I285" s="306"/>
      <c r="J285" s="313">
        <v>1</v>
      </c>
      <c r="K285" s="313"/>
      <c r="L285" s="313"/>
      <c r="M285" s="424" t="s">
        <v>1462</v>
      </c>
      <c r="N285" s="313"/>
      <c r="O285" s="316"/>
      <c r="P285" s="316"/>
      <c r="Q285" s="315"/>
      <c r="R285" s="298" t="str">
        <f>IF(Q285="G",ZTE!$A$6,IF(Q285="L",ZTE!$A$3,IF(JBU!Q285="C",ZTE!$A$2,IF(JBU!Q285="U",ZTE!$A$4,IF(JBU!Q285="I",ZTE!$A$5,"")))))</f>
        <v/>
      </c>
    </row>
    <row r="286" spans="1:18" ht="45">
      <c r="A286" s="312" t="s">
        <v>1413</v>
      </c>
      <c r="B286" s="312" t="s">
        <v>1200</v>
      </c>
      <c r="C286" s="307" t="s">
        <v>161</v>
      </c>
      <c r="D286" s="308" t="s">
        <v>843</v>
      </c>
      <c r="E286" s="308" t="s">
        <v>821</v>
      </c>
      <c r="F286" s="308" t="s">
        <v>163</v>
      </c>
      <c r="G286" s="307" t="s">
        <v>577</v>
      </c>
      <c r="H286" s="309">
        <v>1</v>
      </c>
      <c r="I286" s="306"/>
      <c r="J286" s="313">
        <v>1</v>
      </c>
      <c r="K286" s="313"/>
      <c r="L286" s="313"/>
      <c r="M286" s="424" t="s">
        <v>1462</v>
      </c>
      <c r="N286" s="313"/>
      <c r="O286" s="316"/>
      <c r="P286" s="316"/>
      <c r="Q286" s="315"/>
      <c r="R286" s="298" t="str">
        <f>IF(Q286="G",ZTE!$A$6,IF(Q286="L",ZTE!$A$3,IF(JBU!Q286="C",ZTE!$A$2,IF(JBU!Q286="U",ZTE!$A$4,IF(JBU!Q286="I",ZTE!$A$5,"")))))</f>
        <v/>
      </c>
    </row>
    <row r="287" spans="1:18" ht="75">
      <c r="A287" s="312" t="s">
        <v>1413</v>
      </c>
      <c r="B287" s="312" t="s">
        <v>1200</v>
      </c>
      <c r="C287" s="307" t="s">
        <v>161</v>
      </c>
      <c r="D287" s="308" t="s">
        <v>843</v>
      </c>
      <c r="E287" s="308" t="s">
        <v>821</v>
      </c>
      <c r="F287" s="308" t="s">
        <v>163</v>
      </c>
      <c r="G287" s="307" t="s">
        <v>579</v>
      </c>
      <c r="H287" s="309">
        <v>1</v>
      </c>
      <c r="I287" s="306"/>
      <c r="J287" s="313"/>
      <c r="K287" s="313"/>
      <c r="L287" s="313">
        <v>1</v>
      </c>
      <c r="M287" s="424" t="s">
        <v>1157</v>
      </c>
      <c r="N287" s="313"/>
      <c r="O287" s="316"/>
      <c r="P287" s="316"/>
      <c r="Q287" s="315" t="s">
        <v>1226</v>
      </c>
      <c r="R287" s="298" t="str">
        <f>IF(Q287="G",ZTE!$A$6,IF(Q287="L",ZTE!$A$3,IF(JBU!Q287="C",ZTE!$A$2,IF(JBU!Q287="U",ZTE!$A$4,IF(JBU!Q287="I",ZTE!$A$5,"")))))</f>
        <v>Location: We can not find the requested criteria in your documents. Please confirm that your bid is compliant with this criteria and show us the reference in your submitted documents.</v>
      </c>
    </row>
    <row r="288" spans="1:18" ht="60">
      <c r="A288" s="312" t="s">
        <v>1413</v>
      </c>
      <c r="B288" s="312" t="s">
        <v>1200</v>
      </c>
      <c r="C288" s="307" t="s">
        <v>161</v>
      </c>
      <c r="D288" s="308" t="s">
        <v>843</v>
      </c>
      <c r="E288" s="308" t="s">
        <v>821</v>
      </c>
      <c r="F288" s="308" t="s">
        <v>163</v>
      </c>
      <c r="G288" s="307" t="s">
        <v>580</v>
      </c>
      <c r="H288" s="309">
        <v>1</v>
      </c>
      <c r="I288" s="306" t="s">
        <v>1411</v>
      </c>
      <c r="J288" s="313">
        <v>1</v>
      </c>
      <c r="K288" s="313"/>
      <c r="L288" s="313"/>
      <c r="M288" s="424" t="s">
        <v>1462</v>
      </c>
      <c r="N288" s="317" t="s">
        <v>1412</v>
      </c>
      <c r="O288" s="316"/>
      <c r="P288" s="316"/>
      <c r="Q288" s="315"/>
      <c r="R288" s="298" t="str">
        <f>IF(Q288="G",ZTE!$A$6,IF(Q288="L",ZTE!$A$3,IF(JBU!Q288="C",ZTE!$A$2,IF(JBU!Q288="U",ZTE!$A$4,IF(JBU!Q288="I",ZTE!$A$5,"")))))</f>
        <v/>
      </c>
    </row>
    <row r="289" spans="1:18" ht="75">
      <c r="A289" s="312" t="s">
        <v>1413</v>
      </c>
      <c r="B289" s="312" t="s">
        <v>1200</v>
      </c>
      <c r="C289" s="307" t="s">
        <v>161</v>
      </c>
      <c r="D289" s="308" t="s">
        <v>843</v>
      </c>
      <c r="E289" s="308" t="s">
        <v>821</v>
      </c>
      <c r="F289" s="308" t="s">
        <v>163</v>
      </c>
      <c r="G289" s="307" t="s">
        <v>208</v>
      </c>
      <c r="H289" s="309">
        <v>1</v>
      </c>
      <c r="I289" s="306"/>
      <c r="J289" s="313"/>
      <c r="K289" s="313"/>
      <c r="L289" s="313">
        <v>1</v>
      </c>
      <c r="M289" s="424" t="s">
        <v>1157</v>
      </c>
      <c r="N289" s="313"/>
      <c r="O289" s="316"/>
      <c r="P289" s="316"/>
      <c r="Q289" s="315" t="s">
        <v>1226</v>
      </c>
      <c r="R289" s="298" t="str">
        <f>IF(Q289="G",ZTE!$A$6,IF(Q289="L",ZTE!$A$3,IF(JBU!Q289="C",ZTE!$A$2,IF(JBU!Q289="U",ZTE!$A$4,IF(JBU!Q289="I",ZTE!$A$5,"")))))</f>
        <v>Location: We can not find the requested criteria in your documents. Please confirm that your bid is compliant with this criteria and show us the reference in your submitted documents.</v>
      </c>
    </row>
    <row r="290" spans="1:18" ht="75">
      <c r="A290" s="312" t="s">
        <v>1413</v>
      </c>
      <c r="B290" s="312" t="s">
        <v>1200</v>
      </c>
      <c r="C290" s="307" t="s">
        <v>161</v>
      </c>
      <c r="D290" s="308" t="s">
        <v>843</v>
      </c>
      <c r="E290" s="308" t="s">
        <v>821</v>
      </c>
      <c r="F290" s="308" t="s">
        <v>163</v>
      </c>
      <c r="G290" s="307" t="s">
        <v>581</v>
      </c>
      <c r="H290" s="309">
        <v>1</v>
      </c>
      <c r="I290" s="306"/>
      <c r="J290" s="313"/>
      <c r="K290" s="313"/>
      <c r="L290" s="313">
        <v>1</v>
      </c>
      <c r="M290" s="424" t="s">
        <v>1157</v>
      </c>
      <c r="N290" s="313"/>
      <c r="O290" s="316"/>
      <c r="P290" s="316"/>
      <c r="Q290" s="315" t="s">
        <v>1226</v>
      </c>
      <c r="R290" s="298" t="str">
        <f>IF(Q290="G",ZTE!$A$6,IF(Q290="L",ZTE!$A$3,IF(JBU!Q290="C",ZTE!$A$2,IF(JBU!Q290="U",ZTE!$A$4,IF(JBU!Q290="I",ZTE!$A$5,"")))))</f>
        <v>Location: We can not find the requested criteria in your documents. Please confirm that your bid is compliant with this criteria and show us the reference in your submitted documents.</v>
      </c>
    </row>
    <row r="291" spans="1:18" ht="75">
      <c r="A291" s="312" t="s">
        <v>1413</v>
      </c>
      <c r="B291" s="312" t="s">
        <v>1200</v>
      </c>
      <c r="C291" s="307" t="s">
        <v>161</v>
      </c>
      <c r="D291" s="308" t="s">
        <v>843</v>
      </c>
      <c r="E291" s="308" t="s">
        <v>821</v>
      </c>
      <c r="F291" s="308" t="s">
        <v>163</v>
      </c>
      <c r="G291" s="307" t="s">
        <v>513</v>
      </c>
      <c r="H291" s="309">
        <v>1</v>
      </c>
      <c r="I291" s="306"/>
      <c r="J291" s="313"/>
      <c r="K291" s="313"/>
      <c r="L291" s="313">
        <v>1</v>
      </c>
      <c r="M291" s="424" t="s">
        <v>1157</v>
      </c>
      <c r="N291" s="313"/>
      <c r="O291" s="316"/>
      <c r="P291" s="316"/>
      <c r="Q291" s="315" t="s">
        <v>1226</v>
      </c>
      <c r="R291" s="298" t="str">
        <f>IF(Q291="G",ZTE!$A$6,IF(Q291="L",ZTE!$A$3,IF(JBU!Q291="C",ZTE!$A$2,IF(JBU!Q291="U",ZTE!$A$4,IF(JBU!Q291="I",ZTE!$A$5,"")))))</f>
        <v>Location: We can not find the requested criteria in your documents. Please confirm that your bid is compliant with this criteria and show us the reference in your submitted documents.</v>
      </c>
    </row>
    <row r="292" spans="1:18" ht="75">
      <c r="A292" s="312" t="s">
        <v>1413</v>
      </c>
      <c r="B292" s="312" t="s">
        <v>1200</v>
      </c>
      <c r="C292" s="307" t="s">
        <v>161</v>
      </c>
      <c r="D292" s="308" t="s">
        <v>843</v>
      </c>
      <c r="E292" s="308" t="s">
        <v>821</v>
      </c>
      <c r="F292" s="308" t="s">
        <v>163</v>
      </c>
      <c r="G292" s="307" t="s">
        <v>510</v>
      </c>
      <c r="H292" s="309">
        <v>1</v>
      </c>
      <c r="I292" s="306"/>
      <c r="J292" s="313"/>
      <c r="K292" s="313"/>
      <c r="L292" s="313">
        <v>1</v>
      </c>
      <c r="M292" s="424" t="s">
        <v>1157</v>
      </c>
      <c r="N292" s="313"/>
      <c r="O292" s="316"/>
      <c r="P292" s="316"/>
      <c r="Q292" s="315" t="s">
        <v>1226</v>
      </c>
      <c r="R292" s="298" t="str">
        <f>IF(Q292="G",ZTE!$A$6,IF(Q292="L",ZTE!$A$3,IF(JBU!Q292="C",ZTE!$A$2,IF(JBU!Q292="U",ZTE!$A$4,IF(JBU!Q292="I",ZTE!$A$5,"")))))</f>
        <v>Location: We can not find the requested criteria in your documents. Please confirm that your bid is compliant with this criteria and show us the reference in your submitted documents.</v>
      </c>
    </row>
    <row r="293" spans="1:18" ht="75">
      <c r="A293" s="312" t="s">
        <v>1413</v>
      </c>
      <c r="B293" s="312" t="s">
        <v>1200</v>
      </c>
      <c r="C293" s="307" t="s">
        <v>161</v>
      </c>
      <c r="D293" s="308" t="s">
        <v>843</v>
      </c>
      <c r="E293" s="308" t="s">
        <v>821</v>
      </c>
      <c r="F293" s="308" t="s">
        <v>163</v>
      </c>
      <c r="G293" s="307" t="s">
        <v>583</v>
      </c>
      <c r="H293" s="309">
        <v>1</v>
      </c>
      <c r="I293" s="306"/>
      <c r="J293" s="313"/>
      <c r="K293" s="313"/>
      <c r="L293" s="313">
        <v>1</v>
      </c>
      <c r="M293" s="424" t="s">
        <v>1157</v>
      </c>
      <c r="N293" s="313"/>
      <c r="O293" s="316"/>
      <c r="P293" s="316"/>
      <c r="Q293" s="315" t="s">
        <v>1226</v>
      </c>
      <c r="R293" s="298" t="str">
        <f>IF(Q293="G",ZTE!$A$6,IF(Q293="L",ZTE!$A$3,IF(JBU!Q293="C",ZTE!$A$2,IF(JBU!Q293="U",ZTE!$A$4,IF(JBU!Q293="I",ZTE!$A$5,"")))))</f>
        <v>Location: We can not find the requested criteria in your documents. Please confirm that your bid is compliant with this criteria and show us the reference in your submitted documents.</v>
      </c>
    </row>
    <row r="294" spans="1:18" ht="75">
      <c r="A294" s="312" t="s">
        <v>1413</v>
      </c>
      <c r="B294" s="312" t="s">
        <v>1200</v>
      </c>
      <c r="C294" s="307" t="s">
        <v>161</v>
      </c>
      <c r="D294" s="308" t="s">
        <v>843</v>
      </c>
      <c r="E294" s="308" t="s">
        <v>821</v>
      </c>
      <c r="F294" s="308" t="s">
        <v>163</v>
      </c>
      <c r="G294" s="307" t="s">
        <v>588</v>
      </c>
      <c r="H294" s="309">
        <v>1</v>
      </c>
      <c r="I294" s="306"/>
      <c r="J294" s="313"/>
      <c r="K294" s="313"/>
      <c r="L294" s="313">
        <v>1</v>
      </c>
      <c r="M294" s="424" t="s">
        <v>1157</v>
      </c>
      <c r="N294" s="313"/>
      <c r="O294" s="316"/>
      <c r="P294" s="316"/>
      <c r="Q294" s="315" t="s">
        <v>1226</v>
      </c>
      <c r="R294" s="298" t="str">
        <f>IF(Q294="G",ZTE!$A$6,IF(Q294="L",ZTE!$A$3,IF(JBU!Q294="C",ZTE!$A$2,IF(JBU!Q294="U",ZTE!$A$4,IF(JBU!Q294="I",ZTE!$A$5,"")))))</f>
        <v>Location: We can not find the requested criteria in your documents. Please confirm that your bid is compliant with this criteria and show us the reference in your submitted documents.</v>
      </c>
    </row>
    <row r="295" spans="1:18" ht="75">
      <c r="A295" s="312" t="s">
        <v>1413</v>
      </c>
      <c r="B295" s="312" t="s">
        <v>1200</v>
      </c>
      <c r="C295" s="307" t="s">
        <v>161</v>
      </c>
      <c r="D295" s="308" t="s">
        <v>843</v>
      </c>
      <c r="E295" s="307" t="s">
        <v>704</v>
      </c>
      <c r="F295" s="308" t="s">
        <v>164</v>
      </c>
      <c r="G295" s="307" t="s">
        <v>590</v>
      </c>
      <c r="H295" s="309">
        <v>1</v>
      </c>
      <c r="I295" s="306"/>
      <c r="J295" s="313"/>
      <c r="K295" s="313"/>
      <c r="L295" s="313">
        <v>1</v>
      </c>
      <c r="M295" s="424" t="s">
        <v>1157</v>
      </c>
      <c r="N295" s="313"/>
      <c r="O295" s="316" t="s">
        <v>1047</v>
      </c>
      <c r="P295" s="316"/>
      <c r="Q295" s="315" t="s">
        <v>1226</v>
      </c>
      <c r="R295" s="298" t="str">
        <f>IF(Q295="G",ZTE!$A$6,IF(Q295="L",ZTE!$A$3,IF(JBU!Q295="C",ZTE!$A$2,IF(JBU!Q295="U",ZTE!$A$4,IF(JBU!Q295="I",ZTE!$A$5,"")))))</f>
        <v>Location: We can not find the requested criteria in your documents. Please confirm that your bid is compliant with this criteria and show us the reference in your submitted documents.</v>
      </c>
    </row>
    <row r="296" spans="1:18" ht="75">
      <c r="A296" s="312" t="s">
        <v>1413</v>
      </c>
      <c r="B296" s="312" t="s">
        <v>1200</v>
      </c>
      <c r="C296" s="307" t="s">
        <v>161</v>
      </c>
      <c r="D296" s="308" t="s">
        <v>843</v>
      </c>
      <c r="E296" s="307" t="s">
        <v>704</v>
      </c>
      <c r="F296" s="308" t="s">
        <v>164</v>
      </c>
      <c r="G296" s="307" t="s">
        <v>591</v>
      </c>
      <c r="H296" s="309">
        <v>1</v>
      </c>
      <c r="I296" s="306"/>
      <c r="J296" s="313"/>
      <c r="K296" s="313"/>
      <c r="L296" s="313">
        <v>1</v>
      </c>
      <c r="M296" s="424" t="s">
        <v>1157</v>
      </c>
      <c r="N296" s="313"/>
      <c r="O296" s="316" t="s">
        <v>1047</v>
      </c>
      <c r="P296" s="316"/>
      <c r="Q296" s="315" t="s">
        <v>1226</v>
      </c>
      <c r="R296" s="298" t="str">
        <f>IF(Q296="G",ZTE!$A$6,IF(Q296="L",ZTE!$A$3,IF(JBU!Q296="C",ZTE!$A$2,IF(JBU!Q296="U",ZTE!$A$4,IF(JBU!Q296="I",ZTE!$A$5,"")))))</f>
        <v>Location: We can not find the requested criteria in your documents. Please confirm that your bid is compliant with this criteria and show us the reference in your submitted documents.</v>
      </c>
    </row>
    <row r="297" spans="1:18" ht="75">
      <c r="A297" s="312" t="s">
        <v>1413</v>
      </c>
      <c r="B297" s="312" t="s">
        <v>1200</v>
      </c>
      <c r="C297" s="307" t="s">
        <v>161</v>
      </c>
      <c r="D297" s="308" t="s">
        <v>843</v>
      </c>
      <c r="E297" s="307" t="s">
        <v>704</v>
      </c>
      <c r="F297" s="308" t="s">
        <v>164</v>
      </c>
      <c r="G297" s="307" t="s">
        <v>592</v>
      </c>
      <c r="H297" s="309">
        <v>1</v>
      </c>
      <c r="I297" s="306"/>
      <c r="J297" s="313"/>
      <c r="K297" s="313"/>
      <c r="L297" s="313">
        <v>1</v>
      </c>
      <c r="M297" s="424" t="s">
        <v>1157</v>
      </c>
      <c r="N297" s="313"/>
      <c r="O297" s="316" t="s">
        <v>1047</v>
      </c>
      <c r="P297" s="316"/>
      <c r="Q297" s="315" t="s">
        <v>1226</v>
      </c>
      <c r="R297" s="298" t="str">
        <f>IF(Q297="G",ZTE!$A$6,IF(Q297="L",ZTE!$A$3,IF(JBU!Q297="C",ZTE!$A$2,IF(JBU!Q297="U",ZTE!$A$4,IF(JBU!Q297="I",ZTE!$A$5,"")))))</f>
        <v>Location: We can not find the requested criteria in your documents. Please confirm that your bid is compliant with this criteria and show us the reference in your submitted documents.</v>
      </c>
    </row>
    <row r="298" spans="1:18" ht="75">
      <c r="A298" s="312" t="s">
        <v>1413</v>
      </c>
      <c r="B298" s="312" t="s">
        <v>1200</v>
      </c>
      <c r="C298" s="307" t="s">
        <v>161</v>
      </c>
      <c r="D298" s="308" t="s">
        <v>843</v>
      </c>
      <c r="E298" s="307" t="s">
        <v>704</v>
      </c>
      <c r="F298" s="308" t="s">
        <v>164</v>
      </c>
      <c r="G298" s="307" t="s">
        <v>593</v>
      </c>
      <c r="H298" s="309">
        <v>1</v>
      </c>
      <c r="I298" s="306"/>
      <c r="J298" s="313"/>
      <c r="K298" s="313"/>
      <c r="L298" s="313">
        <v>1</v>
      </c>
      <c r="M298" s="424" t="s">
        <v>1157</v>
      </c>
      <c r="N298" s="313"/>
      <c r="O298" s="316" t="s">
        <v>1047</v>
      </c>
      <c r="P298" s="316"/>
      <c r="Q298" s="315" t="s">
        <v>1226</v>
      </c>
      <c r="R298" s="298" t="str">
        <f>IF(Q298="G",ZTE!$A$6,IF(Q298="L",ZTE!$A$3,IF(JBU!Q298="C",ZTE!$A$2,IF(JBU!Q298="U",ZTE!$A$4,IF(JBU!Q298="I",ZTE!$A$5,"")))))</f>
        <v>Location: We can not find the requested criteria in your documents. Please confirm that your bid is compliant with this criteria and show us the reference in your submitted documents.</v>
      </c>
    </row>
    <row r="299" spans="1:18" ht="75">
      <c r="A299" s="312" t="s">
        <v>1413</v>
      </c>
      <c r="B299" s="312" t="s">
        <v>1200</v>
      </c>
      <c r="C299" s="307" t="s">
        <v>161</v>
      </c>
      <c r="D299" s="308" t="s">
        <v>843</v>
      </c>
      <c r="E299" s="307" t="s">
        <v>704</v>
      </c>
      <c r="F299" s="308" t="s">
        <v>164</v>
      </c>
      <c r="G299" s="307" t="s">
        <v>594</v>
      </c>
      <c r="H299" s="309">
        <v>1</v>
      </c>
      <c r="I299" s="306"/>
      <c r="J299" s="313"/>
      <c r="K299" s="313"/>
      <c r="L299" s="313">
        <v>1</v>
      </c>
      <c r="M299" s="424" t="s">
        <v>1157</v>
      </c>
      <c r="N299" s="313"/>
      <c r="O299" s="316" t="s">
        <v>1047</v>
      </c>
      <c r="P299" s="316"/>
      <c r="Q299" s="315" t="s">
        <v>1226</v>
      </c>
      <c r="R299" s="298" t="str">
        <f>IF(Q299="G",ZTE!$A$6,IF(Q299="L",ZTE!$A$3,IF(JBU!Q299="C",ZTE!$A$2,IF(JBU!Q299="U",ZTE!$A$4,IF(JBU!Q299="I",ZTE!$A$5,"")))))</f>
        <v>Location: We can not find the requested criteria in your documents. Please confirm that your bid is compliant with this criteria and show us the reference in your submitted documents.</v>
      </c>
    </row>
    <row r="300" spans="1:18" ht="75">
      <c r="A300" s="312" t="s">
        <v>1413</v>
      </c>
      <c r="B300" s="312" t="s">
        <v>1200</v>
      </c>
      <c r="C300" s="307" t="s">
        <v>161</v>
      </c>
      <c r="D300" s="308" t="s">
        <v>999</v>
      </c>
      <c r="E300" s="308" t="s">
        <v>1002</v>
      </c>
      <c r="F300" s="308" t="s">
        <v>164</v>
      </c>
      <c r="G300" s="307" t="s">
        <v>731</v>
      </c>
      <c r="H300" s="309">
        <v>1</v>
      </c>
      <c r="I300" s="306"/>
      <c r="J300" s="313"/>
      <c r="K300" s="313"/>
      <c r="L300" s="313">
        <v>1</v>
      </c>
      <c r="M300" s="424" t="s">
        <v>1157</v>
      </c>
      <c r="N300" s="313"/>
      <c r="O300" s="316"/>
      <c r="P300" s="316"/>
      <c r="Q300" s="315" t="s">
        <v>1226</v>
      </c>
      <c r="R300" s="298" t="str">
        <f>IF(Q300="G",ZTE!$A$6,IF(Q300="L",ZTE!$A$3,IF(JBU!Q300="C",ZTE!$A$2,IF(JBU!Q300="U",ZTE!$A$4,IF(JBU!Q300="I",ZTE!$A$5,"")))))</f>
        <v>Location: We can not find the requested criteria in your documents. Please confirm that your bid is compliant with this criteria and show us the reference in your submitted documents.</v>
      </c>
    </row>
    <row r="301" spans="1:18" ht="45">
      <c r="A301" s="312" t="s">
        <v>1413</v>
      </c>
      <c r="B301" s="312" t="s">
        <v>1200</v>
      </c>
      <c r="C301" s="307" t="s">
        <v>161</v>
      </c>
      <c r="D301" s="307" t="s">
        <v>166</v>
      </c>
      <c r="E301" s="307" t="s">
        <v>1009</v>
      </c>
      <c r="F301" s="308" t="s">
        <v>165</v>
      </c>
      <c r="G301" s="307" t="s">
        <v>732</v>
      </c>
      <c r="H301" s="309">
        <v>1</v>
      </c>
      <c r="I301" s="306"/>
      <c r="J301" s="313">
        <v>1</v>
      </c>
      <c r="K301" s="313"/>
      <c r="L301" s="313"/>
      <c r="M301" s="424" t="s">
        <v>1462</v>
      </c>
      <c r="N301" s="313"/>
      <c r="O301" s="316"/>
      <c r="P301" s="316"/>
      <c r="Q301" s="315"/>
      <c r="R301" s="298" t="str">
        <f>IF(Q301="G",ZTE!$A$6,IF(Q301="L",ZTE!$A$3,IF(JBU!Q301="C",ZTE!$A$2,IF(JBU!Q301="U",ZTE!$A$4,IF(JBU!Q301="I",ZTE!$A$5,"")))))</f>
        <v/>
      </c>
    </row>
    <row r="302" spans="1:18" ht="45">
      <c r="A302" s="312" t="s">
        <v>1413</v>
      </c>
      <c r="B302" s="312" t="s">
        <v>1200</v>
      </c>
      <c r="C302" s="307" t="s">
        <v>161</v>
      </c>
      <c r="D302" s="307" t="s">
        <v>166</v>
      </c>
      <c r="E302" s="307" t="s">
        <v>1009</v>
      </c>
      <c r="F302" s="308" t="s">
        <v>165</v>
      </c>
      <c r="G302" s="307" t="s">
        <v>733</v>
      </c>
      <c r="H302" s="309">
        <v>1</v>
      </c>
      <c r="I302" s="306"/>
      <c r="J302" s="313">
        <v>1</v>
      </c>
      <c r="K302" s="313"/>
      <c r="L302" s="313"/>
      <c r="M302" s="424" t="s">
        <v>1462</v>
      </c>
      <c r="N302" s="313"/>
      <c r="O302" s="316" t="s">
        <v>1062</v>
      </c>
      <c r="P302" s="316"/>
      <c r="Q302" s="315"/>
      <c r="R302" s="298" t="str">
        <f>IF(Q302="G",ZTE!$A$6,IF(Q302="L",ZTE!$A$3,IF(JBU!Q302="C",ZTE!$A$2,IF(JBU!Q302="U",ZTE!$A$4,IF(JBU!Q302="I",ZTE!$A$5,"")))))</f>
        <v/>
      </c>
    </row>
    <row r="303" spans="1:18" ht="75">
      <c r="A303" s="312" t="s">
        <v>1413</v>
      </c>
      <c r="B303" s="312" t="s">
        <v>1200</v>
      </c>
      <c r="C303" s="307" t="s">
        <v>161</v>
      </c>
      <c r="D303" s="307" t="s">
        <v>166</v>
      </c>
      <c r="E303" s="307" t="s">
        <v>1009</v>
      </c>
      <c r="F303" s="308" t="s">
        <v>165</v>
      </c>
      <c r="G303" s="307" t="s">
        <v>734</v>
      </c>
      <c r="H303" s="309">
        <v>1</v>
      </c>
      <c r="I303" s="306"/>
      <c r="J303" s="313"/>
      <c r="K303" s="313"/>
      <c r="L303" s="313">
        <v>1</v>
      </c>
      <c r="M303" s="424" t="s">
        <v>1157</v>
      </c>
      <c r="N303" s="313"/>
      <c r="O303" s="316"/>
      <c r="P303" s="316"/>
      <c r="Q303" s="315" t="s">
        <v>1226</v>
      </c>
      <c r="R303" s="298" t="str">
        <f>IF(Q303="G",ZTE!$A$6,IF(Q303="L",ZTE!$A$3,IF(JBU!Q303="C",ZTE!$A$2,IF(JBU!Q303="U",ZTE!$A$4,IF(JBU!Q303="I",ZTE!$A$5,"")))))</f>
        <v>Location: We can not find the requested criteria in your documents. Please confirm that your bid is compliant with this criteria and show us the reference in your submitted documents.</v>
      </c>
    </row>
    <row r="304" spans="1:18" ht="45">
      <c r="A304" s="312" t="s">
        <v>1413</v>
      </c>
      <c r="B304" s="312" t="s">
        <v>1200</v>
      </c>
      <c r="C304" s="307" t="s">
        <v>161</v>
      </c>
      <c r="D304" s="307" t="s">
        <v>166</v>
      </c>
      <c r="E304" s="308" t="s">
        <v>821</v>
      </c>
      <c r="F304" s="308" t="s">
        <v>165</v>
      </c>
      <c r="G304" s="307" t="s">
        <v>595</v>
      </c>
      <c r="H304" s="309">
        <v>1</v>
      </c>
      <c r="I304" s="306"/>
      <c r="J304" s="313">
        <v>1</v>
      </c>
      <c r="K304" s="313"/>
      <c r="L304" s="313"/>
      <c r="M304" s="424" t="s">
        <v>1462</v>
      </c>
      <c r="N304" s="313"/>
      <c r="O304" s="316"/>
      <c r="P304" s="316"/>
      <c r="Q304" s="315"/>
      <c r="R304" s="298" t="str">
        <f>IF(Q304="G",ZTE!$A$6,IF(Q304="L",ZTE!$A$3,IF(JBU!Q304="C",ZTE!$A$2,IF(JBU!Q304="U",ZTE!$A$4,IF(JBU!Q304="I",ZTE!$A$5,"")))))</f>
        <v/>
      </c>
    </row>
    <row r="305" spans="1:18" ht="45">
      <c r="A305" s="312" t="s">
        <v>1413</v>
      </c>
      <c r="B305" s="312" t="s">
        <v>1200</v>
      </c>
      <c r="C305" s="307" t="s">
        <v>161</v>
      </c>
      <c r="D305" s="307" t="s">
        <v>166</v>
      </c>
      <c r="E305" s="308" t="s">
        <v>821</v>
      </c>
      <c r="F305" s="308" t="s">
        <v>165</v>
      </c>
      <c r="G305" s="307" t="s">
        <v>596</v>
      </c>
      <c r="H305" s="309">
        <v>1</v>
      </c>
      <c r="I305" s="306"/>
      <c r="J305" s="313">
        <v>1</v>
      </c>
      <c r="K305" s="313"/>
      <c r="L305" s="313"/>
      <c r="M305" s="424" t="s">
        <v>1462</v>
      </c>
      <c r="N305" s="313"/>
      <c r="O305" s="316"/>
      <c r="P305" s="316"/>
      <c r="Q305" s="315"/>
      <c r="R305" s="298" t="str">
        <f>IF(Q305="G",ZTE!$A$6,IF(Q305="L",ZTE!$A$3,IF(JBU!Q305="C",ZTE!$A$2,IF(JBU!Q305="U",ZTE!$A$4,IF(JBU!Q305="I",ZTE!$A$5,"")))))</f>
        <v/>
      </c>
    </row>
    <row r="306" spans="1:18" ht="45">
      <c r="A306" s="312" t="s">
        <v>1413</v>
      </c>
      <c r="B306" s="312" t="s">
        <v>1200</v>
      </c>
      <c r="C306" s="307" t="s">
        <v>161</v>
      </c>
      <c r="D306" s="307" t="s">
        <v>166</v>
      </c>
      <c r="E306" s="308" t="s">
        <v>821</v>
      </c>
      <c r="F306" s="308" t="s">
        <v>165</v>
      </c>
      <c r="G306" s="307" t="s">
        <v>600</v>
      </c>
      <c r="H306" s="309">
        <v>1</v>
      </c>
      <c r="I306" s="306"/>
      <c r="J306" s="313">
        <v>1</v>
      </c>
      <c r="K306" s="313"/>
      <c r="L306" s="313"/>
      <c r="M306" s="424" t="s">
        <v>1462</v>
      </c>
      <c r="N306" s="313"/>
      <c r="O306" s="316"/>
      <c r="P306" s="316"/>
      <c r="Q306" s="315"/>
      <c r="R306" s="298" t="str">
        <f>IF(Q306="G",ZTE!$A$6,IF(Q306="L",ZTE!$A$3,IF(JBU!Q306="C",ZTE!$A$2,IF(JBU!Q306="U",ZTE!$A$4,IF(JBU!Q306="I",ZTE!$A$5,"")))))</f>
        <v/>
      </c>
    </row>
    <row r="307" spans="1:18" ht="45">
      <c r="A307" s="312" t="s">
        <v>1413</v>
      </c>
      <c r="B307" s="312" t="s">
        <v>1200</v>
      </c>
      <c r="C307" s="307" t="s">
        <v>161</v>
      </c>
      <c r="D307" s="307" t="s">
        <v>166</v>
      </c>
      <c r="E307" s="308" t="s">
        <v>821</v>
      </c>
      <c r="F307" s="308" t="s">
        <v>165</v>
      </c>
      <c r="G307" s="307" t="s">
        <v>597</v>
      </c>
      <c r="H307" s="309">
        <v>1</v>
      </c>
      <c r="I307" s="306"/>
      <c r="J307" s="313">
        <v>1</v>
      </c>
      <c r="K307" s="313"/>
      <c r="L307" s="313"/>
      <c r="M307" s="424" t="s">
        <v>1462</v>
      </c>
      <c r="N307" s="313"/>
      <c r="O307" s="316"/>
      <c r="P307" s="316"/>
      <c r="Q307" s="315"/>
      <c r="R307" s="298" t="str">
        <f>IF(Q307="G",ZTE!$A$6,IF(Q307="L",ZTE!$A$3,IF(JBU!Q307="C",ZTE!$A$2,IF(JBU!Q307="U",ZTE!$A$4,IF(JBU!Q307="I",ZTE!$A$5,"")))))</f>
        <v/>
      </c>
    </row>
    <row r="308" spans="1:18" ht="45">
      <c r="A308" s="312" t="s">
        <v>1413</v>
      </c>
      <c r="B308" s="312" t="s">
        <v>1200</v>
      </c>
      <c r="C308" s="307" t="s">
        <v>161</v>
      </c>
      <c r="D308" s="307" t="s">
        <v>166</v>
      </c>
      <c r="E308" s="308" t="s">
        <v>821</v>
      </c>
      <c r="F308" s="308" t="s">
        <v>165</v>
      </c>
      <c r="G308" s="307" t="s">
        <v>598</v>
      </c>
      <c r="H308" s="309">
        <v>1</v>
      </c>
      <c r="I308" s="306"/>
      <c r="J308" s="313">
        <v>1</v>
      </c>
      <c r="K308" s="313"/>
      <c r="L308" s="313"/>
      <c r="M308" s="424" t="s">
        <v>1462</v>
      </c>
      <c r="N308" s="313"/>
      <c r="O308" s="316"/>
      <c r="P308" s="316"/>
      <c r="Q308" s="315"/>
      <c r="R308" s="298" t="str">
        <f>IF(Q308="G",ZTE!$A$6,IF(Q308="L",ZTE!$A$3,IF(JBU!Q308="C",ZTE!$A$2,IF(JBU!Q308="U",ZTE!$A$4,IF(JBU!Q308="I",ZTE!$A$5,"")))))</f>
        <v/>
      </c>
    </row>
    <row r="309" spans="1:18" ht="75">
      <c r="A309" s="312" t="s">
        <v>1413</v>
      </c>
      <c r="B309" s="312" t="s">
        <v>1200</v>
      </c>
      <c r="C309" s="307" t="s">
        <v>161</v>
      </c>
      <c r="D309" s="307" t="s">
        <v>166</v>
      </c>
      <c r="E309" s="307" t="s">
        <v>704</v>
      </c>
      <c r="F309" s="308" t="s">
        <v>167</v>
      </c>
      <c r="G309" s="307" t="s">
        <v>590</v>
      </c>
      <c r="H309" s="309">
        <v>1</v>
      </c>
      <c r="I309" s="306"/>
      <c r="J309" s="313"/>
      <c r="K309" s="313"/>
      <c r="L309" s="313">
        <v>1</v>
      </c>
      <c r="M309" s="424" t="s">
        <v>1157</v>
      </c>
      <c r="N309" s="313"/>
      <c r="O309" s="316" t="s">
        <v>1047</v>
      </c>
      <c r="P309" s="316"/>
      <c r="Q309" s="315" t="s">
        <v>1226</v>
      </c>
      <c r="R309" s="298" t="str">
        <f>IF(Q309="G",ZTE!$A$6,IF(Q309="L",ZTE!$A$3,IF(JBU!Q309="C",ZTE!$A$2,IF(JBU!Q309="U",ZTE!$A$4,IF(JBU!Q309="I",ZTE!$A$5,"")))))</f>
        <v>Location: We can not find the requested criteria in your documents. Please confirm that your bid is compliant with this criteria and show us the reference in your submitted documents.</v>
      </c>
    </row>
    <row r="310" spans="1:18" ht="75">
      <c r="A310" s="312" t="s">
        <v>1413</v>
      </c>
      <c r="B310" s="312" t="s">
        <v>1200</v>
      </c>
      <c r="C310" s="307" t="s">
        <v>161</v>
      </c>
      <c r="D310" s="307" t="s">
        <v>166</v>
      </c>
      <c r="E310" s="307" t="s">
        <v>704</v>
      </c>
      <c r="F310" s="308" t="s">
        <v>167</v>
      </c>
      <c r="G310" s="307" t="s">
        <v>215</v>
      </c>
      <c r="H310" s="309">
        <v>1</v>
      </c>
      <c r="I310" s="306"/>
      <c r="J310" s="313"/>
      <c r="K310" s="313"/>
      <c r="L310" s="313">
        <v>1</v>
      </c>
      <c r="M310" s="424" t="s">
        <v>1157</v>
      </c>
      <c r="N310" s="313"/>
      <c r="O310" s="316" t="s">
        <v>1047</v>
      </c>
      <c r="P310" s="316"/>
      <c r="Q310" s="315" t="s">
        <v>1226</v>
      </c>
      <c r="R310" s="298" t="str">
        <f>IF(Q310="G",ZTE!$A$6,IF(Q310="L",ZTE!$A$3,IF(JBU!Q310="C",ZTE!$A$2,IF(JBU!Q310="U",ZTE!$A$4,IF(JBU!Q310="I",ZTE!$A$5,"")))))</f>
        <v>Location: We can not find the requested criteria in your documents. Please confirm that your bid is compliant with this criteria and show us the reference in your submitted documents.</v>
      </c>
    </row>
    <row r="311" spans="1:18" ht="75">
      <c r="A311" s="312" t="s">
        <v>1413</v>
      </c>
      <c r="B311" s="312" t="s">
        <v>1200</v>
      </c>
      <c r="C311" s="307" t="s">
        <v>161</v>
      </c>
      <c r="D311" s="307" t="s">
        <v>166</v>
      </c>
      <c r="E311" s="307" t="s">
        <v>704</v>
      </c>
      <c r="F311" s="308" t="s">
        <v>167</v>
      </c>
      <c r="G311" s="307" t="s">
        <v>601</v>
      </c>
      <c r="H311" s="309">
        <v>1</v>
      </c>
      <c r="I311" s="306"/>
      <c r="J311" s="313"/>
      <c r="K311" s="313"/>
      <c r="L311" s="313">
        <v>1</v>
      </c>
      <c r="M311" s="424" t="s">
        <v>1157</v>
      </c>
      <c r="N311" s="313"/>
      <c r="O311" s="316" t="s">
        <v>1047</v>
      </c>
      <c r="P311" s="316"/>
      <c r="Q311" s="315" t="s">
        <v>1226</v>
      </c>
      <c r="R311" s="298" t="str">
        <f>IF(Q311="G",ZTE!$A$6,IF(Q311="L",ZTE!$A$3,IF(JBU!Q311="C",ZTE!$A$2,IF(JBU!Q311="U",ZTE!$A$4,IF(JBU!Q311="I",ZTE!$A$5,"")))))</f>
        <v>Location: We can not find the requested criteria in your documents. Please confirm that your bid is compliant with this criteria and show us the reference in your submitted documents.</v>
      </c>
    </row>
    <row r="312" spans="1:18" ht="75">
      <c r="A312" s="312" t="s">
        <v>1413</v>
      </c>
      <c r="B312" s="312" t="s">
        <v>1200</v>
      </c>
      <c r="C312" s="307" t="s">
        <v>730</v>
      </c>
      <c r="D312" s="307" t="s">
        <v>730</v>
      </c>
      <c r="E312" s="307" t="s">
        <v>1009</v>
      </c>
      <c r="F312" s="308" t="s">
        <v>168</v>
      </c>
      <c r="G312" s="307" t="s">
        <v>735</v>
      </c>
      <c r="H312" s="309">
        <v>1</v>
      </c>
      <c r="I312" s="306"/>
      <c r="J312" s="313"/>
      <c r="K312" s="313"/>
      <c r="L312" s="313">
        <v>1</v>
      </c>
      <c r="M312" s="424" t="s">
        <v>1157</v>
      </c>
      <c r="N312" s="313"/>
      <c r="O312" s="316"/>
      <c r="P312" s="316"/>
      <c r="Q312" s="315" t="s">
        <v>1226</v>
      </c>
      <c r="R312" s="298" t="str">
        <f>IF(Q312="G",ZTE!$A$6,IF(Q312="L",ZTE!$A$3,IF(JBU!Q312="C",ZTE!$A$2,IF(JBU!Q312="U",ZTE!$A$4,IF(JBU!Q312="I",ZTE!$A$5,"")))))</f>
        <v>Location: We can not find the requested criteria in your documents. Please confirm that your bid is compliant with this criteria and show us the reference in your submitted documents.</v>
      </c>
    </row>
    <row r="313" spans="1:18" ht="45">
      <c r="A313" s="312" t="s">
        <v>1413</v>
      </c>
      <c r="B313" s="312" t="s">
        <v>1200</v>
      </c>
      <c r="C313" s="307" t="s">
        <v>730</v>
      </c>
      <c r="D313" s="307" t="s">
        <v>730</v>
      </c>
      <c r="E313" s="307" t="s">
        <v>1009</v>
      </c>
      <c r="F313" s="308" t="s">
        <v>168</v>
      </c>
      <c r="G313" s="307" t="s">
        <v>613</v>
      </c>
      <c r="H313" s="309">
        <v>1</v>
      </c>
      <c r="I313" s="306"/>
      <c r="J313" s="313">
        <v>1</v>
      </c>
      <c r="K313" s="313"/>
      <c r="L313" s="313"/>
      <c r="M313" s="424" t="s">
        <v>1462</v>
      </c>
      <c r="N313" s="313"/>
      <c r="O313" s="316"/>
      <c r="P313" s="316"/>
      <c r="Q313" s="315"/>
      <c r="R313" s="298" t="str">
        <f>IF(Q313="G",ZTE!$A$6,IF(Q313="L",ZTE!$A$3,IF(JBU!Q313="C",ZTE!$A$2,IF(JBU!Q313="U",ZTE!$A$4,IF(JBU!Q313="I",ZTE!$A$5,"")))))</f>
        <v/>
      </c>
    </row>
    <row r="314" spans="1:18" ht="75">
      <c r="A314" s="312" t="s">
        <v>1413</v>
      </c>
      <c r="B314" s="312" t="s">
        <v>1200</v>
      </c>
      <c r="C314" s="307" t="s">
        <v>730</v>
      </c>
      <c r="D314" s="307" t="s">
        <v>730</v>
      </c>
      <c r="E314" s="307" t="s">
        <v>1009</v>
      </c>
      <c r="F314" s="308" t="s">
        <v>168</v>
      </c>
      <c r="G314" s="307" t="s">
        <v>614</v>
      </c>
      <c r="H314" s="309">
        <v>1</v>
      </c>
      <c r="I314" s="306"/>
      <c r="J314" s="313"/>
      <c r="K314" s="313"/>
      <c r="L314" s="313">
        <v>1</v>
      </c>
      <c r="M314" s="424" t="s">
        <v>1157</v>
      </c>
      <c r="N314" s="313"/>
      <c r="O314" s="316"/>
      <c r="P314" s="316"/>
      <c r="Q314" s="315" t="s">
        <v>1226</v>
      </c>
      <c r="R314" s="298" t="str">
        <f>IF(Q314="G",ZTE!$A$6,IF(Q314="L",ZTE!$A$3,IF(JBU!Q314="C",ZTE!$A$2,IF(JBU!Q314="U",ZTE!$A$4,IF(JBU!Q314="I",ZTE!$A$5,"")))))</f>
        <v>Location: We can not find the requested criteria in your documents. Please confirm that your bid is compliant with this criteria and show us the reference in your submitted documents.</v>
      </c>
    </row>
    <row r="315" spans="1:18" ht="45">
      <c r="A315" s="312" t="s">
        <v>1413</v>
      </c>
      <c r="B315" s="312" t="s">
        <v>1200</v>
      </c>
      <c r="C315" s="307" t="s">
        <v>730</v>
      </c>
      <c r="D315" s="307" t="s">
        <v>730</v>
      </c>
      <c r="E315" s="307" t="s">
        <v>1009</v>
      </c>
      <c r="F315" s="308" t="s">
        <v>168</v>
      </c>
      <c r="G315" s="307" t="s">
        <v>619</v>
      </c>
      <c r="H315" s="309">
        <v>1</v>
      </c>
      <c r="I315" s="306"/>
      <c r="J315" s="313">
        <v>1</v>
      </c>
      <c r="K315" s="313"/>
      <c r="L315" s="313"/>
      <c r="M315" s="424" t="s">
        <v>1462</v>
      </c>
      <c r="N315" s="313"/>
      <c r="O315" s="316"/>
      <c r="P315" s="316"/>
      <c r="Q315" s="315"/>
      <c r="R315" s="298" t="str">
        <f>IF(Q315="G",ZTE!$A$6,IF(Q315="L",ZTE!$A$3,IF(JBU!Q315="C",ZTE!$A$2,IF(JBU!Q315="U",ZTE!$A$4,IF(JBU!Q315="I",ZTE!$A$5,"")))))</f>
        <v/>
      </c>
    </row>
    <row r="316" spans="1:18" ht="75">
      <c r="A316" s="312" t="s">
        <v>1413</v>
      </c>
      <c r="B316" s="312" t="s">
        <v>1200</v>
      </c>
      <c r="C316" s="307" t="s">
        <v>730</v>
      </c>
      <c r="D316" s="307" t="s">
        <v>730</v>
      </c>
      <c r="E316" s="307" t="s">
        <v>1009</v>
      </c>
      <c r="F316" s="308" t="s">
        <v>168</v>
      </c>
      <c r="G316" s="307" t="s">
        <v>620</v>
      </c>
      <c r="H316" s="309">
        <v>1</v>
      </c>
      <c r="I316" s="306"/>
      <c r="J316" s="313"/>
      <c r="K316" s="313"/>
      <c r="L316" s="313">
        <v>1</v>
      </c>
      <c r="M316" s="424" t="s">
        <v>1157</v>
      </c>
      <c r="N316" s="313"/>
      <c r="O316" s="316"/>
      <c r="P316" s="316"/>
      <c r="Q316" s="315" t="s">
        <v>1226</v>
      </c>
      <c r="R316" s="298" t="str">
        <f>IF(Q316="G",ZTE!$A$6,IF(Q316="L",ZTE!$A$3,IF(JBU!Q316="C",ZTE!$A$2,IF(JBU!Q316="U",ZTE!$A$4,IF(JBU!Q316="I",ZTE!$A$5,"")))))</f>
        <v>Location: We can not find the requested criteria in your documents. Please confirm that your bid is compliant with this criteria and show us the reference in your submitted documents.</v>
      </c>
    </row>
    <row r="317" spans="1:18" ht="75">
      <c r="A317" s="430" t="s">
        <v>1302</v>
      </c>
      <c r="B317" s="430" t="s">
        <v>1200</v>
      </c>
      <c r="C317" s="427" t="s">
        <v>71</v>
      </c>
      <c r="D317" s="427" t="s">
        <v>809</v>
      </c>
      <c r="E317" s="427" t="s">
        <v>1009</v>
      </c>
      <c r="F317" s="427" t="s">
        <v>72</v>
      </c>
      <c r="G317" s="425" t="s">
        <v>661</v>
      </c>
      <c r="H317" s="426">
        <v>1</v>
      </c>
      <c r="I317" s="424"/>
      <c r="J317" s="431"/>
      <c r="K317" s="431"/>
      <c r="L317" s="431">
        <v>1</v>
      </c>
      <c r="M317" s="424" t="s">
        <v>1157</v>
      </c>
      <c r="N317" s="424" t="s">
        <v>1542</v>
      </c>
      <c r="O317" s="434"/>
      <c r="P317" s="434"/>
      <c r="Q317" s="424" t="s">
        <v>1226</v>
      </c>
      <c r="R317" s="421" t="str">
        <f>IF(Q317="G",ZTE!$A$6,IF(Q317="L",ZTE!$A$3,IF(JBU!Q317="C",ZTE!$A$2,IF(JBU!Q317="U",ZTE!$A$4,IF(JBU!Q317="I",ZTE!$A$5,"")))))</f>
        <v>Location: We can not find the requested criteria in your documents. Please confirm that your bid is compliant with this criteria and show us the reference in your submitted documents.</v>
      </c>
    </row>
    <row r="318" spans="1:18" ht="75">
      <c r="A318" s="430" t="s">
        <v>1302</v>
      </c>
      <c r="B318" s="430" t="s">
        <v>1200</v>
      </c>
      <c r="C318" s="427" t="s">
        <v>71</v>
      </c>
      <c r="D318" s="427" t="s">
        <v>809</v>
      </c>
      <c r="E318" s="427" t="s">
        <v>1009</v>
      </c>
      <c r="F318" s="427" t="s">
        <v>72</v>
      </c>
      <c r="G318" s="425" t="s">
        <v>1011</v>
      </c>
      <c r="H318" s="426">
        <v>1</v>
      </c>
      <c r="I318" s="424"/>
      <c r="J318" s="431"/>
      <c r="K318" s="431"/>
      <c r="L318" s="431">
        <v>1</v>
      </c>
      <c r="M318" s="424" t="s">
        <v>1157</v>
      </c>
      <c r="N318" s="431"/>
      <c r="O318" s="434"/>
      <c r="P318" s="434"/>
      <c r="Q318" s="432" t="s">
        <v>1226</v>
      </c>
      <c r="R318" s="421" t="str">
        <f>IF(Q318="G",ZTE!$A$6,IF(Q318="L",ZTE!$A$3,IF(JBU!Q318="C",ZTE!$A$2,IF(JBU!Q318="U",ZTE!$A$4,IF(JBU!Q318="I",ZTE!$A$5,"")))))</f>
        <v>Location: We can not find the requested criteria in your documents. Please confirm that your bid is compliant with this criteria and show us the reference in your submitted documents.</v>
      </c>
    </row>
    <row r="319" spans="1:18" ht="75">
      <c r="A319" s="430" t="s">
        <v>1302</v>
      </c>
      <c r="B319" s="430" t="s">
        <v>1200</v>
      </c>
      <c r="C319" s="427" t="s">
        <v>71</v>
      </c>
      <c r="D319" s="427" t="s">
        <v>809</v>
      </c>
      <c r="E319" s="427" t="s">
        <v>1009</v>
      </c>
      <c r="F319" s="427" t="s">
        <v>72</v>
      </c>
      <c r="G319" s="425" t="s">
        <v>662</v>
      </c>
      <c r="H319" s="426">
        <v>1</v>
      </c>
      <c r="I319" s="424"/>
      <c r="J319" s="431"/>
      <c r="K319" s="431"/>
      <c r="L319" s="431">
        <v>1</v>
      </c>
      <c r="M319" s="424" t="s">
        <v>1157</v>
      </c>
      <c r="N319" s="431"/>
      <c r="O319" s="434"/>
      <c r="P319" s="434"/>
      <c r="Q319" s="432" t="s">
        <v>1226</v>
      </c>
      <c r="R319" s="421" t="str">
        <f>IF(Q319="G",ZTE!$A$6,IF(Q319="L",ZTE!$A$3,IF(JBU!Q319="C",ZTE!$A$2,IF(JBU!Q319="U",ZTE!$A$4,IF(JBU!Q319="I",ZTE!$A$5,"")))))</f>
        <v>Location: We can not find the requested criteria in your documents. Please confirm that your bid is compliant with this criteria and show us the reference in your submitted documents.</v>
      </c>
    </row>
    <row r="320" spans="1:18" ht="75">
      <c r="A320" s="430" t="s">
        <v>1302</v>
      </c>
      <c r="B320" s="430" t="s">
        <v>1200</v>
      </c>
      <c r="C320" s="427" t="s">
        <v>71</v>
      </c>
      <c r="D320" s="427" t="s">
        <v>809</v>
      </c>
      <c r="E320" s="427" t="s">
        <v>1009</v>
      </c>
      <c r="F320" s="427" t="s">
        <v>73</v>
      </c>
      <c r="G320" s="425" t="s">
        <v>1206</v>
      </c>
      <c r="H320" s="426">
        <v>1</v>
      </c>
      <c r="I320" s="424"/>
      <c r="J320" s="431"/>
      <c r="K320" s="431"/>
      <c r="L320" s="431">
        <v>1</v>
      </c>
      <c r="M320" s="424" t="s">
        <v>1156</v>
      </c>
      <c r="N320" s="431"/>
      <c r="O320" s="434"/>
      <c r="P320" s="434"/>
      <c r="Q320" s="432" t="s">
        <v>1271</v>
      </c>
      <c r="R320" s="421" t="str">
        <f>IF(Q320="G",ZTE!$A$6,IF(Q320="L",ZTE!$A$3,IF(JBU!Q320="C",ZTE!$A$2,IF(JBU!Q320="U",ZTE!$A$4,IF(JBU!Q320="I",ZTE!$A$5,"")))))</f>
        <v>Compliance: We assume that your proposal is in compliance with this criteria. Please confirm that your bid is compliant with this criteria.</v>
      </c>
    </row>
    <row r="321" spans="1:18" ht="75">
      <c r="A321" s="430" t="s">
        <v>1302</v>
      </c>
      <c r="B321" s="430" t="s">
        <v>1200</v>
      </c>
      <c r="C321" s="427" t="s">
        <v>71</v>
      </c>
      <c r="D321" s="427" t="s">
        <v>809</v>
      </c>
      <c r="E321" s="427" t="s">
        <v>1009</v>
      </c>
      <c r="F321" s="427" t="s">
        <v>73</v>
      </c>
      <c r="G321" s="425" t="s">
        <v>1208</v>
      </c>
      <c r="H321" s="426">
        <v>1</v>
      </c>
      <c r="I321" s="424"/>
      <c r="J321" s="431"/>
      <c r="K321" s="431"/>
      <c r="L321" s="431">
        <v>1</v>
      </c>
      <c r="M321" s="424" t="s">
        <v>1157</v>
      </c>
      <c r="N321" s="431"/>
      <c r="O321" s="434"/>
      <c r="P321" s="434"/>
      <c r="Q321" s="432" t="s">
        <v>1226</v>
      </c>
      <c r="R321" s="421" t="str">
        <f>IF(Q321="G",ZTE!$A$6,IF(Q321="L",ZTE!$A$3,IF(JBU!Q321="C",ZTE!$A$2,IF(JBU!Q321="U",ZTE!$A$4,IF(JBU!Q321="I",ZTE!$A$5,"")))))</f>
        <v>Location: We can not find the requested criteria in your documents. Please confirm that your bid is compliant with this criteria and show us the reference in your submitted documents.</v>
      </c>
    </row>
    <row r="322" spans="1:18" ht="75">
      <c r="A322" s="430" t="s">
        <v>1302</v>
      </c>
      <c r="B322" s="430" t="s">
        <v>1200</v>
      </c>
      <c r="C322" s="427" t="s">
        <v>71</v>
      </c>
      <c r="D322" s="427" t="s">
        <v>809</v>
      </c>
      <c r="E322" s="427" t="s">
        <v>1009</v>
      </c>
      <c r="F322" s="427" t="s">
        <v>73</v>
      </c>
      <c r="G322" s="425" t="s">
        <v>1209</v>
      </c>
      <c r="H322" s="426">
        <v>1</v>
      </c>
      <c r="I322" s="424"/>
      <c r="J322" s="431"/>
      <c r="K322" s="431"/>
      <c r="L322" s="431">
        <v>1</v>
      </c>
      <c r="M322" s="424" t="s">
        <v>1157</v>
      </c>
      <c r="N322" s="431"/>
      <c r="O322" s="434" t="s">
        <v>1034</v>
      </c>
      <c r="P322" s="434" t="s">
        <v>1081</v>
      </c>
      <c r="Q322" s="432" t="s">
        <v>1226</v>
      </c>
      <c r="R322" s="421" t="str">
        <f>IF(Q322="G",ZTE!$A$6,IF(Q322="L",ZTE!$A$3,IF(JBU!Q322="C",ZTE!$A$2,IF(JBU!Q322="U",ZTE!$A$4,IF(JBU!Q322="I",ZTE!$A$5,"")))))</f>
        <v>Location: We can not find the requested criteria in your documents. Please confirm that your bid is compliant with this criteria and show us the reference in your submitted documents.</v>
      </c>
    </row>
    <row r="323" spans="1:18" ht="75">
      <c r="A323" s="430" t="s">
        <v>1302</v>
      </c>
      <c r="B323" s="430" t="s">
        <v>1200</v>
      </c>
      <c r="C323" s="427" t="s">
        <v>71</v>
      </c>
      <c r="D323" s="427" t="s">
        <v>809</v>
      </c>
      <c r="E323" s="427" t="s">
        <v>1009</v>
      </c>
      <c r="F323" s="427" t="s">
        <v>73</v>
      </c>
      <c r="G323" s="425" t="s">
        <v>1212</v>
      </c>
      <c r="H323" s="426">
        <v>1</v>
      </c>
      <c r="I323" s="424"/>
      <c r="J323" s="431"/>
      <c r="K323" s="431"/>
      <c r="L323" s="431">
        <v>1</v>
      </c>
      <c r="M323" s="424" t="s">
        <v>1156</v>
      </c>
      <c r="N323" s="431"/>
      <c r="O323" s="434"/>
      <c r="P323" s="434" t="s">
        <v>1176</v>
      </c>
      <c r="Q323" s="423" t="s">
        <v>1271</v>
      </c>
      <c r="R323" s="421" t="str">
        <f>IF(Q323="G",ZTE!$A$6,IF(Q323="L",ZTE!$A$3,IF(JBU!Q323="C",ZTE!$A$2,IF(JBU!Q323="U",ZTE!$A$4,IF(JBU!Q323="I",ZTE!$A$5,"")))))</f>
        <v>Compliance: We assume that your proposal is in compliance with this criteria. Please confirm that your bid is compliant with this criteria.</v>
      </c>
    </row>
    <row r="324" spans="1:18" ht="75">
      <c r="A324" s="430" t="s">
        <v>1302</v>
      </c>
      <c r="B324" s="430" t="s">
        <v>1200</v>
      </c>
      <c r="C324" s="427" t="s">
        <v>71</v>
      </c>
      <c r="D324" s="427" t="s">
        <v>809</v>
      </c>
      <c r="E324" s="427" t="s">
        <v>1009</v>
      </c>
      <c r="F324" s="427" t="s">
        <v>73</v>
      </c>
      <c r="G324" s="425" t="s">
        <v>1214</v>
      </c>
      <c r="H324" s="426">
        <v>1</v>
      </c>
      <c r="I324" s="424"/>
      <c r="J324" s="431"/>
      <c r="K324" s="431"/>
      <c r="L324" s="431">
        <v>1</v>
      </c>
      <c r="M324" s="424" t="s">
        <v>1157</v>
      </c>
      <c r="N324" s="431"/>
      <c r="O324" s="434"/>
      <c r="P324" s="434"/>
      <c r="Q324" s="432" t="s">
        <v>1226</v>
      </c>
      <c r="R324" s="421" t="str">
        <f>IF(Q324="G",ZTE!$A$6,IF(Q324="L",ZTE!$A$3,IF(JBU!Q324="C",ZTE!$A$2,IF(JBU!Q324="U",ZTE!$A$4,IF(JBU!Q324="I",ZTE!$A$5,"")))))</f>
        <v>Location: We can not find the requested criteria in your documents. Please confirm that your bid is compliant with this criteria and show us the reference in your submitted documents.</v>
      </c>
    </row>
    <row r="325" spans="1:18" ht="75">
      <c r="A325" s="430" t="s">
        <v>1302</v>
      </c>
      <c r="B325" s="430" t="s">
        <v>1200</v>
      </c>
      <c r="C325" s="427" t="s">
        <v>71</v>
      </c>
      <c r="D325" s="427" t="s">
        <v>809</v>
      </c>
      <c r="E325" s="427" t="s">
        <v>1009</v>
      </c>
      <c r="F325" s="427" t="s">
        <v>73</v>
      </c>
      <c r="G325" s="425" t="s">
        <v>1216</v>
      </c>
      <c r="H325" s="426">
        <v>1</v>
      </c>
      <c r="I325" s="424"/>
      <c r="J325" s="431"/>
      <c r="K325" s="431"/>
      <c r="L325" s="431">
        <v>1</v>
      </c>
      <c r="M325" s="424" t="s">
        <v>1156</v>
      </c>
      <c r="N325" s="431"/>
      <c r="O325" s="434"/>
      <c r="P325" s="434"/>
      <c r="Q325" s="432" t="s">
        <v>1271</v>
      </c>
      <c r="R325" s="421" t="str">
        <f>IF(Q325="G",ZTE!$A$6,IF(Q325="L",ZTE!$A$3,IF(JBU!Q325="C",ZTE!$A$2,IF(JBU!Q325="U",ZTE!$A$4,IF(JBU!Q325="I",ZTE!$A$5,"")))))</f>
        <v>Compliance: We assume that your proposal is in compliance with this criteria. Please confirm that your bid is compliant with this criteria.</v>
      </c>
    </row>
    <row r="326" spans="1:18" ht="75">
      <c r="A326" s="430" t="s">
        <v>1302</v>
      </c>
      <c r="B326" s="430" t="s">
        <v>1200</v>
      </c>
      <c r="C326" s="427" t="s">
        <v>71</v>
      </c>
      <c r="D326" s="427" t="s">
        <v>809</v>
      </c>
      <c r="E326" s="427" t="s">
        <v>1009</v>
      </c>
      <c r="F326" s="427" t="s">
        <v>73</v>
      </c>
      <c r="G326" s="425" t="s">
        <v>396</v>
      </c>
      <c r="H326" s="426">
        <v>1</v>
      </c>
      <c r="I326" s="424"/>
      <c r="J326" s="431"/>
      <c r="K326" s="431"/>
      <c r="L326" s="431">
        <v>1</v>
      </c>
      <c r="M326" s="424" t="s">
        <v>1157</v>
      </c>
      <c r="N326" s="431"/>
      <c r="O326" s="434"/>
      <c r="P326" s="434"/>
      <c r="Q326" s="432" t="s">
        <v>1226</v>
      </c>
      <c r="R326" s="421" t="str">
        <f>IF(Q326="G",ZTE!$A$6,IF(Q326="L",ZTE!$A$3,IF(JBU!Q326="C",ZTE!$A$2,IF(JBU!Q326="U",ZTE!$A$4,IF(JBU!Q326="I",ZTE!$A$5,"")))))</f>
        <v>Location: We can not find the requested criteria in your documents. Please confirm that your bid is compliant with this criteria and show us the reference in your submitted documents.</v>
      </c>
    </row>
    <row r="327" spans="1:18" ht="75">
      <c r="A327" s="430" t="s">
        <v>1302</v>
      </c>
      <c r="B327" s="430" t="s">
        <v>1200</v>
      </c>
      <c r="C327" s="427" t="s">
        <v>71</v>
      </c>
      <c r="D327" s="427" t="s">
        <v>809</v>
      </c>
      <c r="E327" s="427" t="s">
        <v>1009</v>
      </c>
      <c r="F327" s="427" t="s">
        <v>73</v>
      </c>
      <c r="G327" s="425" t="s">
        <v>398</v>
      </c>
      <c r="H327" s="426">
        <v>1</v>
      </c>
      <c r="I327" s="424"/>
      <c r="J327" s="431"/>
      <c r="K327" s="431"/>
      <c r="L327" s="431">
        <v>1</v>
      </c>
      <c r="M327" s="424" t="s">
        <v>1158</v>
      </c>
      <c r="N327" s="431"/>
      <c r="O327" s="434"/>
      <c r="P327" s="434"/>
      <c r="Q327" s="432" t="s">
        <v>1276</v>
      </c>
      <c r="R327" s="421" t="str">
        <f>IF(Q327="G",ZTE!$A$6,IF(Q327="L",ZTE!$A$3,IF(JBU!Q327="C",ZTE!$A$2,IF(JBU!Q327="U",ZTE!$A$4,IF(JBU!Q327="I",ZTE!$A$5,"")))))</f>
        <v>Unclear: We do not understand your proposal, please detail your proposal. Especially confirm that you are compliant with our requested criteria.</v>
      </c>
    </row>
    <row r="328" spans="1:18" ht="75">
      <c r="A328" s="430" t="s">
        <v>1302</v>
      </c>
      <c r="B328" s="430" t="s">
        <v>1200</v>
      </c>
      <c r="C328" s="427" t="s">
        <v>75</v>
      </c>
      <c r="D328" s="427" t="s">
        <v>813</v>
      </c>
      <c r="E328" s="427" t="s">
        <v>1009</v>
      </c>
      <c r="F328" s="427" t="s">
        <v>76</v>
      </c>
      <c r="G328" s="425" t="s">
        <v>665</v>
      </c>
      <c r="H328" s="426">
        <v>1</v>
      </c>
      <c r="I328" s="424"/>
      <c r="J328" s="431"/>
      <c r="K328" s="431"/>
      <c r="L328" s="431">
        <v>1</v>
      </c>
      <c r="M328" s="424" t="s">
        <v>1157</v>
      </c>
      <c r="N328" s="431"/>
      <c r="O328" s="434"/>
      <c r="P328" s="434"/>
      <c r="Q328" s="432" t="s">
        <v>1226</v>
      </c>
      <c r="R328" s="421" t="str">
        <f>IF(Q328="G",ZTE!$A$6,IF(Q328="L",ZTE!$A$3,IF(JBU!Q328="C",ZTE!$A$2,IF(JBU!Q328="U",ZTE!$A$4,IF(JBU!Q328="I",ZTE!$A$5,"")))))</f>
        <v>Location: We can not find the requested criteria in your documents. Please confirm that your bid is compliant with this criteria and show us the reference in your submitted documents.</v>
      </c>
    </row>
    <row r="329" spans="1:18" ht="60">
      <c r="A329" s="430" t="s">
        <v>1302</v>
      </c>
      <c r="B329" s="430" t="s">
        <v>1200</v>
      </c>
      <c r="C329" s="427" t="s">
        <v>75</v>
      </c>
      <c r="D329" s="427" t="s">
        <v>813</v>
      </c>
      <c r="E329" s="427" t="s">
        <v>1009</v>
      </c>
      <c r="F329" s="427" t="s">
        <v>76</v>
      </c>
      <c r="G329" s="425" t="s">
        <v>666</v>
      </c>
      <c r="H329" s="426">
        <v>1</v>
      </c>
      <c r="I329" s="424"/>
      <c r="J329" s="431"/>
      <c r="K329" s="431"/>
      <c r="L329" s="431">
        <v>1</v>
      </c>
      <c r="M329" s="424" t="s">
        <v>1156</v>
      </c>
      <c r="N329" s="431"/>
      <c r="O329" s="434" t="s">
        <v>1035</v>
      </c>
      <c r="P329" s="434"/>
      <c r="Q329" s="432" t="s">
        <v>1271</v>
      </c>
      <c r="R329" s="421" t="str">
        <f>IF(Q329="G",ZTE!$A$6,IF(Q329="L",ZTE!$A$3,IF(JBU!Q329="C",ZTE!$A$2,IF(JBU!Q329="U",ZTE!$A$4,IF(JBU!Q329="I",ZTE!$A$5,"")))))</f>
        <v>Compliance: We assume that your proposal is in compliance with this criteria. Please confirm that your bid is compliant with this criteria.</v>
      </c>
    </row>
    <row r="330" spans="1:18" ht="75">
      <c r="A330" s="430" t="s">
        <v>1302</v>
      </c>
      <c r="B330" s="430" t="s">
        <v>1200</v>
      </c>
      <c r="C330" s="427" t="s">
        <v>75</v>
      </c>
      <c r="D330" s="427" t="s">
        <v>813</v>
      </c>
      <c r="E330" s="427" t="s">
        <v>1009</v>
      </c>
      <c r="F330" s="427" t="s">
        <v>77</v>
      </c>
      <c r="G330" s="425" t="s">
        <v>671</v>
      </c>
      <c r="H330" s="426">
        <v>1</v>
      </c>
      <c r="I330" s="424"/>
      <c r="J330" s="431"/>
      <c r="K330" s="431"/>
      <c r="L330" s="431">
        <v>1</v>
      </c>
      <c r="M330" s="424" t="s">
        <v>1157</v>
      </c>
      <c r="N330" s="431"/>
      <c r="O330" s="434" t="s">
        <v>1036</v>
      </c>
      <c r="P330" s="434"/>
      <c r="Q330" s="432" t="s">
        <v>1226</v>
      </c>
      <c r="R330" s="421" t="str">
        <f>IF(Q330="G",ZTE!$A$6,IF(Q330="L",ZTE!$A$3,IF(JBU!Q330="C",ZTE!$A$2,IF(JBU!Q330="U",ZTE!$A$4,IF(JBU!Q330="I",ZTE!$A$5,"")))))</f>
        <v>Location: We can not find the requested criteria in your documents. Please confirm that your bid is compliant with this criteria and show us the reference in your submitted documents.</v>
      </c>
    </row>
    <row r="331" spans="1:18" ht="75">
      <c r="A331" s="430" t="s">
        <v>1302</v>
      </c>
      <c r="B331" s="430" t="s">
        <v>1200</v>
      </c>
      <c r="C331" s="427" t="s">
        <v>75</v>
      </c>
      <c r="D331" s="427" t="s">
        <v>813</v>
      </c>
      <c r="E331" s="427" t="s">
        <v>1009</v>
      </c>
      <c r="F331" s="427" t="s">
        <v>77</v>
      </c>
      <c r="G331" s="425" t="s">
        <v>1037</v>
      </c>
      <c r="H331" s="426">
        <v>1</v>
      </c>
      <c r="I331" s="424"/>
      <c r="J331" s="431"/>
      <c r="K331" s="431"/>
      <c r="L331" s="431">
        <v>1</v>
      </c>
      <c r="M331" s="424" t="s">
        <v>1157</v>
      </c>
      <c r="N331" s="431"/>
      <c r="O331" s="434" t="s">
        <v>1177</v>
      </c>
      <c r="P331" s="434" t="s">
        <v>1082</v>
      </c>
      <c r="Q331" s="432" t="s">
        <v>1226</v>
      </c>
      <c r="R331" s="421" t="str">
        <f>IF(Q331="G",ZTE!$A$6,IF(Q331="L",ZTE!$A$3,IF(JBU!Q331="C",ZTE!$A$2,IF(JBU!Q331="U",ZTE!$A$4,IF(JBU!Q331="I",ZTE!$A$5,"")))))</f>
        <v>Location: We can not find the requested criteria in your documents. Please confirm that your bid is compliant with this criteria and show us the reference in your submitted documents.</v>
      </c>
    </row>
    <row r="332" spans="1:18" ht="75">
      <c r="A332" s="430" t="s">
        <v>1302</v>
      </c>
      <c r="B332" s="430" t="s">
        <v>1200</v>
      </c>
      <c r="C332" s="427" t="s">
        <v>75</v>
      </c>
      <c r="D332" s="427" t="s">
        <v>813</v>
      </c>
      <c r="E332" s="427" t="s">
        <v>1009</v>
      </c>
      <c r="F332" s="427" t="s">
        <v>77</v>
      </c>
      <c r="G332" s="425" t="s">
        <v>670</v>
      </c>
      <c r="H332" s="426">
        <v>1</v>
      </c>
      <c r="I332" s="424"/>
      <c r="J332" s="431"/>
      <c r="K332" s="431"/>
      <c r="L332" s="431">
        <v>1</v>
      </c>
      <c r="M332" s="424" t="s">
        <v>1157</v>
      </c>
      <c r="N332" s="431"/>
      <c r="O332" s="434" t="s">
        <v>1038</v>
      </c>
      <c r="P332" s="434" t="s">
        <v>1152</v>
      </c>
      <c r="Q332" s="432" t="s">
        <v>1226</v>
      </c>
      <c r="R332" s="421" t="str">
        <f>IF(Q332="G",ZTE!$A$6,IF(Q332="L",ZTE!$A$3,IF(JBU!Q332="C",ZTE!$A$2,IF(JBU!Q332="U",ZTE!$A$4,IF(JBU!Q332="I",ZTE!$A$5,"")))))</f>
        <v>Location: We can not find the requested criteria in your documents. Please confirm that your bid is compliant with this criteria and show us the reference in your submitted documents.</v>
      </c>
    </row>
    <row r="333" spans="1:18" ht="75">
      <c r="A333" s="430" t="s">
        <v>1302</v>
      </c>
      <c r="B333" s="430" t="s">
        <v>1200</v>
      </c>
      <c r="C333" s="427" t="s">
        <v>75</v>
      </c>
      <c r="D333" s="427" t="s">
        <v>813</v>
      </c>
      <c r="E333" s="427" t="s">
        <v>1009</v>
      </c>
      <c r="F333" s="427" t="s">
        <v>78</v>
      </c>
      <c r="G333" s="425" t="s">
        <v>1178</v>
      </c>
      <c r="H333" s="426">
        <v>1</v>
      </c>
      <c r="I333" s="424"/>
      <c r="J333" s="431"/>
      <c r="K333" s="431"/>
      <c r="L333" s="431">
        <v>1</v>
      </c>
      <c r="M333" s="424" t="s">
        <v>1157</v>
      </c>
      <c r="N333" s="431"/>
      <c r="O333" s="434"/>
      <c r="P333" s="434"/>
      <c r="Q333" s="432" t="s">
        <v>1226</v>
      </c>
      <c r="R333" s="421" t="str">
        <f>IF(Q333="G",ZTE!$A$6,IF(Q333="L",ZTE!$A$3,IF(JBU!Q333="C",ZTE!$A$2,IF(JBU!Q333="U",ZTE!$A$4,IF(JBU!Q333="I",ZTE!$A$5,"")))))</f>
        <v>Location: We can not find the requested criteria in your documents. Please confirm that your bid is compliant with this criteria and show us the reference in your submitted documents.</v>
      </c>
    </row>
    <row r="334" spans="1:18" ht="60">
      <c r="A334" s="430" t="s">
        <v>1302</v>
      </c>
      <c r="B334" s="430" t="s">
        <v>1200</v>
      </c>
      <c r="C334" s="427" t="s">
        <v>81</v>
      </c>
      <c r="D334" s="427" t="s">
        <v>81</v>
      </c>
      <c r="E334" s="427" t="s">
        <v>1009</v>
      </c>
      <c r="F334" s="427" t="s">
        <v>82</v>
      </c>
      <c r="G334" s="425" t="s">
        <v>676</v>
      </c>
      <c r="H334" s="426">
        <v>1</v>
      </c>
      <c r="I334" s="424"/>
      <c r="J334" s="431"/>
      <c r="K334" s="431"/>
      <c r="L334" s="431">
        <v>1</v>
      </c>
      <c r="M334" s="424" t="s">
        <v>1156</v>
      </c>
      <c r="N334" s="431"/>
      <c r="O334" s="434"/>
      <c r="P334" s="434" t="s">
        <v>1084</v>
      </c>
      <c r="Q334" s="424" t="s">
        <v>1271</v>
      </c>
      <c r="R334" s="421" t="str">
        <f>IF(Q334="G",ZTE!$A$6,IF(Q334="L",ZTE!$A$3,IF(JBU!Q334="C",ZTE!$A$2,IF(JBU!Q334="U",ZTE!$A$4,IF(JBU!Q334="I",ZTE!$A$5,"")))))</f>
        <v>Compliance: We assume that your proposal is in compliance with this criteria. Please confirm that your bid is compliant with this criteria.</v>
      </c>
    </row>
    <row r="335" spans="1:18" ht="60">
      <c r="A335" s="430" t="s">
        <v>1302</v>
      </c>
      <c r="B335" s="430" t="s">
        <v>1200</v>
      </c>
      <c r="C335" s="427" t="s">
        <v>84</v>
      </c>
      <c r="D335" s="427" t="s">
        <v>81</v>
      </c>
      <c r="E335" s="427" t="s">
        <v>1009</v>
      </c>
      <c r="F335" s="427" t="s">
        <v>83</v>
      </c>
      <c r="G335" s="425" t="s">
        <v>1040</v>
      </c>
      <c r="H335" s="426">
        <v>1</v>
      </c>
      <c r="I335" s="424"/>
      <c r="J335" s="431"/>
      <c r="K335" s="431"/>
      <c r="L335" s="431">
        <v>1</v>
      </c>
      <c r="M335" s="424" t="s">
        <v>1156</v>
      </c>
      <c r="N335" s="424"/>
      <c r="O335" s="434"/>
      <c r="P335" s="434"/>
      <c r="Q335" s="432" t="s">
        <v>1271</v>
      </c>
      <c r="R335" s="421" t="str">
        <f>IF(Q335="G",ZTE!$A$6,IF(Q335="L",ZTE!$A$3,IF(JBU!Q335="C",ZTE!$A$2,IF(JBU!Q335="U",ZTE!$A$4,IF(JBU!Q335="I",ZTE!$A$5,"")))))</f>
        <v>Compliance: We assume that your proposal is in compliance with this criteria. Please confirm that your bid is compliant with this criteria.</v>
      </c>
    </row>
    <row r="336" spans="1:18" ht="60">
      <c r="A336" s="430" t="s">
        <v>1302</v>
      </c>
      <c r="B336" s="430" t="s">
        <v>1200</v>
      </c>
      <c r="C336" s="427" t="s">
        <v>84</v>
      </c>
      <c r="D336" s="427" t="s">
        <v>81</v>
      </c>
      <c r="E336" s="427" t="s">
        <v>1009</v>
      </c>
      <c r="F336" s="427" t="s">
        <v>83</v>
      </c>
      <c r="G336" s="425" t="s">
        <v>678</v>
      </c>
      <c r="H336" s="426">
        <v>1</v>
      </c>
      <c r="I336" s="424"/>
      <c r="J336" s="431"/>
      <c r="K336" s="431"/>
      <c r="L336" s="431">
        <v>1</v>
      </c>
      <c r="M336" s="424" t="s">
        <v>1156</v>
      </c>
      <c r="N336" s="431"/>
      <c r="O336" s="434" t="s">
        <v>1039</v>
      </c>
      <c r="P336" s="434"/>
      <c r="Q336" s="432" t="s">
        <v>1271</v>
      </c>
      <c r="R336" s="421" t="str">
        <f>IF(Q336="G",ZTE!$A$6,IF(Q336="L",ZTE!$A$3,IF(JBU!Q336="C",ZTE!$A$2,IF(JBU!Q336="U",ZTE!$A$4,IF(JBU!Q336="I",ZTE!$A$5,"")))))</f>
        <v>Compliance: We assume that your proposal is in compliance with this criteria. Please confirm that your bid is compliant with this criteria.</v>
      </c>
    </row>
    <row r="337" spans="1:18" ht="75">
      <c r="A337" s="430" t="s">
        <v>1302</v>
      </c>
      <c r="B337" s="430" t="s">
        <v>1200</v>
      </c>
      <c r="C337" s="427" t="s">
        <v>84</v>
      </c>
      <c r="D337" s="427" t="s">
        <v>81</v>
      </c>
      <c r="E337" s="427" t="s">
        <v>1009</v>
      </c>
      <c r="F337" s="427" t="s">
        <v>817</v>
      </c>
      <c r="G337" s="425" t="s">
        <v>818</v>
      </c>
      <c r="H337" s="426">
        <v>1</v>
      </c>
      <c r="I337" s="424"/>
      <c r="J337" s="431"/>
      <c r="K337" s="431"/>
      <c r="L337" s="431">
        <v>1</v>
      </c>
      <c r="M337" s="424" t="s">
        <v>1157</v>
      </c>
      <c r="N337" s="424" t="s">
        <v>1543</v>
      </c>
      <c r="O337" s="434"/>
      <c r="P337" s="434"/>
      <c r="Q337" s="432" t="s">
        <v>1226</v>
      </c>
      <c r="R337" s="421" t="str">
        <f>IF(Q337="G",ZTE!$A$6,IF(Q337="L",ZTE!$A$3,IF(JBU!Q337="C",ZTE!$A$2,IF(JBU!Q337="U",ZTE!$A$4,IF(JBU!Q337="I",ZTE!$A$5,"")))))</f>
        <v>Location: We can not find the requested criteria in your documents. Please confirm that your bid is compliant with this criteria and show us the reference in your submitted documents.</v>
      </c>
    </row>
    <row r="338" spans="1:18" ht="60">
      <c r="A338" s="430" t="s">
        <v>1302</v>
      </c>
      <c r="B338" s="430" t="s">
        <v>1200</v>
      </c>
      <c r="C338" s="427" t="s">
        <v>84</v>
      </c>
      <c r="D338" s="427" t="s">
        <v>81</v>
      </c>
      <c r="E338" s="427" t="s">
        <v>821</v>
      </c>
      <c r="F338" s="427" t="s">
        <v>83</v>
      </c>
      <c r="G338" s="425" t="s">
        <v>679</v>
      </c>
      <c r="H338" s="426">
        <v>1</v>
      </c>
      <c r="I338" s="424"/>
      <c r="J338" s="431"/>
      <c r="K338" s="431"/>
      <c r="L338" s="431">
        <v>1</v>
      </c>
      <c r="M338" s="424" t="s">
        <v>1156</v>
      </c>
      <c r="N338" s="424"/>
      <c r="O338" s="434"/>
      <c r="P338" s="434"/>
      <c r="Q338" s="424" t="s">
        <v>1271</v>
      </c>
      <c r="R338" s="421" t="str">
        <f>IF(Q338="G",ZTE!$A$6,IF(Q338="L",ZTE!$A$3,IF(JBU!Q338="C",ZTE!$A$2,IF(JBU!Q338="U",ZTE!$A$4,IF(JBU!Q338="I",ZTE!$A$5,"")))))</f>
        <v>Compliance: We assume that your proposal is in compliance with this criteria. Please confirm that your bid is compliant with this criteria.</v>
      </c>
    </row>
    <row r="339" spans="1:18" ht="60">
      <c r="A339" s="430" t="s">
        <v>1302</v>
      </c>
      <c r="B339" s="430" t="s">
        <v>1200</v>
      </c>
      <c r="C339" s="427" t="s">
        <v>84</v>
      </c>
      <c r="D339" s="427" t="s">
        <v>81</v>
      </c>
      <c r="E339" s="427" t="s">
        <v>1009</v>
      </c>
      <c r="F339" s="427" t="s">
        <v>83</v>
      </c>
      <c r="G339" s="425" t="s">
        <v>681</v>
      </c>
      <c r="H339" s="426">
        <v>1</v>
      </c>
      <c r="I339" s="424"/>
      <c r="J339" s="431"/>
      <c r="K339" s="431"/>
      <c r="L339" s="431">
        <v>1</v>
      </c>
      <c r="M339" s="424" t="s">
        <v>1156</v>
      </c>
      <c r="N339" s="431"/>
      <c r="O339" s="434"/>
      <c r="P339" s="434" t="s">
        <v>1085</v>
      </c>
      <c r="Q339" s="432" t="s">
        <v>1271</v>
      </c>
      <c r="R339" s="421" t="str">
        <f>IF(Q339="G",ZTE!$A$6,IF(Q339="L",ZTE!$A$3,IF(JBU!Q339="C",ZTE!$A$2,IF(JBU!Q339="U",ZTE!$A$4,IF(JBU!Q339="I",ZTE!$A$5,"")))))</f>
        <v>Compliance: We assume that your proposal is in compliance with this criteria. Please confirm that your bid is compliant with this criteria.</v>
      </c>
    </row>
    <row r="340" spans="1:18" ht="45">
      <c r="A340" s="430" t="s">
        <v>1302</v>
      </c>
      <c r="B340" s="430" t="s">
        <v>1200</v>
      </c>
      <c r="C340" s="425" t="s">
        <v>632</v>
      </c>
      <c r="D340" s="425" t="s">
        <v>632</v>
      </c>
      <c r="E340" s="427" t="s">
        <v>1009</v>
      </c>
      <c r="F340" s="427" t="s">
        <v>85</v>
      </c>
      <c r="G340" s="425" t="s">
        <v>625</v>
      </c>
      <c r="H340" s="426">
        <v>1</v>
      </c>
      <c r="I340" s="424"/>
      <c r="J340" s="431">
        <v>1</v>
      </c>
      <c r="K340" s="431"/>
      <c r="L340" s="431"/>
      <c r="M340" s="424" t="s">
        <v>1462</v>
      </c>
      <c r="N340" s="424"/>
      <c r="O340" s="434"/>
      <c r="P340" s="434"/>
      <c r="Q340" s="432"/>
      <c r="R340" s="421" t="str">
        <f>IF(Q340="G",ZTE!$A$6,IF(Q340="L",ZTE!$A$3,IF(JBU!Q340="C",ZTE!$A$2,IF(JBU!Q340="U",ZTE!$A$4,IF(JBU!Q340="I",ZTE!$A$5,"")))))</f>
        <v/>
      </c>
    </row>
    <row r="341" spans="1:18" ht="75">
      <c r="A341" s="430" t="s">
        <v>1302</v>
      </c>
      <c r="B341" s="430" t="s">
        <v>1200</v>
      </c>
      <c r="C341" s="425" t="s">
        <v>632</v>
      </c>
      <c r="D341" s="425" t="s">
        <v>632</v>
      </c>
      <c r="E341" s="427" t="s">
        <v>1009</v>
      </c>
      <c r="F341" s="427" t="s">
        <v>86</v>
      </c>
      <c r="G341" s="425" t="s">
        <v>1180</v>
      </c>
      <c r="H341" s="426">
        <v>1</v>
      </c>
      <c r="I341" s="424"/>
      <c r="J341" s="431"/>
      <c r="K341" s="431"/>
      <c r="L341" s="431">
        <v>1</v>
      </c>
      <c r="M341" s="424" t="s">
        <v>1157</v>
      </c>
      <c r="N341" s="431"/>
      <c r="O341" s="434" t="s">
        <v>1041</v>
      </c>
      <c r="P341" s="434" t="s">
        <v>1086</v>
      </c>
      <c r="Q341" s="432" t="s">
        <v>1226</v>
      </c>
      <c r="R341" s="421" t="str">
        <f>IF(Q341="G",ZTE!$A$6,IF(Q341="L",ZTE!$A$3,IF(JBU!Q341="C",ZTE!$A$2,IF(JBU!Q341="U",ZTE!$A$4,IF(JBU!Q341="I",ZTE!$A$5,"")))))</f>
        <v>Location: We can not find the requested criteria in your documents. Please confirm that your bid is compliant with this criteria and show us the reference in your submitted documents.</v>
      </c>
    </row>
    <row r="342" spans="1:18" ht="75">
      <c r="A342" s="430" t="s">
        <v>1302</v>
      </c>
      <c r="B342" s="430" t="s">
        <v>1200</v>
      </c>
      <c r="C342" s="425" t="s">
        <v>632</v>
      </c>
      <c r="D342" s="425" t="s">
        <v>632</v>
      </c>
      <c r="E342" s="427" t="s">
        <v>1009</v>
      </c>
      <c r="F342" s="427" t="s">
        <v>86</v>
      </c>
      <c r="G342" s="425" t="s">
        <v>814</v>
      </c>
      <c r="H342" s="426">
        <v>1</v>
      </c>
      <c r="I342" s="424"/>
      <c r="J342" s="431"/>
      <c r="K342" s="431"/>
      <c r="L342" s="431">
        <v>1</v>
      </c>
      <c r="M342" s="424" t="s">
        <v>1157</v>
      </c>
      <c r="N342" s="431"/>
      <c r="O342" s="434"/>
      <c r="P342" s="434"/>
      <c r="Q342" s="432" t="s">
        <v>1226</v>
      </c>
      <c r="R342" s="421" t="str">
        <f>IF(Q342="G",ZTE!$A$6,IF(Q342="L",ZTE!$A$3,IF(JBU!Q342="C",ZTE!$A$2,IF(JBU!Q342="U",ZTE!$A$4,IF(JBU!Q342="I",ZTE!$A$5,"")))))</f>
        <v>Location: We can not find the requested criteria in your documents. Please confirm that your bid is compliant with this criteria and show us the reference in your submitted documents.</v>
      </c>
    </row>
    <row r="343" spans="1:18" ht="75">
      <c r="A343" s="430" t="s">
        <v>1302</v>
      </c>
      <c r="B343" s="430" t="s">
        <v>1200</v>
      </c>
      <c r="C343" s="425" t="s">
        <v>632</v>
      </c>
      <c r="D343" s="425" t="s">
        <v>632</v>
      </c>
      <c r="E343" s="427" t="s">
        <v>1009</v>
      </c>
      <c r="F343" s="427" t="s">
        <v>86</v>
      </c>
      <c r="G343" s="425" t="s">
        <v>815</v>
      </c>
      <c r="H343" s="426">
        <v>1</v>
      </c>
      <c r="I343" s="424"/>
      <c r="J343" s="431"/>
      <c r="K343" s="431"/>
      <c r="L343" s="431">
        <v>1</v>
      </c>
      <c r="M343" s="424" t="s">
        <v>1157</v>
      </c>
      <c r="N343" s="431"/>
      <c r="O343" s="434" t="s">
        <v>1041</v>
      </c>
      <c r="P343" s="434" t="s">
        <v>1086</v>
      </c>
      <c r="Q343" s="432" t="s">
        <v>1226</v>
      </c>
      <c r="R343" s="421" t="str">
        <f>IF(Q343="G",ZTE!$A$6,IF(Q343="L",ZTE!$A$3,IF(JBU!Q343="C",ZTE!$A$2,IF(JBU!Q343="U",ZTE!$A$4,IF(JBU!Q343="I",ZTE!$A$5,"")))))</f>
        <v>Location: We can not find the requested criteria in your documents. Please confirm that your bid is compliant with this criteria and show us the reference in your submitted documents.</v>
      </c>
    </row>
    <row r="344" spans="1:18" ht="75">
      <c r="A344" s="430" t="s">
        <v>1302</v>
      </c>
      <c r="B344" s="430" t="s">
        <v>1200</v>
      </c>
      <c r="C344" s="425" t="s">
        <v>632</v>
      </c>
      <c r="D344" s="425" t="s">
        <v>632</v>
      </c>
      <c r="E344" s="427" t="s">
        <v>1009</v>
      </c>
      <c r="F344" s="427" t="s">
        <v>86</v>
      </c>
      <c r="G344" s="425" t="s">
        <v>816</v>
      </c>
      <c r="H344" s="426">
        <v>1</v>
      </c>
      <c r="I344" s="424"/>
      <c r="J344" s="431"/>
      <c r="K344" s="431"/>
      <c r="L344" s="431">
        <v>1</v>
      </c>
      <c r="M344" s="424" t="s">
        <v>1157</v>
      </c>
      <c r="N344" s="431"/>
      <c r="O344" s="434"/>
      <c r="P344" s="434"/>
      <c r="Q344" s="432" t="s">
        <v>1226</v>
      </c>
      <c r="R344" s="421" t="str">
        <f>IF(Q344="G",ZTE!$A$6,IF(Q344="L",ZTE!$A$3,IF(JBU!Q344="C",ZTE!$A$2,IF(JBU!Q344="U",ZTE!$A$4,IF(JBU!Q344="I",ZTE!$A$5,"")))))</f>
        <v>Location: We can not find the requested criteria in your documents. Please confirm that your bid is compliant with this criteria and show us the reference in your submitted documents.</v>
      </c>
    </row>
    <row r="345" spans="1:18" ht="75">
      <c r="A345" s="430" t="s">
        <v>1302</v>
      </c>
      <c r="B345" s="430" t="s">
        <v>1200</v>
      </c>
      <c r="C345" s="425" t="s">
        <v>632</v>
      </c>
      <c r="D345" s="425" t="s">
        <v>632</v>
      </c>
      <c r="E345" s="427" t="s">
        <v>1009</v>
      </c>
      <c r="F345" s="427" t="s">
        <v>87</v>
      </c>
      <c r="G345" s="425" t="s">
        <v>626</v>
      </c>
      <c r="H345" s="426">
        <v>1</v>
      </c>
      <c r="I345" s="424"/>
      <c r="J345" s="431"/>
      <c r="K345" s="431"/>
      <c r="L345" s="431">
        <v>1</v>
      </c>
      <c r="M345" s="424" t="s">
        <v>1157</v>
      </c>
      <c r="N345" s="431"/>
      <c r="O345" s="434" t="s">
        <v>1042</v>
      </c>
      <c r="P345" s="434" t="s">
        <v>1087</v>
      </c>
      <c r="Q345" s="424" t="s">
        <v>1226</v>
      </c>
      <c r="R345" s="421" t="str">
        <f>IF(Q345="G",ZTE!$A$6,IF(Q345="L",ZTE!$A$3,IF(JBU!Q345="C",ZTE!$A$2,IF(JBU!Q345="U",ZTE!$A$4,IF(JBU!Q345="I",ZTE!$A$5,"")))))</f>
        <v>Location: We can not find the requested criteria in your documents. Please confirm that your bid is compliant with this criteria and show us the reference in your submitted documents.</v>
      </c>
    </row>
    <row r="346" spans="1:18" ht="75">
      <c r="A346" s="430" t="s">
        <v>1302</v>
      </c>
      <c r="B346" s="430" t="s">
        <v>1200</v>
      </c>
      <c r="C346" s="425" t="s">
        <v>632</v>
      </c>
      <c r="D346" s="425" t="s">
        <v>632</v>
      </c>
      <c r="E346" s="427" t="s">
        <v>1009</v>
      </c>
      <c r="F346" s="427" t="s">
        <v>89</v>
      </c>
      <c r="G346" s="425" t="s">
        <v>633</v>
      </c>
      <c r="H346" s="426">
        <v>1</v>
      </c>
      <c r="I346" s="433"/>
      <c r="J346" s="431"/>
      <c r="K346" s="431"/>
      <c r="L346" s="431">
        <v>1</v>
      </c>
      <c r="M346" s="424" t="s">
        <v>1157</v>
      </c>
      <c r="N346" s="431"/>
      <c r="O346" s="434"/>
      <c r="P346" s="434"/>
      <c r="Q346" s="424" t="s">
        <v>1226</v>
      </c>
      <c r="R346" s="421" t="str">
        <f>IF(Q346="G",ZTE!$A$6,IF(Q346="L",ZTE!$A$3,IF(JBU!Q346="C",ZTE!$A$2,IF(JBU!Q346="U",ZTE!$A$4,IF(JBU!Q346="I",ZTE!$A$5,"")))))</f>
        <v>Location: We can not find the requested criteria in your documents. Please confirm that your bid is compliant with this criteria and show us the reference in your submitted documents.</v>
      </c>
    </row>
    <row r="347" spans="1:18" ht="75">
      <c r="A347" s="430" t="s">
        <v>1302</v>
      </c>
      <c r="B347" s="430" t="s">
        <v>1200</v>
      </c>
      <c r="C347" s="425" t="s">
        <v>632</v>
      </c>
      <c r="D347" s="425" t="s">
        <v>632</v>
      </c>
      <c r="E347" s="427" t="s">
        <v>1009</v>
      </c>
      <c r="F347" s="427" t="s">
        <v>90</v>
      </c>
      <c r="G347" s="425" t="s">
        <v>819</v>
      </c>
      <c r="H347" s="426">
        <v>1</v>
      </c>
      <c r="I347" s="424"/>
      <c r="J347" s="431"/>
      <c r="K347" s="431"/>
      <c r="L347" s="431">
        <v>1</v>
      </c>
      <c r="M347" s="424" t="s">
        <v>1157</v>
      </c>
      <c r="N347" s="431"/>
      <c r="O347" s="435" t="s">
        <v>1044</v>
      </c>
      <c r="P347" s="434" t="s">
        <v>1089</v>
      </c>
      <c r="Q347" s="432" t="s">
        <v>1226</v>
      </c>
      <c r="R347" s="421" t="str">
        <f>IF(Q347="G",ZTE!$A$6,IF(Q347="L",ZTE!$A$3,IF(JBU!Q347="C",ZTE!$A$2,IF(JBU!Q347="U",ZTE!$A$4,IF(JBU!Q347="I",ZTE!$A$5,"")))))</f>
        <v>Location: We can not find the requested criteria in your documents. Please confirm that your bid is compliant with this criteria and show us the reference in your submitted documents.</v>
      </c>
    </row>
    <row r="348" spans="1:18" ht="75">
      <c r="A348" s="430" t="s">
        <v>1302</v>
      </c>
      <c r="B348" s="430" t="s">
        <v>1200</v>
      </c>
      <c r="C348" s="425" t="s">
        <v>632</v>
      </c>
      <c r="D348" s="425" t="s">
        <v>632</v>
      </c>
      <c r="E348" s="427" t="s">
        <v>704</v>
      </c>
      <c r="F348" s="427" t="s">
        <v>90</v>
      </c>
      <c r="G348" s="425" t="s">
        <v>91</v>
      </c>
      <c r="H348" s="426">
        <v>1</v>
      </c>
      <c r="I348" s="424"/>
      <c r="J348" s="431"/>
      <c r="K348" s="431"/>
      <c r="L348" s="431">
        <v>1</v>
      </c>
      <c r="M348" s="424" t="s">
        <v>1157</v>
      </c>
      <c r="N348" s="431"/>
      <c r="O348" s="434" t="s">
        <v>1047</v>
      </c>
      <c r="P348" s="434" t="s">
        <v>1131</v>
      </c>
      <c r="Q348" s="432" t="s">
        <v>1226</v>
      </c>
      <c r="R348" s="421" t="str">
        <f>IF(Q348="G",ZTE!$A$6,IF(Q348="L",ZTE!$A$3,IF(JBU!Q348="C",ZTE!$A$2,IF(JBU!Q348="U",ZTE!$A$4,IF(JBU!Q348="I",ZTE!$A$5,"")))))</f>
        <v>Location: We can not find the requested criteria in your documents. Please confirm that your bid is compliant with this criteria and show us the reference in your submitted documents.</v>
      </c>
    </row>
    <row r="349" spans="1:18" ht="45">
      <c r="A349" s="430" t="s">
        <v>1302</v>
      </c>
      <c r="B349" s="430" t="s">
        <v>1200</v>
      </c>
      <c r="C349" s="425" t="s">
        <v>632</v>
      </c>
      <c r="D349" s="425" t="s">
        <v>632</v>
      </c>
      <c r="E349" s="427" t="s">
        <v>704</v>
      </c>
      <c r="F349" s="427" t="s">
        <v>90</v>
      </c>
      <c r="G349" s="425" t="s">
        <v>92</v>
      </c>
      <c r="H349" s="426">
        <v>1</v>
      </c>
      <c r="I349" s="424"/>
      <c r="J349" s="437" t="s">
        <v>1227</v>
      </c>
      <c r="K349" s="431"/>
      <c r="L349" s="431"/>
      <c r="M349" s="424" t="s">
        <v>1462</v>
      </c>
      <c r="N349" s="431" t="s">
        <v>1338</v>
      </c>
      <c r="O349" s="434" t="s">
        <v>1047</v>
      </c>
      <c r="P349" s="434" t="s">
        <v>1131</v>
      </c>
      <c r="Q349" s="432"/>
      <c r="R349" s="421" t="str">
        <f>IF(Q349="G",ZTE!$A$6,IF(Q349="L",ZTE!$A$3,IF(JBU!Q349="C",ZTE!$A$2,IF(JBU!Q349="U",ZTE!$A$4,IF(JBU!Q349="I",ZTE!$A$5,"")))))</f>
        <v/>
      </c>
    </row>
    <row r="350" spans="1:18" ht="45">
      <c r="A350" s="430" t="s">
        <v>1302</v>
      </c>
      <c r="B350" s="430" t="s">
        <v>1200</v>
      </c>
      <c r="C350" s="425" t="s">
        <v>632</v>
      </c>
      <c r="D350" s="425" t="s">
        <v>632</v>
      </c>
      <c r="E350" s="427" t="s">
        <v>704</v>
      </c>
      <c r="F350" s="427" t="s">
        <v>90</v>
      </c>
      <c r="G350" s="425" t="s">
        <v>631</v>
      </c>
      <c r="H350" s="426">
        <v>1</v>
      </c>
      <c r="I350" s="424"/>
      <c r="J350" s="437" t="s">
        <v>1227</v>
      </c>
      <c r="K350" s="431"/>
      <c r="L350" s="431"/>
      <c r="M350" s="424" t="s">
        <v>1462</v>
      </c>
      <c r="N350" s="431" t="s">
        <v>1338</v>
      </c>
      <c r="O350" s="434" t="s">
        <v>1047</v>
      </c>
      <c r="P350" s="434" t="s">
        <v>1131</v>
      </c>
      <c r="Q350" s="432"/>
      <c r="R350" s="421" t="str">
        <f>IF(Q350="G",ZTE!$A$6,IF(Q350="L",ZTE!$A$3,IF(JBU!Q350="C",ZTE!$A$2,IF(JBU!Q350="U",ZTE!$A$4,IF(JBU!Q350="I",ZTE!$A$5,"")))))</f>
        <v/>
      </c>
    </row>
    <row r="351" spans="1:18" ht="120">
      <c r="A351" s="430" t="s">
        <v>1302</v>
      </c>
      <c r="B351" s="430" t="s">
        <v>1200</v>
      </c>
      <c r="C351" s="425" t="s">
        <v>217</v>
      </c>
      <c r="D351" s="425" t="s">
        <v>851</v>
      </c>
      <c r="E351" s="427" t="s">
        <v>821</v>
      </c>
      <c r="F351" s="427" t="s">
        <v>218</v>
      </c>
      <c r="G351" s="425" t="s">
        <v>751</v>
      </c>
      <c r="H351" s="428">
        <v>1</v>
      </c>
      <c r="I351" s="424"/>
      <c r="J351" s="431">
        <v>1</v>
      </c>
      <c r="K351" s="431"/>
      <c r="L351" s="431"/>
      <c r="M351" s="424" t="s">
        <v>1462</v>
      </c>
      <c r="N351" s="431"/>
      <c r="O351" s="434" t="s">
        <v>1070</v>
      </c>
      <c r="P351" s="434"/>
      <c r="Q351" s="432"/>
      <c r="R351" s="421" t="str">
        <f>IF(Q351="G",ZTE!$A$6,IF(Q351="L",ZTE!$A$3,IF(JBU!Q351="C",ZTE!$A$2,IF(JBU!Q351="U",ZTE!$A$4,IF(JBU!Q351="I",ZTE!$A$5,"")))))</f>
        <v/>
      </c>
    </row>
    <row r="352" spans="1:18" ht="45">
      <c r="A352" s="430" t="s">
        <v>1302</v>
      </c>
      <c r="B352" s="430" t="s">
        <v>1200</v>
      </c>
      <c r="C352" s="425" t="s">
        <v>217</v>
      </c>
      <c r="D352" s="425" t="s">
        <v>851</v>
      </c>
      <c r="E352" s="427" t="s">
        <v>821</v>
      </c>
      <c r="F352" s="427" t="s">
        <v>218</v>
      </c>
      <c r="G352" s="425" t="s">
        <v>219</v>
      </c>
      <c r="H352" s="428">
        <v>1</v>
      </c>
      <c r="I352" s="424"/>
      <c r="J352" s="431">
        <v>1</v>
      </c>
      <c r="K352" s="431"/>
      <c r="L352" s="431"/>
      <c r="M352" s="424" t="s">
        <v>1462</v>
      </c>
      <c r="N352" s="431"/>
      <c r="O352" s="434"/>
      <c r="P352" s="434"/>
      <c r="Q352" s="432"/>
      <c r="R352" s="421" t="str">
        <f>IF(Q352="G",ZTE!$A$6,IF(Q352="L",ZTE!$A$3,IF(JBU!Q352="C",ZTE!$A$2,IF(JBU!Q352="U",ZTE!$A$4,IF(JBU!Q352="I",ZTE!$A$5,"")))))</f>
        <v/>
      </c>
    </row>
    <row r="353" spans="1:18" ht="75">
      <c r="A353" s="430" t="s">
        <v>1302</v>
      </c>
      <c r="B353" s="430" t="s">
        <v>1200</v>
      </c>
      <c r="C353" s="425" t="s">
        <v>217</v>
      </c>
      <c r="D353" s="425" t="s">
        <v>851</v>
      </c>
      <c r="E353" s="427" t="s">
        <v>821</v>
      </c>
      <c r="F353" s="427" t="s">
        <v>218</v>
      </c>
      <c r="G353" s="425" t="s">
        <v>220</v>
      </c>
      <c r="H353" s="428">
        <v>1</v>
      </c>
      <c r="I353" s="424"/>
      <c r="J353" s="431"/>
      <c r="K353" s="431"/>
      <c r="L353" s="431">
        <v>1</v>
      </c>
      <c r="M353" s="424" t="s">
        <v>1157</v>
      </c>
      <c r="N353" s="431"/>
      <c r="O353" s="434"/>
      <c r="P353" s="434"/>
      <c r="Q353" s="432" t="s">
        <v>1226</v>
      </c>
      <c r="R353" s="421" t="str">
        <f>IF(Q353="G",ZTE!$A$6,IF(Q353="L",ZTE!$A$3,IF(JBU!Q353="C",ZTE!$A$2,IF(JBU!Q353="U",ZTE!$A$4,IF(JBU!Q353="I",ZTE!$A$5,"")))))</f>
        <v>Location: We can not find the requested criteria in your documents. Please confirm that your bid is compliant with this criteria and show us the reference in your submitted documents.</v>
      </c>
    </row>
    <row r="354" spans="1:18" ht="75">
      <c r="A354" s="430" t="s">
        <v>1302</v>
      </c>
      <c r="B354" s="430" t="s">
        <v>1200</v>
      </c>
      <c r="C354" s="425" t="s">
        <v>217</v>
      </c>
      <c r="D354" s="425" t="s">
        <v>851</v>
      </c>
      <c r="E354" s="427" t="s">
        <v>821</v>
      </c>
      <c r="F354" s="427" t="s">
        <v>218</v>
      </c>
      <c r="G354" s="425" t="s">
        <v>221</v>
      </c>
      <c r="H354" s="428">
        <v>1</v>
      </c>
      <c r="I354" s="424"/>
      <c r="J354" s="431"/>
      <c r="K354" s="431"/>
      <c r="L354" s="431">
        <v>1</v>
      </c>
      <c r="M354" s="424" t="s">
        <v>1157</v>
      </c>
      <c r="N354" s="431"/>
      <c r="O354" s="434"/>
      <c r="P354" s="434"/>
      <c r="Q354" s="432" t="s">
        <v>1226</v>
      </c>
      <c r="R354" s="421" t="str">
        <f>IF(Q354="G",ZTE!$A$6,IF(Q354="L",ZTE!$A$3,IF(JBU!Q354="C",ZTE!$A$2,IF(JBU!Q354="U",ZTE!$A$4,IF(JBU!Q354="I",ZTE!$A$5,"")))))</f>
        <v>Location: We can not find the requested criteria in your documents. Please confirm that your bid is compliant with this criteria and show us the reference in your submitted documents.</v>
      </c>
    </row>
    <row r="355" spans="1:18" ht="75">
      <c r="A355" s="430" t="s">
        <v>1302</v>
      </c>
      <c r="B355" s="430" t="s">
        <v>1200</v>
      </c>
      <c r="C355" s="425" t="s">
        <v>217</v>
      </c>
      <c r="D355" s="425" t="s">
        <v>851</v>
      </c>
      <c r="E355" s="427" t="s">
        <v>821</v>
      </c>
      <c r="F355" s="427" t="s">
        <v>218</v>
      </c>
      <c r="G355" s="425" t="s">
        <v>222</v>
      </c>
      <c r="H355" s="428">
        <v>1</v>
      </c>
      <c r="I355" s="424"/>
      <c r="J355" s="431"/>
      <c r="K355" s="431"/>
      <c r="L355" s="431">
        <v>1</v>
      </c>
      <c r="M355" s="424" t="s">
        <v>1157</v>
      </c>
      <c r="N355" s="431"/>
      <c r="O355" s="434"/>
      <c r="P355" s="434"/>
      <c r="Q355" s="432" t="s">
        <v>1226</v>
      </c>
      <c r="R355" s="421" t="str">
        <f>IF(Q355="G",ZTE!$A$6,IF(Q355="L",ZTE!$A$3,IF(JBU!Q355="C",ZTE!$A$2,IF(JBU!Q355="U",ZTE!$A$4,IF(JBU!Q355="I",ZTE!$A$5,"")))))</f>
        <v>Location: We can not find the requested criteria in your documents. Please confirm that your bid is compliant with this criteria and show us the reference in your submitted documents.</v>
      </c>
    </row>
    <row r="356" spans="1:18" ht="75">
      <c r="A356" s="430" t="s">
        <v>1302</v>
      </c>
      <c r="B356" s="430" t="s">
        <v>1200</v>
      </c>
      <c r="C356" s="425" t="s">
        <v>217</v>
      </c>
      <c r="D356" s="425" t="s">
        <v>851</v>
      </c>
      <c r="E356" s="427" t="s">
        <v>1004</v>
      </c>
      <c r="F356" s="427" t="s">
        <v>229</v>
      </c>
      <c r="G356" s="425" t="s">
        <v>753</v>
      </c>
      <c r="H356" s="428">
        <v>1</v>
      </c>
      <c r="I356" s="424"/>
      <c r="J356" s="431"/>
      <c r="K356" s="431"/>
      <c r="L356" s="431">
        <v>1</v>
      </c>
      <c r="M356" s="424" t="s">
        <v>1157</v>
      </c>
      <c r="N356" s="431"/>
      <c r="O356" s="434" t="s">
        <v>754</v>
      </c>
      <c r="P356" s="434"/>
      <c r="Q356" s="432" t="s">
        <v>1226</v>
      </c>
      <c r="R356" s="421" t="str">
        <f>IF(Q356="G",ZTE!$A$6,IF(Q356="L",ZTE!$A$3,IF(JBU!Q356="C",ZTE!$A$2,IF(JBU!Q356="U",ZTE!$A$4,IF(JBU!Q356="I",ZTE!$A$5,"")))))</f>
        <v>Location: We can not find the requested criteria in your documents. Please confirm that your bid is compliant with this criteria and show us the reference in your submitted documents.</v>
      </c>
    </row>
    <row r="357" spans="1:18" ht="75">
      <c r="A357" s="430" t="s">
        <v>1302</v>
      </c>
      <c r="B357" s="430" t="s">
        <v>1200</v>
      </c>
      <c r="C357" s="425" t="s">
        <v>217</v>
      </c>
      <c r="D357" s="425" t="s">
        <v>851</v>
      </c>
      <c r="E357" s="430" t="s">
        <v>853</v>
      </c>
      <c r="F357" s="427" t="s">
        <v>230</v>
      </c>
      <c r="G357" s="425" t="s">
        <v>243</v>
      </c>
      <c r="H357" s="428">
        <v>1</v>
      </c>
      <c r="I357" s="424"/>
      <c r="J357" s="431"/>
      <c r="K357" s="431"/>
      <c r="L357" s="431">
        <v>1</v>
      </c>
      <c r="M357" s="424" t="s">
        <v>1157</v>
      </c>
      <c r="N357" s="431"/>
      <c r="O357" s="434"/>
      <c r="P357" s="434"/>
      <c r="Q357" s="432" t="s">
        <v>1226</v>
      </c>
      <c r="R357" s="421" t="str">
        <f>IF(Q357="G",ZTE!$A$6,IF(Q357="L",ZTE!$A$3,IF(JBU!Q357="C",ZTE!$A$2,IF(JBU!Q357="U",ZTE!$A$4,IF(JBU!Q357="I",ZTE!$A$5,"")))))</f>
        <v>Location: We can not find the requested criteria in your documents. Please confirm that your bid is compliant with this criteria and show us the reference in your submitted documents.</v>
      </c>
    </row>
    <row r="358" spans="1:18" ht="75">
      <c r="A358" s="430" t="s">
        <v>1302</v>
      </c>
      <c r="B358" s="430" t="s">
        <v>1200</v>
      </c>
      <c r="C358" s="425" t="s">
        <v>217</v>
      </c>
      <c r="D358" s="425" t="s">
        <v>851</v>
      </c>
      <c r="E358" s="430" t="s">
        <v>853</v>
      </c>
      <c r="F358" s="427" t="s">
        <v>230</v>
      </c>
      <c r="G358" s="425" t="s">
        <v>755</v>
      </c>
      <c r="H358" s="428">
        <v>1</v>
      </c>
      <c r="I358" s="424"/>
      <c r="J358" s="431"/>
      <c r="K358" s="431"/>
      <c r="L358" s="431">
        <v>1</v>
      </c>
      <c r="M358" s="424" t="s">
        <v>1157</v>
      </c>
      <c r="N358" s="431"/>
      <c r="O358" s="434"/>
      <c r="P358" s="434"/>
      <c r="Q358" s="432" t="s">
        <v>1226</v>
      </c>
      <c r="R358" s="421" t="str">
        <f>IF(Q358="G",ZTE!$A$6,IF(Q358="L",ZTE!$A$3,IF(JBU!Q358="C",ZTE!$A$2,IF(JBU!Q358="U",ZTE!$A$4,IF(JBU!Q358="I",ZTE!$A$5,"")))))</f>
        <v>Location: We can not find the requested criteria in your documents. Please confirm that your bid is compliant with this criteria and show us the reference in your submitted documents.</v>
      </c>
    </row>
    <row r="359" spans="1:18" ht="75">
      <c r="A359" s="430" t="s">
        <v>1302</v>
      </c>
      <c r="B359" s="430" t="s">
        <v>1200</v>
      </c>
      <c r="C359" s="425" t="s">
        <v>217</v>
      </c>
      <c r="D359" s="425" t="s">
        <v>851</v>
      </c>
      <c r="E359" s="425" t="s">
        <v>245</v>
      </c>
      <c r="F359" s="427" t="s">
        <v>244</v>
      </c>
      <c r="G359" s="425" t="s">
        <v>856</v>
      </c>
      <c r="H359" s="428">
        <v>1</v>
      </c>
      <c r="I359" s="424"/>
      <c r="J359" s="431"/>
      <c r="K359" s="431"/>
      <c r="L359" s="431">
        <v>1</v>
      </c>
      <c r="M359" s="424" t="s">
        <v>1157</v>
      </c>
      <c r="N359" s="431"/>
      <c r="O359" s="434" t="s">
        <v>1047</v>
      </c>
      <c r="P359" s="434"/>
      <c r="Q359" s="432" t="s">
        <v>1226</v>
      </c>
      <c r="R359" s="421" t="str">
        <f>IF(Q359="G",ZTE!$A$6,IF(Q359="L",ZTE!$A$3,IF(JBU!Q359="C",ZTE!$A$2,IF(JBU!Q359="U",ZTE!$A$4,IF(JBU!Q359="I",ZTE!$A$5,"")))))</f>
        <v>Location: We can not find the requested criteria in your documents. Please confirm that your bid is compliant with this criteria and show us the reference in your submitted documents.</v>
      </c>
    </row>
    <row r="1569" spans="1:21" ht="240">
      <c r="A1569" s="360" t="s">
        <v>1268</v>
      </c>
      <c r="B1569" s="360" t="s">
        <v>1000</v>
      </c>
      <c r="C1569" s="362" t="s">
        <v>0</v>
      </c>
      <c r="D1569" s="361" t="s">
        <v>783</v>
      </c>
      <c r="E1569" s="361" t="s">
        <v>1009</v>
      </c>
      <c r="F1569" s="361" t="s">
        <v>1</v>
      </c>
      <c r="G1569" s="362" t="s">
        <v>711</v>
      </c>
      <c r="H1569" s="363">
        <v>1</v>
      </c>
      <c r="I1569" s="441"/>
      <c r="J1569" s="363"/>
      <c r="K1569" s="363"/>
      <c r="L1569" s="363">
        <v>1</v>
      </c>
      <c r="M1569" s="364"/>
      <c r="N1569" s="365"/>
      <c r="O1569" s="366"/>
      <c r="P1569" s="366"/>
      <c r="Q1569" s="362" t="s">
        <v>1156</v>
      </c>
      <c r="R1569" s="436"/>
      <c r="S1569" s="436">
        <f t="shared" ref="S1569:S1597" si="0">SUM(J1569:L1569)</f>
        <v>1</v>
      </c>
      <c r="T1569" s="436"/>
      <c r="U1569" s="365" t="str">
        <f t="shared" ref="U1569:U1597" si="1">IF(J1569=1,"Pass",IF(K1569=1,"Fail","Open"))</f>
        <v>Open</v>
      </c>
    </row>
    <row r="1570" spans="1:21" ht="300">
      <c r="A1570" s="360" t="s">
        <v>1268</v>
      </c>
      <c r="B1570" s="360" t="s">
        <v>1000</v>
      </c>
      <c r="C1570" s="362" t="s">
        <v>0</v>
      </c>
      <c r="D1570" s="361" t="s">
        <v>783</v>
      </c>
      <c r="E1570" s="361" t="s">
        <v>1002</v>
      </c>
      <c r="F1570" s="361" t="s">
        <v>2</v>
      </c>
      <c r="G1570" s="362" t="s">
        <v>957</v>
      </c>
      <c r="H1570" s="363">
        <v>1</v>
      </c>
      <c r="I1570" s="441"/>
      <c r="J1570" s="363"/>
      <c r="K1570" s="363"/>
      <c r="L1570" s="363">
        <v>1</v>
      </c>
      <c r="M1570" s="362" t="s">
        <v>1156</v>
      </c>
      <c r="N1570" s="365"/>
      <c r="O1570" s="366" t="s">
        <v>1028</v>
      </c>
      <c r="P1570" s="366" t="s">
        <v>1141</v>
      </c>
      <c r="Q1570" s="362" t="s">
        <v>1157</v>
      </c>
      <c r="R1570" s="436"/>
      <c r="S1570" s="436">
        <f t="shared" si="0"/>
        <v>1</v>
      </c>
      <c r="T1570" s="436">
        <v>1</v>
      </c>
      <c r="U1570" s="365" t="str">
        <f t="shared" si="1"/>
        <v>Open</v>
      </c>
    </row>
    <row r="1571" spans="1:21" ht="240">
      <c r="A1571" s="360" t="s">
        <v>1268</v>
      </c>
      <c r="B1571" s="360" t="s">
        <v>1000</v>
      </c>
      <c r="C1571" s="362" t="s">
        <v>0</v>
      </c>
      <c r="D1571" s="361" t="s">
        <v>783</v>
      </c>
      <c r="E1571" s="361" t="s">
        <v>1004</v>
      </c>
      <c r="F1571" s="361" t="s">
        <v>3</v>
      </c>
      <c r="G1571" s="362" t="s">
        <v>956</v>
      </c>
      <c r="H1571" s="363">
        <v>1</v>
      </c>
      <c r="I1571" s="441"/>
      <c r="J1571" s="363"/>
      <c r="K1571" s="363"/>
      <c r="L1571" s="363">
        <v>1</v>
      </c>
      <c r="M1571" s="362" t="s">
        <v>1159</v>
      </c>
      <c r="N1571" s="365"/>
      <c r="O1571" s="366" t="s">
        <v>1023</v>
      </c>
      <c r="P1571" s="366" t="s">
        <v>1149</v>
      </c>
      <c r="Q1571" s="362" t="s">
        <v>1158</v>
      </c>
      <c r="R1571" s="436"/>
      <c r="S1571" s="436">
        <f t="shared" si="0"/>
        <v>1</v>
      </c>
      <c r="T1571" s="436"/>
      <c r="U1571" s="365" t="str">
        <f t="shared" si="1"/>
        <v>Open</v>
      </c>
    </row>
    <row r="1572" spans="1:21" ht="409.5">
      <c r="A1572" s="360" t="s">
        <v>1268</v>
      </c>
      <c r="B1572" s="360" t="s">
        <v>1000</v>
      </c>
      <c r="C1572" s="362" t="s">
        <v>0</v>
      </c>
      <c r="D1572" s="361" t="s">
        <v>787</v>
      </c>
      <c r="E1572" s="361" t="s">
        <v>1004</v>
      </c>
      <c r="F1572" s="361" t="s">
        <v>4</v>
      </c>
      <c r="G1572" s="362" t="s">
        <v>864</v>
      </c>
      <c r="H1572" s="363">
        <v>1</v>
      </c>
      <c r="I1572" s="441"/>
      <c r="J1572" s="363"/>
      <c r="K1572" s="363"/>
      <c r="L1572" s="363">
        <v>1</v>
      </c>
      <c r="M1572" s="362" t="s">
        <v>1156</v>
      </c>
      <c r="N1572" s="365"/>
      <c r="O1572" s="366" t="s">
        <v>1028</v>
      </c>
      <c r="P1572" s="366"/>
      <c r="Q1572" s="362" t="s">
        <v>1159</v>
      </c>
      <c r="R1572" s="436"/>
      <c r="S1572" s="436">
        <f t="shared" si="0"/>
        <v>1</v>
      </c>
      <c r="T1572" s="436"/>
      <c r="U1572" s="365" t="str">
        <f t="shared" si="1"/>
        <v>Open</v>
      </c>
    </row>
    <row r="1573" spans="1:21" ht="45">
      <c r="A1573" s="360" t="s">
        <v>1268</v>
      </c>
      <c r="B1573" s="360" t="s">
        <v>1000</v>
      </c>
      <c r="C1573" s="362" t="s">
        <v>0</v>
      </c>
      <c r="D1573" s="361" t="s">
        <v>1003</v>
      </c>
      <c r="E1573" s="361" t="s">
        <v>1005</v>
      </c>
      <c r="F1573" s="361" t="s">
        <v>5</v>
      </c>
      <c r="G1573" s="362" t="s">
        <v>622</v>
      </c>
      <c r="H1573" s="363">
        <v>3</v>
      </c>
      <c r="I1573" s="441"/>
      <c r="J1573" s="363">
        <v>1</v>
      </c>
      <c r="K1573" s="363"/>
      <c r="L1573" s="363"/>
      <c r="M1573" s="364"/>
      <c r="N1573" s="365"/>
      <c r="O1573" s="366"/>
      <c r="P1573" s="366"/>
      <c r="Q1573" s="364"/>
      <c r="R1573" s="436"/>
      <c r="S1573" s="436">
        <f t="shared" si="0"/>
        <v>1</v>
      </c>
      <c r="T1573" s="436"/>
      <c r="U1573" s="365" t="str">
        <f t="shared" si="1"/>
        <v>Pass</v>
      </c>
    </row>
    <row r="1574" spans="1:21" ht="105">
      <c r="A1574" s="360" t="s">
        <v>1268</v>
      </c>
      <c r="B1574" s="360" t="s">
        <v>1000</v>
      </c>
      <c r="C1574" s="362" t="s">
        <v>0</v>
      </c>
      <c r="D1574" s="361" t="s">
        <v>783</v>
      </c>
      <c r="E1574" s="361" t="s">
        <v>1009</v>
      </c>
      <c r="F1574" s="361" t="s">
        <v>5</v>
      </c>
      <c r="G1574" s="362" t="s">
        <v>623</v>
      </c>
      <c r="H1574" s="363">
        <v>1</v>
      </c>
      <c r="I1574" s="441"/>
      <c r="J1574" s="363"/>
      <c r="K1574" s="363"/>
      <c r="L1574" s="363">
        <v>1</v>
      </c>
      <c r="M1574" s="362" t="s">
        <v>1568</v>
      </c>
      <c r="N1574" s="365"/>
      <c r="O1574" s="366" t="s">
        <v>1024</v>
      </c>
      <c r="P1574" s="366" t="s">
        <v>1150</v>
      </c>
      <c r="Q1574" s="364"/>
      <c r="R1574" s="436"/>
      <c r="S1574" s="436">
        <f t="shared" si="0"/>
        <v>1</v>
      </c>
      <c r="T1574" s="436">
        <v>1</v>
      </c>
      <c r="U1574" s="365" t="str">
        <f t="shared" si="1"/>
        <v>Open</v>
      </c>
    </row>
    <row r="1575" spans="1:21" ht="60">
      <c r="A1575" s="360" t="s">
        <v>1268</v>
      </c>
      <c r="B1575" s="360" t="s">
        <v>1000</v>
      </c>
      <c r="C1575" s="362" t="s">
        <v>0</v>
      </c>
      <c r="D1575" s="361" t="s">
        <v>1003</v>
      </c>
      <c r="E1575" s="361" t="s">
        <v>1005</v>
      </c>
      <c r="F1575" s="361" t="s">
        <v>6</v>
      </c>
      <c r="G1575" s="362" t="s">
        <v>624</v>
      </c>
      <c r="H1575" s="363">
        <v>1</v>
      </c>
      <c r="I1575" s="441"/>
      <c r="J1575" s="363">
        <v>1</v>
      </c>
      <c r="K1575" s="363"/>
      <c r="L1575" s="363"/>
      <c r="M1575" s="364"/>
      <c r="N1575" s="365"/>
      <c r="O1575" s="366" t="s">
        <v>1025</v>
      </c>
      <c r="P1575" s="366" t="s">
        <v>1072</v>
      </c>
      <c r="Q1575" s="364"/>
      <c r="R1575" s="436"/>
      <c r="S1575" s="436">
        <f t="shared" si="0"/>
        <v>1</v>
      </c>
      <c r="T1575" s="436"/>
      <c r="U1575" s="365" t="str">
        <f t="shared" si="1"/>
        <v>Pass</v>
      </c>
    </row>
    <row r="1576" spans="1:21" ht="90">
      <c r="A1576" s="360" t="s">
        <v>1268</v>
      </c>
      <c r="B1576" s="360" t="s">
        <v>1000</v>
      </c>
      <c r="C1576" s="361" t="s">
        <v>833</v>
      </c>
      <c r="D1576" s="361" t="s">
        <v>1003</v>
      </c>
      <c r="E1576" s="361" t="s">
        <v>1005</v>
      </c>
      <c r="F1576" s="361" t="s">
        <v>7</v>
      </c>
      <c r="G1576" s="362" t="s">
        <v>559</v>
      </c>
      <c r="H1576" s="363">
        <v>3</v>
      </c>
      <c r="I1576" s="441"/>
      <c r="J1576" s="363">
        <v>1</v>
      </c>
      <c r="K1576" s="363"/>
      <c r="L1576" s="363"/>
      <c r="M1576" s="364"/>
      <c r="N1576" s="365"/>
      <c r="O1576" s="366"/>
      <c r="P1576" s="366"/>
      <c r="Q1576" s="364"/>
      <c r="R1576" s="436"/>
      <c r="S1576" s="436">
        <f t="shared" si="0"/>
        <v>1</v>
      </c>
      <c r="T1576" s="436"/>
      <c r="U1576" s="365" t="str">
        <f t="shared" si="1"/>
        <v>Pass</v>
      </c>
    </row>
    <row r="1577" spans="1:21" ht="90">
      <c r="A1577" s="360" t="s">
        <v>1268</v>
      </c>
      <c r="B1577" s="360" t="s">
        <v>1000</v>
      </c>
      <c r="C1577" s="361" t="s">
        <v>833</v>
      </c>
      <c r="D1577" s="361" t="s">
        <v>1003</v>
      </c>
      <c r="E1577" s="361" t="s">
        <v>1005</v>
      </c>
      <c r="F1577" s="361" t="s">
        <v>7</v>
      </c>
      <c r="G1577" s="362" t="s">
        <v>774</v>
      </c>
      <c r="H1577" s="363">
        <v>1</v>
      </c>
      <c r="I1577" s="441"/>
      <c r="J1577" s="363">
        <v>1</v>
      </c>
      <c r="K1577" s="363"/>
      <c r="L1577" s="363"/>
      <c r="M1577" s="364"/>
      <c r="N1577" s="365"/>
      <c r="O1577" s="366"/>
      <c r="P1577" s="366" t="s">
        <v>1073</v>
      </c>
      <c r="Q1577" s="364"/>
      <c r="R1577" s="436"/>
      <c r="S1577" s="436">
        <f t="shared" si="0"/>
        <v>1</v>
      </c>
      <c r="T1577" s="436">
        <v>1</v>
      </c>
      <c r="U1577" s="365" t="str">
        <f t="shared" si="1"/>
        <v>Pass</v>
      </c>
    </row>
    <row r="1578" spans="1:21" ht="90">
      <c r="A1578" s="360" t="s">
        <v>1268</v>
      </c>
      <c r="B1578" s="360" t="s">
        <v>1000</v>
      </c>
      <c r="C1578" s="361" t="s">
        <v>833</v>
      </c>
      <c r="D1578" s="361" t="s">
        <v>1003</v>
      </c>
      <c r="E1578" s="361" t="s">
        <v>1005</v>
      </c>
      <c r="F1578" s="361" t="s">
        <v>7</v>
      </c>
      <c r="G1578" s="362" t="s">
        <v>560</v>
      </c>
      <c r="H1578" s="363">
        <v>1</v>
      </c>
      <c r="I1578" s="441"/>
      <c r="J1578" s="363"/>
      <c r="K1578" s="363"/>
      <c r="L1578" s="363">
        <v>1</v>
      </c>
      <c r="M1578" s="362" t="s">
        <v>1157</v>
      </c>
      <c r="N1578" s="365"/>
      <c r="O1578" s="366"/>
      <c r="P1578" s="366" t="s">
        <v>1071</v>
      </c>
      <c r="Q1578" s="364"/>
      <c r="R1578" s="436"/>
      <c r="S1578" s="436">
        <f t="shared" si="0"/>
        <v>1</v>
      </c>
      <c r="T1578" s="436">
        <v>1</v>
      </c>
      <c r="U1578" s="365" t="str">
        <f t="shared" si="1"/>
        <v>Open</v>
      </c>
    </row>
    <row r="1579" spans="1:21" ht="90">
      <c r="A1579" s="360" t="s">
        <v>1268</v>
      </c>
      <c r="B1579" s="360" t="s">
        <v>1000</v>
      </c>
      <c r="C1579" s="361" t="s">
        <v>833</v>
      </c>
      <c r="D1579" s="361" t="s">
        <v>1003</v>
      </c>
      <c r="E1579" s="361" t="s">
        <v>1005</v>
      </c>
      <c r="F1579" s="361" t="s">
        <v>7</v>
      </c>
      <c r="G1579" s="362" t="s">
        <v>775</v>
      </c>
      <c r="H1579" s="363">
        <v>2</v>
      </c>
      <c r="I1579" s="441"/>
      <c r="J1579" s="363"/>
      <c r="K1579" s="363"/>
      <c r="L1579" s="363">
        <v>1</v>
      </c>
      <c r="M1579" s="362" t="s">
        <v>1157</v>
      </c>
      <c r="N1579" s="365"/>
      <c r="O1579" s="366"/>
      <c r="P1579" s="366"/>
      <c r="Q1579" s="364"/>
      <c r="R1579" s="436"/>
      <c r="S1579" s="436">
        <f t="shared" si="0"/>
        <v>1</v>
      </c>
      <c r="T1579" s="436"/>
      <c r="U1579" s="365" t="str">
        <f t="shared" si="1"/>
        <v>Open</v>
      </c>
    </row>
    <row r="1580" spans="1:21" ht="90">
      <c r="A1580" s="360" t="s">
        <v>1268</v>
      </c>
      <c r="B1580" s="360" t="s">
        <v>1000</v>
      </c>
      <c r="C1580" s="361" t="s">
        <v>833</v>
      </c>
      <c r="D1580" s="361" t="s">
        <v>1003</v>
      </c>
      <c r="E1580" s="361" t="s">
        <v>781</v>
      </c>
      <c r="F1580" s="361" t="s">
        <v>7</v>
      </c>
      <c r="G1580" s="362" t="s">
        <v>561</v>
      </c>
      <c r="H1580" s="363">
        <v>2</v>
      </c>
      <c r="I1580" s="441"/>
      <c r="J1580" s="363"/>
      <c r="K1580" s="363"/>
      <c r="L1580" s="363">
        <v>1</v>
      </c>
      <c r="M1580" s="362" t="s">
        <v>1157</v>
      </c>
      <c r="N1580" s="365"/>
      <c r="O1580" s="366"/>
      <c r="P1580" s="366"/>
      <c r="Q1580" s="364"/>
      <c r="R1580" s="436"/>
      <c r="S1580" s="436">
        <f t="shared" si="0"/>
        <v>1</v>
      </c>
      <c r="T1580" s="436"/>
      <c r="U1580" s="365" t="str">
        <f t="shared" si="1"/>
        <v>Open</v>
      </c>
    </row>
    <row r="1581" spans="1:21" ht="90">
      <c r="A1581" s="360" t="s">
        <v>1268</v>
      </c>
      <c r="B1581" s="360" t="s">
        <v>1000</v>
      </c>
      <c r="C1581" s="361" t="s">
        <v>833</v>
      </c>
      <c r="D1581" s="361" t="s">
        <v>1003</v>
      </c>
      <c r="E1581" s="361" t="s">
        <v>781</v>
      </c>
      <c r="F1581" s="361" t="s">
        <v>7</v>
      </c>
      <c r="G1581" s="362" t="s">
        <v>562</v>
      </c>
      <c r="H1581" s="363">
        <v>1</v>
      </c>
      <c r="I1581" s="441"/>
      <c r="J1581" s="363"/>
      <c r="K1581" s="363"/>
      <c r="L1581" s="363">
        <v>1</v>
      </c>
      <c r="M1581" s="362" t="s">
        <v>1157</v>
      </c>
      <c r="N1581" s="365"/>
      <c r="O1581" s="366"/>
      <c r="P1581" s="366"/>
      <c r="Q1581" s="364"/>
      <c r="R1581" s="436"/>
      <c r="S1581" s="436">
        <f t="shared" si="0"/>
        <v>1</v>
      </c>
      <c r="T1581" s="436">
        <v>1</v>
      </c>
      <c r="U1581" s="365" t="str">
        <f t="shared" si="1"/>
        <v>Open</v>
      </c>
    </row>
    <row r="1582" spans="1:21" ht="75">
      <c r="A1582" s="360" t="s">
        <v>1268</v>
      </c>
      <c r="B1582" s="360" t="s">
        <v>1000</v>
      </c>
      <c r="C1582" s="361" t="s">
        <v>834</v>
      </c>
      <c r="D1582" s="361" t="s">
        <v>1003</v>
      </c>
      <c r="E1582" s="361" t="s">
        <v>1004</v>
      </c>
      <c r="F1582" s="361" t="s">
        <v>8</v>
      </c>
      <c r="G1582" s="362" t="s">
        <v>1160</v>
      </c>
      <c r="H1582" s="363">
        <v>1</v>
      </c>
      <c r="I1582" s="441"/>
      <c r="J1582" s="363"/>
      <c r="K1582" s="363"/>
      <c r="L1582" s="363">
        <v>1</v>
      </c>
      <c r="M1582" s="362" t="s">
        <v>1157</v>
      </c>
      <c r="N1582" s="365"/>
      <c r="O1582" s="366" t="s">
        <v>1028</v>
      </c>
      <c r="P1582" s="366"/>
      <c r="Q1582" s="364"/>
      <c r="R1582" s="436"/>
      <c r="S1582" s="436">
        <f t="shared" si="0"/>
        <v>1</v>
      </c>
      <c r="T1582" s="436">
        <v>1</v>
      </c>
      <c r="U1582" s="365" t="str">
        <f t="shared" si="1"/>
        <v>Open</v>
      </c>
    </row>
    <row r="1583" spans="1:21" ht="75">
      <c r="A1583" s="360" t="s">
        <v>1268</v>
      </c>
      <c r="B1583" s="360" t="s">
        <v>1000</v>
      </c>
      <c r="C1583" s="361" t="s">
        <v>834</v>
      </c>
      <c r="D1583" s="361" t="s">
        <v>1003</v>
      </c>
      <c r="E1583" s="361" t="s">
        <v>1005</v>
      </c>
      <c r="F1583" s="361" t="s">
        <v>8</v>
      </c>
      <c r="G1583" s="362" t="s">
        <v>637</v>
      </c>
      <c r="H1583" s="363">
        <v>1</v>
      </c>
      <c r="I1583" s="441"/>
      <c r="J1583" s="363"/>
      <c r="K1583" s="363"/>
      <c r="L1583" s="363">
        <v>1</v>
      </c>
      <c r="M1583" s="362" t="s">
        <v>1157</v>
      </c>
      <c r="N1583" s="365"/>
      <c r="O1583" s="366"/>
      <c r="P1583" s="366"/>
      <c r="Q1583" s="364"/>
      <c r="R1583" s="436"/>
      <c r="S1583" s="436">
        <f t="shared" si="0"/>
        <v>1</v>
      </c>
      <c r="T1583" s="436">
        <v>1</v>
      </c>
      <c r="U1583" s="365" t="str">
        <f t="shared" si="1"/>
        <v>Open</v>
      </c>
    </row>
    <row r="1584" spans="1:21" ht="75">
      <c r="A1584" s="360" t="s">
        <v>1268</v>
      </c>
      <c r="B1584" s="360" t="s">
        <v>1000</v>
      </c>
      <c r="C1584" s="361" t="s">
        <v>834</v>
      </c>
      <c r="D1584" s="361" t="s">
        <v>1003</v>
      </c>
      <c r="E1584" s="361" t="s">
        <v>781</v>
      </c>
      <c r="F1584" s="361" t="s">
        <v>8</v>
      </c>
      <c r="G1584" s="362" t="s">
        <v>638</v>
      </c>
      <c r="H1584" s="363">
        <v>1</v>
      </c>
      <c r="I1584" s="441"/>
      <c r="J1584" s="363"/>
      <c r="K1584" s="363"/>
      <c r="L1584" s="363">
        <v>1</v>
      </c>
      <c r="M1584" s="362" t="s">
        <v>1157</v>
      </c>
      <c r="N1584" s="365"/>
      <c r="O1584" s="366"/>
      <c r="P1584" s="366"/>
      <c r="Q1584" s="364"/>
      <c r="R1584" s="436"/>
      <c r="S1584" s="436">
        <f t="shared" si="0"/>
        <v>1</v>
      </c>
      <c r="T1584" s="436">
        <v>1</v>
      </c>
      <c r="U1584" s="365" t="str">
        <f t="shared" si="1"/>
        <v>Open</v>
      </c>
    </row>
    <row r="1585" spans="1:21" ht="75">
      <c r="A1585" s="360" t="s">
        <v>1268</v>
      </c>
      <c r="B1585" s="360" t="s">
        <v>1000</v>
      </c>
      <c r="C1585" s="361" t="s">
        <v>834</v>
      </c>
      <c r="D1585" s="361" t="s">
        <v>1003</v>
      </c>
      <c r="E1585" s="361" t="s">
        <v>781</v>
      </c>
      <c r="F1585" s="361" t="s">
        <v>8</v>
      </c>
      <c r="G1585" s="362" t="s">
        <v>639</v>
      </c>
      <c r="H1585" s="363">
        <v>3</v>
      </c>
      <c r="I1585" s="441"/>
      <c r="J1585" s="363"/>
      <c r="K1585" s="363"/>
      <c r="L1585" s="363">
        <v>1</v>
      </c>
      <c r="M1585" s="362" t="s">
        <v>1157</v>
      </c>
      <c r="N1585" s="365"/>
      <c r="O1585" s="366"/>
      <c r="P1585" s="366"/>
      <c r="Q1585" s="364"/>
      <c r="R1585" s="436"/>
      <c r="S1585" s="436">
        <f t="shared" si="0"/>
        <v>1</v>
      </c>
      <c r="T1585" s="436"/>
      <c r="U1585" s="365" t="str">
        <f t="shared" si="1"/>
        <v>Open</v>
      </c>
    </row>
    <row r="1586" spans="1:21" ht="45">
      <c r="A1586" s="360" t="s">
        <v>1268</v>
      </c>
      <c r="B1586" s="360" t="s">
        <v>1000</v>
      </c>
      <c r="C1586" s="361" t="s">
        <v>834</v>
      </c>
      <c r="D1586" s="361" t="s">
        <v>1003</v>
      </c>
      <c r="E1586" s="361" t="s">
        <v>781</v>
      </c>
      <c r="F1586" s="361" t="s">
        <v>9</v>
      </c>
      <c r="G1586" s="362" t="s">
        <v>640</v>
      </c>
      <c r="H1586" s="363">
        <v>1</v>
      </c>
      <c r="I1586" s="441"/>
      <c r="J1586" s="363">
        <v>1</v>
      </c>
      <c r="K1586" s="363"/>
      <c r="L1586" s="363"/>
      <c r="M1586" s="364"/>
      <c r="N1586" s="365"/>
      <c r="O1586" s="366"/>
      <c r="P1586" s="366"/>
      <c r="Q1586" s="364"/>
      <c r="R1586" s="436"/>
      <c r="S1586" s="436">
        <f t="shared" si="0"/>
        <v>1</v>
      </c>
      <c r="T1586" s="436"/>
      <c r="U1586" s="365" t="str">
        <f t="shared" si="1"/>
        <v>Pass</v>
      </c>
    </row>
    <row r="1587" spans="1:21" ht="105">
      <c r="A1587" s="360" t="s">
        <v>1268</v>
      </c>
      <c r="B1587" s="360" t="s">
        <v>1000</v>
      </c>
      <c r="C1587" s="361" t="s">
        <v>834</v>
      </c>
      <c r="D1587" s="361" t="s">
        <v>998</v>
      </c>
      <c r="E1587" s="361" t="s">
        <v>1002</v>
      </c>
      <c r="F1587" s="361" t="s">
        <v>10</v>
      </c>
      <c r="G1587" s="362" t="s">
        <v>776</v>
      </c>
      <c r="H1587" s="363">
        <v>1</v>
      </c>
      <c r="I1587" s="441"/>
      <c r="J1587" s="363"/>
      <c r="K1587" s="363"/>
      <c r="L1587" s="363">
        <v>1</v>
      </c>
      <c r="M1587" s="362" t="s">
        <v>1156</v>
      </c>
      <c r="N1587" s="365"/>
      <c r="O1587" s="366" t="s">
        <v>1028</v>
      </c>
      <c r="P1587" s="366"/>
      <c r="Q1587" s="364"/>
      <c r="R1587" s="436"/>
      <c r="S1587" s="436">
        <f t="shared" si="0"/>
        <v>1</v>
      </c>
      <c r="T1587" s="436"/>
      <c r="U1587" s="365" t="str">
        <f t="shared" si="1"/>
        <v>Open</v>
      </c>
    </row>
    <row r="1588" spans="1:21" ht="60">
      <c r="A1588" s="360" t="s">
        <v>1268</v>
      </c>
      <c r="B1588" s="360" t="s">
        <v>1000</v>
      </c>
      <c r="C1588" s="361" t="s">
        <v>835</v>
      </c>
      <c r="D1588" s="361" t="s">
        <v>777</v>
      </c>
      <c r="E1588" s="361" t="s">
        <v>1004</v>
      </c>
      <c r="F1588" s="361" t="s">
        <v>11</v>
      </c>
      <c r="G1588" s="442" t="s">
        <v>644</v>
      </c>
      <c r="H1588" s="363">
        <v>1</v>
      </c>
      <c r="I1588" s="443"/>
      <c r="J1588" s="363"/>
      <c r="K1588" s="363"/>
      <c r="L1588" s="363">
        <v>1</v>
      </c>
      <c r="M1588" s="362" t="s">
        <v>1156</v>
      </c>
      <c r="N1588" s="365"/>
      <c r="O1588" s="366" t="s">
        <v>1028</v>
      </c>
      <c r="P1588" s="366"/>
      <c r="Q1588" s="364"/>
      <c r="R1588" s="436"/>
      <c r="S1588" s="436">
        <f t="shared" si="0"/>
        <v>1</v>
      </c>
      <c r="T1588" s="436">
        <v>1</v>
      </c>
      <c r="U1588" s="365" t="str">
        <f t="shared" si="1"/>
        <v>Open</v>
      </c>
    </row>
    <row r="1589" spans="1:21" ht="60">
      <c r="A1589" s="360" t="s">
        <v>1268</v>
      </c>
      <c r="B1589" s="360" t="s">
        <v>1000</v>
      </c>
      <c r="C1589" s="361" t="s">
        <v>835</v>
      </c>
      <c r="D1589" s="361" t="s">
        <v>777</v>
      </c>
      <c r="E1589" s="361" t="s">
        <v>777</v>
      </c>
      <c r="F1589" s="361" t="s">
        <v>11</v>
      </c>
      <c r="G1589" s="442" t="s">
        <v>645</v>
      </c>
      <c r="H1589" s="363">
        <v>2</v>
      </c>
      <c r="I1589" s="443"/>
      <c r="J1589" s="363"/>
      <c r="K1589" s="363"/>
      <c r="L1589" s="363">
        <v>1</v>
      </c>
      <c r="M1589" s="362" t="s">
        <v>1156</v>
      </c>
      <c r="N1589" s="365"/>
      <c r="O1589" s="366" t="s">
        <v>1028</v>
      </c>
      <c r="P1589" s="366"/>
      <c r="Q1589" s="364"/>
      <c r="R1589" s="436"/>
      <c r="S1589" s="436">
        <f t="shared" si="0"/>
        <v>1</v>
      </c>
      <c r="T1589" s="436"/>
      <c r="U1589" s="365" t="str">
        <f t="shared" si="1"/>
        <v>Open</v>
      </c>
    </row>
    <row r="1590" spans="1:21" ht="75">
      <c r="A1590" s="360" t="s">
        <v>1268</v>
      </c>
      <c r="B1590" s="360" t="s">
        <v>1000</v>
      </c>
      <c r="C1590" s="361" t="s">
        <v>835</v>
      </c>
      <c r="D1590" s="361" t="s">
        <v>777</v>
      </c>
      <c r="E1590" s="361" t="s">
        <v>777</v>
      </c>
      <c r="F1590" s="361" t="s">
        <v>12</v>
      </c>
      <c r="G1590" s="362" t="s">
        <v>1161</v>
      </c>
      <c r="H1590" s="363">
        <v>1</v>
      </c>
      <c r="I1590" s="441"/>
      <c r="J1590" s="363"/>
      <c r="K1590" s="363"/>
      <c r="L1590" s="363">
        <v>1</v>
      </c>
      <c r="M1590" s="362" t="s">
        <v>1157</v>
      </c>
      <c r="N1590" s="365"/>
      <c r="O1590" s="366" t="s">
        <v>778</v>
      </c>
      <c r="P1590" s="366"/>
      <c r="Q1590" s="364"/>
      <c r="R1590" s="436"/>
      <c r="S1590" s="436">
        <f t="shared" si="0"/>
        <v>1</v>
      </c>
      <c r="T1590" s="436">
        <v>1</v>
      </c>
      <c r="U1590" s="365" t="str">
        <f t="shared" si="1"/>
        <v>Open</v>
      </c>
    </row>
    <row r="1591" spans="1:21" ht="60">
      <c r="A1591" s="360" t="s">
        <v>1268</v>
      </c>
      <c r="B1591" s="360" t="s">
        <v>1000</v>
      </c>
      <c r="C1591" s="361" t="s">
        <v>835</v>
      </c>
      <c r="D1591" s="361" t="s">
        <v>777</v>
      </c>
      <c r="E1591" s="361" t="s">
        <v>777</v>
      </c>
      <c r="F1591" s="361" t="s">
        <v>13</v>
      </c>
      <c r="G1591" s="362" t="s">
        <v>1162</v>
      </c>
      <c r="H1591" s="363">
        <v>1</v>
      </c>
      <c r="I1591" s="441"/>
      <c r="J1591" s="363"/>
      <c r="K1591" s="363"/>
      <c r="L1591" s="363">
        <v>1</v>
      </c>
      <c r="M1591" s="362" t="s">
        <v>1156</v>
      </c>
      <c r="N1591" s="365"/>
      <c r="O1591" s="366" t="s">
        <v>1029</v>
      </c>
      <c r="P1591" s="366"/>
      <c r="Q1591" s="364"/>
      <c r="R1591" s="436"/>
      <c r="S1591" s="436">
        <f t="shared" si="0"/>
        <v>1</v>
      </c>
      <c r="T1591" s="436">
        <v>1</v>
      </c>
      <c r="U1591" s="365" t="str">
        <f t="shared" si="1"/>
        <v>Open</v>
      </c>
    </row>
    <row r="1592" spans="1:21" ht="150">
      <c r="A1592" s="360" t="s">
        <v>1268</v>
      </c>
      <c r="B1592" s="360" t="s">
        <v>1000</v>
      </c>
      <c r="C1592" s="361" t="s">
        <v>835</v>
      </c>
      <c r="D1592" s="361" t="s">
        <v>1001</v>
      </c>
      <c r="E1592" s="361" t="s">
        <v>777</v>
      </c>
      <c r="F1592" s="361" t="s">
        <v>13</v>
      </c>
      <c r="G1592" s="362" t="s">
        <v>779</v>
      </c>
      <c r="H1592" s="363">
        <v>2</v>
      </c>
      <c r="I1592" s="441"/>
      <c r="J1592" s="363"/>
      <c r="K1592" s="363"/>
      <c r="L1592" s="363">
        <v>1</v>
      </c>
      <c r="M1592" s="362" t="s">
        <v>1156</v>
      </c>
      <c r="N1592" s="365"/>
      <c r="O1592" s="366" t="s">
        <v>1029</v>
      </c>
      <c r="P1592" s="366"/>
      <c r="Q1592" s="364"/>
      <c r="R1592" s="436"/>
      <c r="S1592" s="436">
        <f t="shared" si="0"/>
        <v>1</v>
      </c>
      <c r="T1592" s="436"/>
      <c r="U1592" s="365" t="str">
        <f t="shared" si="1"/>
        <v>Open</v>
      </c>
    </row>
    <row r="1593" spans="1:21" ht="75">
      <c r="A1593" s="360" t="s">
        <v>1268</v>
      </c>
      <c r="B1593" s="360" t="s">
        <v>1000</v>
      </c>
      <c r="C1593" s="361" t="s">
        <v>835</v>
      </c>
      <c r="D1593" s="361" t="s">
        <v>1001</v>
      </c>
      <c r="E1593" s="361" t="s">
        <v>777</v>
      </c>
      <c r="F1593" s="361" t="s">
        <v>13</v>
      </c>
      <c r="G1593" s="362" t="s">
        <v>780</v>
      </c>
      <c r="H1593" s="363">
        <v>1</v>
      </c>
      <c r="I1593" s="441"/>
      <c r="J1593" s="363"/>
      <c r="K1593" s="363"/>
      <c r="L1593" s="363">
        <v>1</v>
      </c>
      <c r="M1593" s="362" t="s">
        <v>1156</v>
      </c>
      <c r="N1593" s="365"/>
      <c r="O1593" s="366" t="s">
        <v>1029</v>
      </c>
      <c r="P1593" s="366"/>
      <c r="Q1593" s="364"/>
      <c r="R1593" s="436"/>
      <c r="S1593" s="436">
        <f t="shared" si="0"/>
        <v>1</v>
      </c>
      <c r="T1593" s="436">
        <v>1</v>
      </c>
      <c r="U1593" s="365" t="str">
        <f t="shared" si="1"/>
        <v>Open</v>
      </c>
    </row>
    <row r="1594" spans="1:21" ht="105">
      <c r="A1594" s="360" t="s">
        <v>1268</v>
      </c>
      <c r="B1594" s="360" t="s">
        <v>1000</v>
      </c>
      <c r="C1594" s="361" t="s">
        <v>835</v>
      </c>
      <c r="D1594" s="361" t="s">
        <v>1001</v>
      </c>
      <c r="E1594" s="361" t="s">
        <v>781</v>
      </c>
      <c r="F1594" s="361" t="s">
        <v>14</v>
      </c>
      <c r="G1594" s="362" t="s">
        <v>1163</v>
      </c>
      <c r="H1594" s="363">
        <v>2</v>
      </c>
      <c r="I1594" s="441"/>
      <c r="J1594" s="363"/>
      <c r="K1594" s="363"/>
      <c r="L1594" s="363">
        <v>1</v>
      </c>
      <c r="M1594" s="364"/>
      <c r="N1594" s="365"/>
      <c r="O1594" s="366" t="s">
        <v>1029</v>
      </c>
      <c r="P1594" s="366" t="s">
        <v>1028</v>
      </c>
      <c r="Q1594" s="364"/>
      <c r="R1594" s="436"/>
      <c r="S1594" s="436">
        <f t="shared" si="0"/>
        <v>1</v>
      </c>
      <c r="T1594" s="436"/>
      <c r="U1594" s="365" t="str">
        <f t="shared" si="1"/>
        <v>Open</v>
      </c>
    </row>
    <row r="1595" spans="1:21" ht="60">
      <c r="A1595" s="360" t="s">
        <v>1268</v>
      </c>
      <c r="B1595" s="360" t="s">
        <v>1000</v>
      </c>
      <c r="C1595" s="361" t="s">
        <v>835</v>
      </c>
      <c r="D1595" s="361" t="s">
        <v>1001</v>
      </c>
      <c r="E1595" s="361" t="s">
        <v>781</v>
      </c>
      <c r="F1595" s="361" t="s">
        <v>14</v>
      </c>
      <c r="G1595" s="362" t="s">
        <v>646</v>
      </c>
      <c r="H1595" s="363">
        <v>3</v>
      </c>
      <c r="I1595" s="441"/>
      <c r="J1595" s="363"/>
      <c r="K1595" s="363"/>
      <c r="L1595" s="363">
        <v>1</v>
      </c>
      <c r="M1595" s="364"/>
      <c r="N1595" s="365"/>
      <c r="O1595" s="366" t="s">
        <v>1029</v>
      </c>
      <c r="P1595" s="366"/>
      <c r="Q1595" s="364"/>
      <c r="R1595" s="436"/>
      <c r="S1595" s="436">
        <f t="shared" si="0"/>
        <v>1</v>
      </c>
      <c r="T1595" s="436"/>
      <c r="U1595" s="365" t="str">
        <f t="shared" si="1"/>
        <v>Open</v>
      </c>
    </row>
    <row r="1596" spans="1:21" ht="90">
      <c r="A1596" s="360" t="s">
        <v>1268</v>
      </c>
      <c r="B1596" s="360" t="s">
        <v>1000</v>
      </c>
      <c r="C1596" s="361" t="s">
        <v>835</v>
      </c>
      <c r="D1596" s="361" t="s">
        <v>1001</v>
      </c>
      <c r="E1596" s="361" t="s">
        <v>781</v>
      </c>
      <c r="F1596" s="361" t="s">
        <v>14</v>
      </c>
      <c r="G1596" s="362" t="s">
        <v>1164</v>
      </c>
      <c r="H1596" s="363">
        <v>3</v>
      </c>
      <c r="I1596" s="441"/>
      <c r="J1596" s="363"/>
      <c r="K1596" s="363"/>
      <c r="L1596" s="363">
        <v>1</v>
      </c>
      <c r="M1596" s="364"/>
      <c r="N1596" s="365"/>
      <c r="O1596" s="366" t="s">
        <v>1029</v>
      </c>
      <c r="P1596" s="366"/>
      <c r="Q1596" s="364"/>
      <c r="R1596" s="436"/>
      <c r="S1596" s="436">
        <f t="shared" si="0"/>
        <v>1</v>
      </c>
      <c r="T1596" s="436"/>
      <c r="U1596" s="365" t="str">
        <f t="shared" si="1"/>
        <v>Open</v>
      </c>
    </row>
    <row r="1597" spans="1:21" ht="120">
      <c r="A1597" s="360" t="s">
        <v>1268</v>
      </c>
      <c r="B1597" s="360" t="s">
        <v>1000</v>
      </c>
      <c r="C1597" s="361" t="s">
        <v>835</v>
      </c>
      <c r="D1597" s="361" t="s">
        <v>1001</v>
      </c>
      <c r="E1597" s="361" t="s">
        <v>781</v>
      </c>
      <c r="F1597" s="361" t="s">
        <v>15</v>
      </c>
      <c r="G1597" s="362" t="s">
        <v>1165</v>
      </c>
      <c r="H1597" s="363">
        <v>1</v>
      </c>
      <c r="I1597" s="441"/>
      <c r="J1597" s="363"/>
      <c r="K1597" s="363"/>
      <c r="L1597" s="363">
        <v>1</v>
      </c>
      <c r="M1597" s="362" t="s">
        <v>1156</v>
      </c>
      <c r="N1597" s="365"/>
      <c r="O1597" s="366" t="s">
        <v>1029</v>
      </c>
      <c r="P1597" s="366"/>
      <c r="Q1597" s="364"/>
      <c r="R1597" s="436"/>
      <c r="S1597" s="436">
        <f t="shared" si="0"/>
        <v>1</v>
      </c>
      <c r="T1597" s="436">
        <v>1</v>
      </c>
      <c r="U1597" s="365" t="str">
        <f t="shared" si="1"/>
        <v>Open</v>
      </c>
    </row>
  </sheetData>
  <autoFilter ref="A1:P359"/>
  <customSheetViews>
    <customSheetView guid="{5D9168F2-8055-4C68-BEB0-D33A1C863ECA}" scale="70" showAutoFilter="1" state="hidden">
      <pane xSplit="3" ySplit="1" topLeftCell="L314"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359"/>
    </customSheetView>
    <customSheetView guid="{3A2A7850-79E4-4F51-92FC-597141794088}" scale="70" showAutoFilter="1" state="hidden">
      <pane xSplit="3" ySplit="1" topLeftCell="L314"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359"/>
    </customSheetView>
    <customSheetView guid="{26968DAF-4B88-4CE9-A801-EDAB0AA97514}" scale="70" showAutoFilter="1" state="hidden">
      <pane xSplit="3" ySplit="1" topLeftCell="L314"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359"/>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97"/>
  <sheetViews>
    <sheetView zoomScale="70" zoomScaleNormal="70" zoomScalePageLayoutView="70" workbookViewId="0">
      <pane xSplit="3" ySplit="1" topLeftCell="N254" activePane="bottomRight" state="frozen"/>
      <selection pane="topRight" activeCell="D1" sqref="D1"/>
      <selection pane="bottomLeft" activeCell="A2" sqref="A2"/>
      <selection pane="bottomRight" activeCell="G1569" sqref="G1569"/>
    </sheetView>
  </sheetViews>
  <sheetFormatPr defaultColWidth="11.42578125" defaultRowHeight="15"/>
  <cols>
    <col min="1" max="2" width="4.5703125" style="93" customWidth="1"/>
    <col min="3" max="3" width="14.5703125" style="91" customWidth="1"/>
    <col min="4" max="4" width="13.42578125" style="91" customWidth="1"/>
    <col min="5" max="5" width="13.5703125" style="91" customWidth="1"/>
    <col min="6" max="6" width="10.42578125" style="94" customWidth="1"/>
    <col min="7" max="7" width="67.140625" style="93" customWidth="1"/>
    <col min="8" max="8" width="13.5703125" style="92" customWidth="1"/>
    <col min="9" max="9" width="10.5703125" style="90" customWidth="1"/>
    <col min="10" max="10" width="4.42578125" style="90" customWidth="1"/>
    <col min="11" max="11" width="4" style="90" customWidth="1"/>
    <col min="12" max="12" width="7" style="90" customWidth="1"/>
    <col min="13" max="13" width="29.42578125" style="90" customWidth="1"/>
    <col min="14" max="14" width="28.5703125" style="90" customWidth="1"/>
    <col min="15" max="15" width="49.42578125" style="114" customWidth="1"/>
    <col min="16" max="16" width="32.5703125" style="114" customWidth="1"/>
    <col min="17" max="18" width="11.42578125" style="88"/>
    <col min="19" max="19" width="14.5703125" style="88" customWidth="1"/>
    <col min="20" max="16384" width="11.42578125" style="88"/>
  </cols>
  <sheetData>
    <row r="1" spans="1:19" s="89" customFormat="1" ht="90">
      <c r="A1" s="101" t="s">
        <v>770</v>
      </c>
      <c r="B1" s="101" t="s">
        <v>799</v>
      </c>
      <c r="C1" s="102" t="s">
        <v>800</v>
      </c>
      <c r="D1" s="102" t="s">
        <v>771</v>
      </c>
      <c r="E1" s="102" t="s">
        <v>786</v>
      </c>
      <c r="F1" s="103" t="s">
        <v>984</v>
      </c>
      <c r="G1" s="104" t="s">
        <v>1148</v>
      </c>
      <c r="H1" s="105" t="s">
        <v>985</v>
      </c>
      <c r="I1" s="106" t="s">
        <v>986</v>
      </c>
      <c r="J1" s="106" t="s">
        <v>987</v>
      </c>
      <c r="K1" s="106" t="s">
        <v>988</v>
      </c>
      <c r="L1" s="106" t="s">
        <v>989</v>
      </c>
      <c r="M1" s="106" t="s">
        <v>992</v>
      </c>
      <c r="N1" s="106" t="s">
        <v>636</v>
      </c>
      <c r="O1" s="111" t="s">
        <v>1155</v>
      </c>
      <c r="P1" s="111" t="s">
        <v>1147</v>
      </c>
      <c r="Q1" s="106" t="s">
        <v>1140</v>
      </c>
      <c r="S1" s="89" t="s">
        <v>1026</v>
      </c>
    </row>
    <row r="2" spans="1:19" s="90" customFormat="1" ht="30">
      <c r="A2" s="123" t="s">
        <v>1228</v>
      </c>
      <c r="B2" s="123" t="s">
        <v>1197</v>
      </c>
      <c r="C2" s="121" t="s">
        <v>836</v>
      </c>
      <c r="D2" s="121" t="s">
        <v>777</v>
      </c>
      <c r="E2" s="121" t="s">
        <v>781</v>
      </c>
      <c r="F2" s="121" t="s">
        <v>17</v>
      </c>
      <c r="G2" s="119" t="s">
        <v>563</v>
      </c>
      <c r="H2" s="120">
        <v>1</v>
      </c>
      <c r="I2" s="118" t="s">
        <v>1269</v>
      </c>
      <c r="J2" s="124"/>
      <c r="K2" s="124">
        <v>1</v>
      </c>
      <c r="L2" s="124">
        <v>1</v>
      </c>
      <c r="M2" s="124" t="s">
        <v>1462</v>
      </c>
      <c r="N2" s="127">
        <v>0.748</v>
      </c>
      <c r="O2" s="125"/>
      <c r="P2" s="125"/>
      <c r="Q2" s="313"/>
      <c r="R2" s="298" t="str">
        <f>IF(Q2="G",ZTE!$A$6,IF(Q2="L",ZTE!$A$3,IF(JBU!Q2="C",ZTE!$A$2,IF(JBU!Q2="U",ZTE!$A$4,IF(JBU!Q2="I",ZTE!$A$5,"")))))</f>
        <v/>
      </c>
      <c r="S2" s="88"/>
    </row>
    <row r="3" spans="1:19" ht="60">
      <c r="A3" s="123" t="s">
        <v>1228</v>
      </c>
      <c r="B3" s="123" t="s">
        <v>1197</v>
      </c>
      <c r="C3" s="121" t="s">
        <v>836</v>
      </c>
      <c r="D3" s="121" t="s">
        <v>777</v>
      </c>
      <c r="E3" s="121" t="s">
        <v>782</v>
      </c>
      <c r="F3" s="121" t="s">
        <v>18</v>
      </c>
      <c r="G3" s="119" t="s">
        <v>369</v>
      </c>
      <c r="H3" s="120">
        <v>1</v>
      </c>
      <c r="I3" s="118" t="s">
        <v>1269</v>
      </c>
      <c r="J3" s="124">
        <v>1</v>
      </c>
      <c r="K3" s="124"/>
      <c r="L3" s="124"/>
      <c r="M3" s="124" t="s">
        <v>1462</v>
      </c>
      <c r="N3" s="124"/>
      <c r="O3" s="125" t="s">
        <v>1030</v>
      </c>
      <c r="P3" s="125" t="s">
        <v>1151</v>
      </c>
      <c r="Q3" s="313"/>
      <c r="R3" s="298" t="str">
        <f>IF(Q3="G",ZTE!$A$6,IF(Q3="L",ZTE!$A$3,IF(JBU!Q3="C",ZTE!$A$2,IF(JBU!Q3="U",ZTE!$A$4,IF(JBU!Q3="I",ZTE!$A$5,"")))))</f>
        <v/>
      </c>
    </row>
    <row r="4" spans="1:19" ht="45">
      <c r="A4" s="123" t="s">
        <v>1228</v>
      </c>
      <c r="B4" s="123" t="s">
        <v>1197</v>
      </c>
      <c r="C4" s="121" t="s">
        <v>836</v>
      </c>
      <c r="D4" s="121" t="s">
        <v>777</v>
      </c>
      <c r="E4" s="121" t="s">
        <v>782</v>
      </c>
      <c r="F4" s="121" t="s">
        <v>18</v>
      </c>
      <c r="G4" s="119" t="s">
        <v>370</v>
      </c>
      <c r="H4" s="120">
        <v>1</v>
      </c>
      <c r="I4" s="118" t="s">
        <v>1269</v>
      </c>
      <c r="J4" s="124">
        <v>1</v>
      </c>
      <c r="K4" s="124"/>
      <c r="L4" s="124"/>
      <c r="M4" s="124" t="s">
        <v>1462</v>
      </c>
      <c r="N4" s="124"/>
      <c r="O4" s="125" t="s">
        <v>1030</v>
      </c>
      <c r="P4" s="125" t="s">
        <v>1074</v>
      </c>
      <c r="Q4" s="313"/>
      <c r="R4" s="298" t="str">
        <f>IF(Q4="G",ZTE!$A$6,IF(Q4="L",ZTE!$A$3,IF(JBU!Q4="C",ZTE!$A$2,IF(JBU!Q4="U",ZTE!$A$4,IF(JBU!Q4="I",ZTE!$A$5,"")))))</f>
        <v/>
      </c>
    </row>
    <row r="5" spans="1:19" ht="45">
      <c r="A5" s="123" t="s">
        <v>1228</v>
      </c>
      <c r="B5" s="123" t="s">
        <v>1197</v>
      </c>
      <c r="C5" s="121" t="s">
        <v>836</v>
      </c>
      <c r="D5" s="121" t="s">
        <v>777</v>
      </c>
      <c r="E5" s="121" t="s">
        <v>782</v>
      </c>
      <c r="F5" s="121" t="s">
        <v>18</v>
      </c>
      <c r="G5" s="119" t="s">
        <v>30</v>
      </c>
      <c r="H5" s="120">
        <v>1</v>
      </c>
      <c r="I5" s="118" t="s">
        <v>1269</v>
      </c>
      <c r="J5" s="124">
        <v>1</v>
      </c>
      <c r="K5" s="124"/>
      <c r="L5" s="124"/>
      <c r="M5" s="124" t="s">
        <v>1462</v>
      </c>
      <c r="N5" s="124"/>
      <c r="O5" s="125" t="s">
        <v>1030</v>
      </c>
      <c r="P5" s="125" t="s">
        <v>1074</v>
      </c>
      <c r="Q5" s="313"/>
      <c r="R5" s="298" t="str">
        <f>IF(Q5="G",ZTE!$A$6,IF(Q5="L",ZTE!$A$3,IF(JBU!Q5="C",ZTE!$A$2,IF(JBU!Q5="U",ZTE!$A$4,IF(JBU!Q5="I",ZTE!$A$5,"")))))</f>
        <v/>
      </c>
    </row>
    <row r="6" spans="1:19" ht="45">
      <c r="A6" s="123" t="s">
        <v>1228</v>
      </c>
      <c r="B6" s="123" t="s">
        <v>1197</v>
      </c>
      <c r="C6" s="121" t="s">
        <v>836</v>
      </c>
      <c r="D6" s="121" t="s">
        <v>777</v>
      </c>
      <c r="E6" s="121" t="s">
        <v>782</v>
      </c>
      <c r="F6" s="121" t="s">
        <v>18</v>
      </c>
      <c r="G6" s="119" t="s">
        <v>31</v>
      </c>
      <c r="H6" s="120">
        <v>1</v>
      </c>
      <c r="I6" s="118" t="s">
        <v>1269</v>
      </c>
      <c r="J6" s="124">
        <v>1</v>
      </c>
      <c r="K6" s="124"/>
      <c r="L6" s="124"/>
      <c r="M6" s="124" t="s">
        <v>1462</v>
      </c>
      <c r="N6" s="124"/>
      <c r="O6" s="125" t="s">
        <v>1030</v>
      </c>
      <c r="P6" s="125" t="s">
        <v>1074</v>
      </c>
      <c r="Q6" s="313"/>
      <c r="R6" s="298" t="str">
        <f>IF(Q6="G",ZTE!$A$6,IF(Q6="L",ZTE!$A$3,IF(JBU!Q6="C",ZTE!$A$2,IF(JBU!Q6="U",ZTE!$A$4,IF(JBU!Q6="I",ZTE!$A$5,"")))))</f>
        <v/>
      </c>
    </row>
    <row r="7" spans="1:19" ht="45">
      <c r="A7" s="123" t="s">
        <v>1228</v>
      </c>
      <c r="B7" s="123" t="s">
        <v>1197</v>
      </c>
      <c r="C7" s="121" t="s">
        <v>836</v>
      </c>
      <c r="D7" s="121" t="s">
        <v>777</v>
      </c>
      <c r="E7" s="121" t="s">
        <v>782</v>
      </c>
      <c r="F7" s="121" t="s">
        <v>18</v>
      </c>
      <c r="G7" s="119" t="s">
        <v>32</v>
      </c>
      <c r="H7" s="120">
        <v>1</v>
      </c>
      <c r="I7" s="118" t="s">
        <v>1269</v>
      </c>
      <c r="J7" s="124"/>
      <c r="K7" s="124">
        <v>1</v>
      </c>
      <c r="L7" s="124">
        <v>1</v>
      </c>
      <c r="M7" s="124" t="s">
        <v>1157</v>
      </c>
      <c r="N7" s="124" t="s">
        <v>1270</v>
      </c>
      <c r="O7" s="125" t="s">
        <v>1030</v>
      </c>
      <c r="P7" s="125" t="s">
        <v>1075</v>
      </c>
      <c r="Q7" s="313" t="s">
        <v>1226</v>
      </c>
      <c r="R7" s="298" t="str">
        <f>IF(Q7="G",ZTE!$A$6,IF(Q7="L",ZTE!$A$3,IF(JBU!Q7="C",ZTE!$A$2,IF(JBU!Q7="U",ZTE!$A$4,IF(JBU!Q7="I",ZTE!$A$5,"")))))</f>
        <v>Location: We can not find the requested criteria in your documents. Please confirm that your bid is compliant with this criteria and show us the reference in your submitted documents.</v>
      </c>
    </row>
    <row r="8" spans="1:19" ht="45">
      <c r="A8" s="123" t="s">
        <v>1228</v>
      </c>
      <c r="B8" s="123" t="s">
        <v>1197</v>
      </c>
      <c r="C8" s="121" t="s">
        <v>20</v>
      </c>
      <c r="D8" s="121" t="s">
        <v>783</v>
      </c>
      <c r="E8" s="121" t="s">
        <v>1009</v>
      </c>
      <c r="F8" s="121" t="s">
        <v>19</v>
      </c>
      <c r="G8" s="119" t="s">
        <v>1167</v>
      </c>
      <c r="H8" s="120">
        <v>1</v>
      </c>
      <c r="I8" s="118" t="s">
        <v>1269</v>
      </c>
      <c r="J8" s="124">
        <v>1</v>
      </c>
      <c r="K8" s="124"/>
      <c r="L8" s="124"/>
      <c r="M8" s="124" t="s">
        <v>1462</v>
      </c>
      <c r="N8" s="124"/>
      <c r="O8" s="125"/>
      <c r="P8" s="125"/>
      <c r="Q8" s="313"/>
      <c r="R8" s="298" t="str">
        <f>IF(Q8="G",ZTE!$A$6,IF(Q8="L",ZTE!$A$3,IF(JBU!Q8="C",ZTE!$A$2,IF(JBU!Q8="U",ZTE!$A$4,IF(JBU!Q8="I",ZTE!$A$5,"")))))</f>
        <v/>
      </c>
    </row>
    <row r="9" spans="1:19" ht="45">
      <c r="A9" s="123" t="s">
        <v>1228</v>
      </c>
      <c r="B9" s="123" t="s">
        <v>1197</v>
      </c>
      <c r="C9" s="121" t="s">
        <v>20</v>
      </c>
      <c r="D9" s="121" t="s">
        <v>783</v>
      </c>
      <c r="E9" s="121" t="s">
        <v>1009</v>
      </c>
      <c r="F9" s="121" t="s">
        <v>19</v>
      </c>
      <c r="G9" s="119" t="s">
        <v>1168</v>
      </c>
      <c r="H9" s="120">
        <v>1</v>
      </c>
      <c r="I9" s="118"/>
      <c r="J9" s="124">
        <v>1</v>
      </c>
      <c r="K9" s="124"/>
      <c r="L9" s="124"/>
      <c r="M9" s="124" t="s">
        <v>1462</v>
      </c>
      <c r="N9" s="124"/>
      <c r="O9" s="125"/>
      <c r="P9" s="125"/>
      <c r="Q9" s="313"/>
      <c r="R9" s="298" t="str">
        <f>IF(Q9="G",ZTE!$A$6,IF(Q9="L",ZTE!$A$3,IF(JBU!Q9="C",ZTE!$A$2,IF(JBU!Q9="U",ZTE!$A$4,IF(JBU!Q9="I",ZTE!$A$5,"")))))</f>
        <v/>
      </c>
    </row>
    <row r="10" spans="1:19" ht="30">
      <c r="A10" s="123" t="s">
        <v>1228</v>
      </c>
      <c r="B10" s="123" t="s">
        <v>1197</v>
      </c>
      <c r="C10" s="121" t="s">
        <v>20</v>
      </c>
      <c r="D10" s="121" t="s">
        <v>784</v>
      </c>
      <c r="E10" s="121" t="s">
        <v>1002</v>
      </c>
      <c r="F10" s="121" t="s">
        <v>19</v>
      </c>
      <c r="G10" s="119" t="s">
        <v>1173</v>
      </c>
      <c r="H10" s="120">
        <v>1</v>
      </c>
      <c r="I10" s="118"/>
      <c r="J10" s="124"/>
      <c r="K10" s="124"/>
      <c r="L10" s="124">
        <v>1</v>
      </c>
      <c r="M10" s="124" t="s">
        <v>1462</v>
      </c>
      <c r="N10" s="124" t="s">
        <v>1272</v>
      </c>
      <c r="O10" s="125" t="s">
        <v>1029</v>
      </c>
      <c r="P10" s="125"/>
      <c r="Q10" s="313" t="s">
        <v>1271</v>
      </c>
      <c r="R10" s="298" t="str">
        <f>IF(Q10="G",ZTE!$A$6,IF(Q10="L",ZTE!$A$3,IF(JBU!Q10="C",ZTE!$A$2,IF(JBU!Q10="U",ZTE!$A$4,IF(JBU!Q10="I",ZTE!$A$5,"")))))</f>
        <v/>
      </c>
    </row>
    <row r="11" spans="1:19" ht="45">
      <c r="A11" s="123" t="s">
        <v>1228</v>
      </c>
      <c r="B11" s="123" t="s">
        <v>1197</v>
      </c>
      <c r="C11" s="121" t="s">
        <v>801</v>
      </c>
      <c r="D11" s="121" t="s">
        <v>777</v>
      </c>
      <c r="E11" s="121" t="s">
        <v>1009</v>
      </c>
      <c r="F11" s="121" t="s">
        <v>863</v>
      </c>
      <c r="G11" s="119" t="s">
        <v>788</v>
      </c>
      <c r="H11" s="120">
        <v>1</v>
      </c>
      <c r="I11" s="118" t="s">
        <v>1269</v>
      </c>
      <c r="J11" s="124">
        <v>1</v>
      </c>
      <c r="K11" s="124"/>
      <c r="L11" s="124"/>
      <c r="M11" s="124" t="s">
        <v>1462</v>
      </c>
      <c r="N11" s="124"/>
      <c r="O11" s="125"/>
      <c r="P11" s="125"/>
      <c r="Q11" s="313"/>
      <c r="R11" s="298" t="str">
        <f>IF(Q11="G",ZTE!$A$6,IF(Q11="L",ZTE!$A$3,IF(JBU!Q11="C",ZTE!$A$2,IF(JBU!Q11="U",ZTE!$A$4,IF(JBU!Q11="I",ZTE!$A$5,"")))))</f>
        <v/>
      </c>
    </row>
    <row r="12" spans="1:19" ht="45">
      <c r="A12" s="123" t="s">
        <v>1228</v>
      </c>
      <c r="B12" s="123" t="s">
        <v>1197</v>
      </c>
      <c r="C12" s="121" t="s">
        <v>801</v>
      </c>
      <c r="D12" s="121" t="s">
        <v>777</v>
      </c>
      <c r="E12" s="121" t="s">
        <v>1009</v>
      </c>
      <c r="F12" s="121" t="s">
        <v>21</v>
      </c>
      <c r="G12" s="119" t="s">
        <v>642</v>
      </c>
      <c r="H12" s="120">
        <v>1</v>
      </c>
      <c r="I12" s="118" t="s">
        <v>1273</v>
      </c>
      <c r="J12" s="124">
        <v>1</v>
      </c>
      <c r="K12" s="124"/>
      <c r="L12" s="124"/>
      <c r="M12" s="124" t="s">
        <v>1462</v>
      </c>
      <c r="N12" s="124"/>
      <c r="O12" s="125" t="s">
        <v>1032</v>
      </c>
      <c r="P12" s="126" t="s">
        <v>1077</v>
      </c>
      <c r="Q12" s="313"/>
      <c r="R12" s="298" t="str">
        <f>IF(Q12="G",ZTE!$A$6,IF(Q12="L",ZTE!$A$3,IF(JBU!Q12="C",ZTE!$A$2,IF(JBU!Q12="U",ZTE!$A$4,IF(JBU!Q12="I",ZTE!$A$5,"")))))</f>
        <v/>
      </c>
    </row>
    <row r="13" spans="1:19" ht="45">
      <c r="A13" s="123" t="s">
        <v>1228</v>
      </c>
      <c r="B13" s="123" t="s">
        <v>1197</v>
      </c>
      <c r="C13" s="121" t="s">
        <v>801</v>
      </c>
      <c r="D13" s="121" t="s">
        <v>787</v>
      </c>
      <c r="E13" s="121" t="s">
        <v>1009</v>
      </c>
      <c r="F13" s="121" t="s">
        <v>22</v>
      </c>
      <c r="G13" s="119" t="s">
        <v>647</v>
      </c>
      <c r="H13" s="120">
        <v>1</v>
      </c>
      <c r="I13" s="118" t="s">
        <v>1274</v>
      </c>
      <c r="J13" s="124">
        <v>1</v>
      </c>
      <c r="K13" s="124"/>
      <c r="L13" s="124"/>
      <c r="M13" s="124" t="s">
        <v>1462</v>
      </c>
      <c r="N13" s="124"/>
      <c r="O13" s="125"/>
      <c r="P13" s="125"/>
      <c r="Q13" s="313"/>
      <c r="R13" s="298" t="str">
        <f>IF(Q13="G",ZTE!$A$6,IF(Q13="L",ZTE!$A$3,IF(JBU!Q13="C",ZTE!$A$2,IF(JBU!Q13="U",ZTE!$A$4,IF(JBU!Q13="I",ZTE!$A$5,"")))))</f>
        <v/>
      </c>
    </row>
    <row r="14" spans="1:19" ht="45">
      <c r="A14" s="123" t="s">
        <v>1228</v>
      </c>
      <c r="B14" s="123" t="s">
        <v>1197</v>
      </c>
      <c r="C14" s="121" t="s">
        <v>801</v>
      </c>
      <c r="D14" s="121" t="s">
        <v>787</v>
      </c>
      <c r="E14" s="121" t="s">
        <v>1009</v>
      </c>
      <c r="F14" s="121" t="s">
        <v>22</v>
      </c>
      <c r="G14" s="119" t="s">
        <v>1078</v>
      </c>
      <c r="H14" s="120">
        <v>1</v>
      </c>
      <c r="I14" s="118" t="s">
        <v>1275</v>
      </c>
      <c r="J14" s="124"/>
      <c r="K14" s="124">
        <v>1</v>
      </c>
      <c r="L14" s="124">
        <v>1</v>
      </c>
      <c r="M14" s="124" t="s">
        <v>1462</v>
      </c>
      <c r="N14" s="124" t="s">
        <v>1277</v>
      </c>
      <c r="O14" s="125"/>
      <c r="P14" s="125"/>
      <c r="Q14" s="313" t="s">
        <v>1276</v>
      </c>
      <c r="R14" s="298" t="str">
        <f>IF(Q14="G",ZTE!$A$6,IF(Q14="L",ZTE!$A$3,IF(JBU!Q14="C",ZTE!$A$2,IF(JBU!Q14="U",ZTE!$A$4,IF(JBU!Q14="I",ZTE!$A$5,"")))))</f>
        <v/>
      </c>
    </row>
    <row r="15" spans="1:19" ht="45">
      <c r="A15" s="123" t="s">
        <v>1228</v>
      </c>
      <c r="B15" s="123" t="s">
        <v>1197</v>
      </c>
      <c r="C15" s="121" t="s">
        <v>801</v>
      </c>
      <c r="D15" s="121" t="s">
        <v>793</v>
      </c>
      <c r="E15" s="121" t="s">
        <v>1009</v>
      </c>
      <c r="F15" s="121" t="s">
        <v>27</v>
      </c>
      <c r="G15" s="119" t="s">
        <v>374</v>
      </c>
      <c r="H15" s="120">
        <v>1</v>
      </c>
      <c r="I15" s="118" t="s">
        <v>1278</v>
      </c>
      <c r="J15" s="124">
        <v>1</v>
      </c>
      <c r="K15" s="124"/>
      <c r="L15" s="124"/>
      <c r="M15" s="124" t="s">
        <v>1462</v>
      </c>
      <c r="N15" s="124"/>
      <c r="O15" s="125"/>
      <c r="P15" s="125"/>
      <c r="Q15" s="313"/>
      <c r="R15" s="298" t="str">
        <f>IF(Q15="G",ZTE!$A$6,IF(Q15="L",ZTE!$A$3,IF(JBU!Q15="C",ZTE!$A$2,IF(JBU!Q15="U",ZTE!$A$4,IF(JBU!Q15="I",ZTE!$A$5,"")))))</f>
        <v/>
      </c>
    </row>
    <row r="16" spans="1:19" ht="45">
      <c r="A16" s="123" t="s">
        <v>1228</v>
      </c>
      <c r="B16" s="123" t="s">
        <v>1197</v>
      </c>
      <c r="C16" s="121" t="s">
        <v>801</v>
      </c>
      <c r="D16" s="121" t="s">
        <v>793</v>
      </c>
      <c r="E16" s="121" t="s">
        <v>1009</v>
      </c>
      <c r="F16" s="121" t="s">
        <v>27</v>
      </c>
      <c r="G16" s="119" t="s">
        <v>651</v>
      </c>
      <c r="H16" s="120">
        <v>1</v>
      </c>
      <c r="I16" s="118" t="s">
        <v>1274</v>
      </c>
      <c r="J16" s="124">
        <v>1</v>
      </c>
      <c r="K16" s="124"/>
      <c r="L16" s="124"/>
      <c r="M16" s="124" t="s">
        <v>1462</v>
      </c>
      <c r="N16" s="124"/>
      <c r="O16" s="125"/>
      <c r="P16" s="125"/>
      <c r="Q16" s="313"/>
      <c r="R16" s="298" t="str">
        <f>IF(Q16="G",ZTE!$A$6,IF(Q16="L",ZTE!$A$3,IF(JBU!Q16="C",ZTE!$A$2,IF(JBU!Q16="U",ZTE!$A$4,IF(JBU!Q16="I",ZTE!$A$5,"")))))</f>
        <v/>
      </c>
    </row>
    <row r="17" spans="1:18" ht="45">
      <c r="A17" s="123" t="s">
        <v>1228</v>
      </c>
      <c r="B17" s="123" t="s">
        <v>1197</v>
      </c>
      <c r="C17" s="121" t="s">
        <v>801</v>
      </c>
      <c r="D17" s="121" t="s">
        <v>793</v>
      </c>
      <c r="E17" s="121" t="s">
        <v>1009</v>
      </c>
      <c r="F17" s="121" t="s">
        <v>27</v>
      </c>
      <c r="G17" s="119" t="s">
        <v>652</v>
      </c>
      <c r="H17" s="120">
        <v>1</v>
      </c>
      <c r="I17" s="118" t="s">
        <v>1279</v>
      </c>
      <c r="J17" s="124">
        <v>1</v>
      </c>
      <c r="K17" s="124"/>
      <c r="L17" s="124"/>
      <c r="M17" s="124" t="s">
        <v>1462</v>
      </c>
      <c r="N17" s="124"/>
      <c r="O17" s="125"/>
      <c r="P17" s="125"/>
      <c r="Q17" s="313"/>
      <c r="R17" s="298" t="str">
        <f>IF(Q17="G",ZTE!$A$6,IF(Q17="L",ZTE!$A$3,IF(JBU!Q17="C",ZTE!$A$2,IF(JBU!Q17="U",ZTE!$A$4,IF(JBU!Q17="I",ZTE!$A$5,"")))))</f>
        <v/>
      </c>
    </row>
    <row r="18" spans="1:18" ht="45">
      <c r="A18" s="123" t="s">
        <v>1228</v>
      </c>
      <c r="B18" s="123" t="s">
        <v>1197</v>
      </c>
      <c r="C18" s="121" t="s">
        <v>801</v>
      </c>
      <c r="D18" s="121" t="s">
        <v>793</v>
      </c>
      <c r="E18" s="121" t="s">
        <v>1009</v>
      </c>
      <c r="F18" s="121" t="s">
        <v>27</v>
      </c>
      <c r="G18" s="119" t="s">
        <v>375</v>
      </c>
      <c r="H18" s="120">
        <v>1</v>
      </c>
      <c r="I18" s="118" t="s">
        <v>1279</v>
      </c>
      <c r="J18" s="124">
        <v>1</v>
      </c>
      <c r="K18" s="124"/>
      <c r="L18" s="124"/>
      <c r="M18" s="124" t="s">
        <v>1462</v>
      </c>
      <c r="N18" s="124"/>
      <c r="O18" s="125"/>
      <c r="P18" s="125"/>
      <c r="Q18" s="313"/>
      <c r="R18" s="298" t="str">
        <f>IF(Q18="G",ZTE!$A$6,IF(Q18="L",ZTE!$A$3,IF(JBU!Q18="C",ZTE!$A$2,IF(JBU!Q18="U",ZTE!$A$4,IF(JBU!Q18="I",ZTE!$A$5,"")))))</f>
        <v/>
      </c>
    </row>
    <row r="19" spans="1:18" ht="45">
      <c r="A19" s="123" t="s">
        <v>1228</v>
      </c>
      <c r="B19" s="123" t="s">
        <v>1197</v>
      </c>
      <c r="C19" s="121" t="s">
        <v>801</v>
      </c>
      <c r="D19" s="121" t="s">
        <v>793</v>
      </c>
      <c r="E19" s="121" t="s">
        <v>1009</v>
      </c>
      <c r="F19" s="121" t="s">
        <v>27</v>
      </c>
      <c r="G19" s="119" t="s">
        <v>376</v>
      </c>
      <c r="H19" s="120">
        <v>1</v>
      </c>
      <c r="I19" s="118" t="s">
        <v>1274</v>
      </c>
      <c r="J19" s="124">
        <v>1</v>
      </c>
      <c r="K19" s="124"/>
      <c r="L19" s="124"/>
      <c r="M19" s="124" t="s">
        <v>1462</v>
      </c>
      <c r="N19" s="124"/>
      <c r="O19" s="125"/>
      <c r="P19" s="125"/>
      <c r="Q19" s="313"/>
      <c r="R19" s="298" t="str">
        <f>IF(Q19="G",ZTE!$A$6,IF(Q19="L",ZTE!$A$3,IF(JBU!Q19="C",ZTE!$A$2,IF(JBU!Q19="U",ZTE!$A$4,IF(JBU!Q19="I",ZTE!$A$5,"")))))</f>
        <v/>
      </c>
    </row>
    <row r="20" spans="1:18" ht="45">
      <c r="A20" s="123" t="s">
        <v>1228</v>
      </c>
      <c r="B20" s="123" t="s">
        <v>1197</v>
      </c>
      <c r="C20" s="121" t="s">
        <v>801</v>
      </c>
      <c r="D20" s="121" t="s">
        <v>793</v>
      </c>
      <c r="E20" s="121" t="s">
        <v>1009</v>
      </c>
      <c r="F20" s="121" t="s">
        <v>27</v>
      </c>
      <c r="G20" s="119" t="s">
        <v>379</v>
      </c>
      <c r="H20" s="120">
        <v>1</v>
      </c>
      <c r="I20" s="118" t="s">
        <v>1274</v>
      </c>
      <c r="J20" s="124">
        <v>1</v>
      </c>
      <c r="K20" s="124"/>
      <c r="L20" s="124"/>
      <c r="M20" s="124" t="s">
        <v>1462</v>
      </c>
      <c r="N20" s="124"/>
      <c r="O20" s="125"/>
      <c r="P20" s="125"/>
      <c r="Q20" s="313"/>
      <c r="R20" s="298" t="str">
        <f>IF(Q20="G",ZTE!$A$6,IF(Q20="L",ZTE!$A$3,IF(JBU!Q20="C",ZTE!$A$2,IF(JBU!Q20="U",ZTE!$A$4,IF(JBU!Q20="I",ZTE!$A$5,"")))))</f>
        <v/>
      </c>
    </row>
    <row r="21" spans="1:18" ht="45">
      <c r="A21" s="123" t="s">
        <v>1228</v>
      </c>
      <c r="B21" s="123" t="s">
        <v>1197</v>
      </c>
      <c r="C21" s="121" t="s">
        <v>801</v>
      </c>
      <c r="D21" s="121" t="s">
        <v>795</v>
      </c>
      <c r="E21" s="121" t="s">
        <v>1009</v>
      </c>
      <c r="F21" s="121" t="s">
        <v>28</v>
      </c>
      <c r="G21" s="119" t="s">
        <v>798</v>
      </c>
      <c r="H21" s="120">
        <v>1</v>
      </c>
      <c r="I21" s="118" t="s">
        <v>1274</v>
      </c>
      <c r="J21" s="124">
        <v>1</v>
      </c>
      <c r="K21" s="124"/>
      <c r="L21" s="124"/>
      <c r="M21" s="124" t="s">
        <v>1462</v>
      </c>
      <c r="N21" s="124"/>
      <c r="O21" s="125"/>
      <c r="P21" s="125"/>
      <c r="Q21" s="313"/>
      <c r="R21" s="298" t="str">
        <f>IF(Q21="G",ZTE!$A$6,IF(Q21="L",ZTE!$A$3,IF(JBU!Q21="C",ZTE!$A$2,IF(JBU!Q21="U",ZTE!$A$4,IF(JBU!Q21="I",ZTE!$A$5,"")))))</f>
        <v/>
      </c>
    </row>
    <row r="22" spans="1:18" ht="45">
      <c r="A22" s="123" t="s">
        <v>1228</v>
      </c>
      <c r="B22" s="123" t="s">
        <v>1197</v>
      </c>
      <c r="C22" s="121" t="s">
        <v>801</v>
      </c>
      <c r="D22" s="121" t="s">
        <v>795</v>
      </c>
      <c r="E22" s="121" t="s">
        <v>1009</v>
      </c>
      <c r="F22" s="121" t="s">
        <v>28</v>
      </c>
      <c r="G22" s="119" t="s">
        <v>655</v>
      </c>
      <c r="H22" s="120">
        <v>1</v>
      </c>
      <c r="I22" s="118" t="s">
        <v>1280</v>
      </c>
      <c r="J22" s="124">
        <v>1</v>
      </c>
      <c r="K22" s="124"/>
      <c r="L22" s="124"/>
      <c r="M22" s="124" t="s">
        <v>1462</v>
      </c>
      <c r="N22" s="124"/>
      <c r="O22" s="125"/>
      <c r="P22" s="125"/>
      <c r="Q22" s="313"/>
      <c r="R22" s="298" t="str">
        <f>IF(Q22="G",ZTE!$A$6,IF(Q22="L",ZTE!$A$3,IF(JBU!Q22="C",ZTE!$A$2,IF(JBU!Q22="U",ZTE!$A$4,IF(JBU!Q22="I",ZTE!$A$5,"")))))</f>
        <v/>
      </c>
    </row>
    <row r="23" spans="1:18" ht="45">
      <c r="A23" s="123" t="s">
        <v>1228</v>
      </c>
      <c r="B23" s="123" t="s">
        <v>1197</v>
      </c>
      <c r="C23" s="121" t="s">
        <v>801</v>
      </c>
      <c r="D23" s="121" t="s">
        <v>795</v>
      </c>
      <c r="E23" s="121" t="s">
        <v>1009</v>
      </c>
      <c r="F23" s="121" t="s">
        <v>28</v>
      </c>
      <c r="G23" s="119" t="s">
        <v>656</v>
      </c>
      <c r="H23" s="120">
        <v>1</v>
      </c>
      <c r="I23" s="118" t="s">
        <v>1280</v>
      </c>
      <c r="J23" s="124">
        <v>1</v>
      </c>
      <c r="K23" s="124"/>
      <c r="L23" s="124"/>
      <c r="M23" s="124" t="s">
        <v>1462</v>
      </c>
      <c r="N23" s="124"/>
      <c r="O23" s="125"/>
      <c r="P23" s="125"/>
      <c r="Q23" s="313"/>
      <c r="R23" s="298" t="str">
        <f>IF(Q23="G",ZTE!$A$6,IF(Q23="L",ZTE!$A$3,IF(JBU!Q23="C",ZTE!$A$2,IF(JBU!Q23="U",ZTE!$A$4,IF(JBU!Q23="I",ZTE!$A$5,"")))))</f>
        <v/>
      </c>
    </row>
    <row r="24" spans="1:18" ht="45">
      <c r="A24" s="123" t="s">
        <v>1228</v>
      </c>
      <c r="B24" s="123" t="s">
        <v>1197</v>
      </c>
      <c r="C24" s="121" t="s">
        <v>801</v>
      </c>
      <c r="D24" s="121" t="s">
        <v>795</v>
      </c>
      <c r="E24" s="121" t="s">
        <v>1009</v>
      </c>
      <c r="F24" s="121" t="s">
        <v>28</v>
      </c>
      <c r="G24" s="119" t="s">
        <v>657</v>
      </c>
      <c r="H24" s="120">
        <v>1</v>
      </c>
      <c r="I24" s="118"/>
      <c r="J24" s="124"/>
      <c r="K24" s="124"/>
      <c r="L24" s="124">
        <v>1</v>
      </c>
      <c r="M24" s="124" t="s">
        <v>1157</v>
      </c>
      <c r="N24" s="124"/>
      <c r="O24" s="125"/>
      <c r="P24" s="125"/>
      <c r="Q24" s="313" t="s">
        <v>1226</v>
      </c>
      <c r="R24" s="298" t="str">
        <f>IF(Q24="G",ZTE!$A$6,IF(Q24="L",ZTE!$A$3,IF(JBU!Q24="C",ZTE!$A$2,IF(JBU!Q24="U",ZTE!$A$4,IF(JBU!Q24="I",ZTE!$A$5,"")))))</f>
        <v>Location: We can not find the requested criteria in your documents. Please confirm that your bid is compliant with this criteria and show us the reference in your submitted documents.</v>
      </c>
    </row>
    <row r="25" spans="1:18" ht="45">
      <c r="A25" s="123" t="s">
        <v>1228</v>
      </c>
      <c r="B25" s="123" t="s">
        <v>1197</v>
      </c>
      <c r="C25" s="121" t="s">
        <v>801</v>
      </c>
      <c r="D25" s="121" t="s">
        <v>795</v>
      </c>
      <c r="E25" s="121" t="s">
        <v>1009</v>
      </c>
      <c r="F25" s="121" t="s">
        <v>28</v>
      </c>
      <c r="G25" s="119" t="s">
        <v>803</v>
      </c>
      <c r="H25" s="120">
        <v>1</v>
      </c>
      <c r="I25" s="118"/>
      <c r="J25" s="124"/>
      <c r="K25" s="124"/>
      <c r="L25" s="124">
        <v>1</v>
      </c>
      <c r="M25" s="124" t="s">
        <v>1157</v>
      </c>
      <c r="N25" s="124"/>
      <c r="O25" s="125"/>
      <c r="P25" s="125"/>
      <c r="Q25" s="313" t="s">
        <v>1226</v>
      </c>
      <c r="R25" s="298" t="str">
        <f>IF(Q25="G",ZTE!$A$6,IF(Q25="L",ZTE!$A$3,IF(JBU!Q25="C",ZTE!$A$2,IF(JBU!Q25="U",ZTE!$A$4,IF(JBU!Q25="I",ZTE!$A$5,"")))))</f>
        <v>Location: We can not find the requested criteria in your documents. Please confirm that your bid is compliant with this criteria and show us the reference in your submitted documents.</v>
      </c>
    </row>
    <row r="26" spans="1:18" ht="45">
      <c r="A26" s="123" t="s">
        <v>1228</v>
      </c>
      <c r="B26" s="123" t="s">
        <v>1197</v>
      </c>
      <c r="C26" s="121" t="s">
        <v>801</v>
      </c>
      <c r="D26" s="121" t="s">
        <v>795</v>
      </c>
      <c r="E26" s="121" t="s">
        <v>1009</v>
      </c>
      <c r="F26" s="121" t="s">
        <v>29</v>
      </c>
      <c r="G26" s="119" t="s">
        <v>806</v>
      </c>
      <c r="H26" s="120">
        <v>1</v>
      </c>
      <c r="I26" s="118"/>
      <c r="J26" s="124"/>
      <c r="K26" s="124"/>
      <c r="L26" s="124">
        <v>1</v>
      </c>
      <c r="M26" s="124" t="s">
        <v>1462</v>
      </c>
      <c r="N26" s="124"/>
      <c r="O26" s="125"/>
      <c r="P26" s="125"/>
      <c r="Q26" s="313" t="s">
        <v>1271</v>
      </c>
      <c r="R26" s="298" t="str">
        <f>IF(Q26="G",ZTE!$A$6,IF(Q26="L",ZTE!$A$3,IF(JBU!Q26="C",ZTE!$A$2,IF(JBU!Q26="U",ZTE!$A$4,IF(JBU!Q26="I",ZTE!$A$5,"")))))</f>
        <v/>
      </c>
    </row>
    <row r="27" spans="1:18" ht="45">
      <c r="A27" s="123" t="s">
        <v>1228</v>
      </c>
      <c r="B27" s="123" t="s">
        <v>1197</v>
      </c>
      <c r="C27" s="121" t="s">
        <v>801</v>
      </c>
      <c r="D27" s="121" t="s">
        <v>795</v>
      </c>
      <c r="E27" s="121" t="s">
        <v>1009</v>
      </c>
      <c r="F27" s="121" t="s">
        <v>29</v>
      </c>
      <c r="G27" s="119" t="s">
        <v>658</v>
      </c>
      <c r="H27" s="120">
        <v>1</v>
      </c>
      <c r="I27" s="118"/>
      <c r="J27" s="124"/>
      <c r="K27" s="124"/>
      <c r="L27" s="124">
        <v>1</v>
      </c>
      <c r="M27" s="124" t="s">
        <v>1158</v>
      </c>
      <c r="N27" s="124"/>
      <c r="O27" s="125"/>
      <c r="P27" s="125"/>
      <c r="Q27" s="313" t="s">
        <v>1271</v>
      </c>
      <c r="R27" s="298" t="str">
        <f>IF(Q27="G",ZTE!$A$6,IF(Q27="L",ZTE!$A$3,IF(JBU!Q27="C",ZTE!$A$2,IF(JBU!Q27="U",ZTE!$A$4,IF(JBU!Q27="I",ZTE!$A$5,"")))))</f>
        <v>Unclear: We do not understand your proposal, please detail your proposal. Especially confirm that you are compliant with our requested criteria.</v>
      </c>
    </row>
    <row r="28" spans="1:18" ht="75">
      <c r="A28" s="123" t="s">
        <v>1228</v>
      </c>
      <c r="B28" s="123" t="s">
        <v>1197</v>
      </c>
      <c r="C28" s="121" t="s">
        <v>1012</v>
      </c>
      <c r="D28" s="121" t="s">
        <v>807</v>
      </c>
      <c r="E28" s="121" t="s">
        <v>808</v>
      </c>
      <c r="F28" s="121" t="s">
        <v>54</v>
      </c>
      <c r="G28" s="119" t="s">
        <v>1006</v>
      </c>
      <c r="H28" s="120">
        <v>1</v>
      </c>
      <c r="I28" s="118" t="s">
        <v>1281</v>
      </c>
      <c r="J28" s="124"/>
      <c r="K28" s="124">
        <v>1</v>
      </c>
      <c r="L28" s="124">
        <v>1</v>
      </c>
      <c r="M28" s="124" t="s">
        <v>1462</v>
      </c>
      <c r="N28" s="124" t="s">
        <v>1282</v>
      </c>
      <c r="O28" s="125" t="s">
        <v>659</v>
      </c>
      <c r="P28" s="125"/>
      <c r="Q28" s="313"/>
      <c r="R28" s="298" t="str">
        <f>IF(Q28="G",ZTE!$A$6,IF(Q28="L",ZTE!$A$3,IF(JBU!Q28="C",ZTE!$A$2,IF(JBU!Q28="U",ZTE!$A$4,IF(JBU!Q28="I",ZTE!$A$5,"")))))</f>
        <v/>
      </c>
    </row>
    <row r="29" spans="1:18" ht="75">
      <c r="A29" s="123" t="s">
        <v>1228</v>
      </c>
      <c r="B29" s="123" t="s">
        <v>1197</v>
      </c>
      <c r="C29" s="121" t="s">
        <v>1012</v>
      </c>
      <c r="D29" s="121" t="s">
        <v>807</v>
      </c>
      <c r="E29" s="121" t="s">
        <v>808</v>
      </c>
      <c r="F29" s="121" t="s">
        <v>54</v>
      </c>
      <c r="G29" s="119" t="s">
        <v>1174</v>
      </c>
      <c r="H29" s="120">
        <v>1</v>
      </c>
      <c r="I29" s="118" t="s">
        <v>1281</v>
      </c>
      <c r="J29" s="124">
        <v>1</v>
      </c>
      <c r="K29" s="124"/>
      <c r="L29" s="124"/>
      <c r="M29" s="124" t="s">
        <v>1462</v>
      </c>
      <c r="N29" s="124"/>
      <c r="O29" s="125"/>
      <c r="P29" s="125"/>
      <c r="Q29" s="313"/>
      <c r="R29" s="298" t="str">
        <f>IF(Q29="G",ZTE!$A$6,IF(Q29="L",ZTE!$A$3,IF(JBU!Q29="C",ZTE!$A$2,IF(JBU!Q29="U",ZTE!$A$4,IF(JBU!Q29="I",ZTE!$A$5,"")))))</f>
        <v/>
      </c>
    </row>
    <row r="30" spans="1:18" ht="75">
      <c r="A30" s="123" t="s">
        <v>1228</v>
      </c>
      <c r="B30" s="123" t="s">
        <v>1197</v>
      </c>
      <c r="C30" s="121" t="s">
        <v>1012</v>
      </c>
      <c r="D30" s="121" t="s">
        <v>807</v>
      </c>
      <c r="E30" s="121" t="s">
        <v>808</v>
      </c>
      <c r="F30" s="121" t="s">
        <v>54</v>
      </c>
      <c r="G30" s="119" t="s">
        <v>55</v>
      </c>
      <c r="H30" s="120">
        <v>1</v>
      </c>
      <c r="I30" s="118"/>
      <c r="J30" s="124">
        <v>1</v>
      </c>
      <c r="K30" s="124"/>
      <c r="L30" s="124"/>
      <c r="M30" s="124" t="s">
        <v>1462</v>
      </c>
      <c r="N30" s="124"/>
      <c r="O30" s="125"/>
      <c r="P30" s="125"/>
      <c r="Q30" s="313"/>
      <c r="R30" s="298" t="str">
        <f>IF(Q30="G",ZTE!$A$6,IF(Q30="L",ZTE!$A$3,IF(JBU!Q30="C",ZTE!$A$2,IF(JBU!Q30="U",ZTE!$A$4,IF(JBU!Q30="I",ZTE!$A$5,"")))))</f>
        <v/>
      </c>
    </row>
    <row r="31" spans="1:18" ht="75">
      <c r="A31" s="123" t="s">
        <v>1228</v>
      </c>
      <c r="B31" s="123" t="s">
        <v>1197</v>
      </c>
      <c r="C31" s="121" t="s">
        <v>1012</v>
      </c>
      <c r="D31" s="121" t="s">
        <v>807</v>
      </c>
      <c r="E31" s="121" t="s">
        <v>808</v>
      </c>
      <c r="F31" s="121" t="s">
        <v>54</v>
      </c>
      <c r="G31" s="119" t="s">
        <v>56</v>
      </c>
      <c r="H31" s="120">
        <v>1</v>
      </c>
      <c r="I31" s="118"/>
      <c r="J31" s="124">
        <v>1</v>
      </c>
      <c r="K31" s="124"/>
      <c r="L31" s="124"/>
      <c r="M31" s="124" t="s">
        <v>1462</v>
      </c>
      <c r="N31" s="124"/>
      <c r="O31" s="125"/>
      <c r="P31" s="125"/>
      <c r="Q31" s="313"/>
      <c r="R31" s="298" t="str">
        <f>IF(Q31="G",ZTE!$A$6,IF(Q31="L",ZTE!$A$3,IF(JBU!Q31="C",ZTE!$A$2,IF(JBU!Q31="U",ZTE!$A$4,IF(JBU!Q31="I",ZTE!$A$5,"")))))</f>
        <v/>
      </c>
    </row>
    <row r="32" spans="1:18" ht="75">
      <c r="A32" s="123" t="s">
        <v>1228</v>
      </c>
      <c r="B32" s="123" t="s">
        <v>1197</v>
      </c>
      <c r="C32" s="121" t="s">
        <v>1012</v>
      </c>
      <c r="D32" s="121" t="s">
        <v>807</v>
      </c>
      <c r="E32" s="121" t="s">
        <v>808</v>
      </c>
      <c r="F32" s="121" t="s">
        <v>54</v>
      </c>
      <c r="G32" s="119" t="s">
        <v>57</v>
      </c>
      <c r="H32" s="120">
        <v>1</v>
      </c>
      <c r="I32" s="118"/>
      <c r="J32" s="124">
        <v>1</v>
      </c>
      <c r="K32" s="124"/>
      <c r="L32" s="124"/>
      <c r="M32" s="124" t="s">
        <v>1462</v>
      </c>
      <c r="N32" s="124"/>
      <c r="O32" s="125"/>
      <c r="P32" s="125"/>
      <c r="Q32" s="313"/>
      <c r="R32" s="298" t="str">
        <f>IF(Q32="G",ZTE!$A$6,IF(Q32="L",ZTE!$A$3,IF(JBU!Q32="C",ZTE!$A$2,IF(JBU!Q32="U",ZTE!$A$4,IF(JBU!Q32="I",ZTE!$A$5,"")))))</f>
        <v/>
      </c>
    </row>
    <row r="33" spans="1:18" ht="75">
      <c r="A33" s="123" t="s">
        <v>1228</v>
      </c>
      <c r="B33" s="123" t="s">
        <v>1197</v>
      </c>
      <c r="C33" s="121" t="s">
        <v>1012</v>
      </c>
      <c r="D33" s="121" t="s">
        <v>807</v>
      </c>
      <c r="E33" s="121" t="s">
        <v>808</v>
      </c>
      <c r="F33" s="121" t="s">
        <v>54</v>
      </c>
      <c r="G33" s="119" t="s">
        <v>60</v>
      </c>
      <c r="H33" s="120">
        <v>1</v>
      </c>
      <c r="I33" s="118"/>
      <c r="J33" s="124">
        <v>1</v>
      </c>
      <c r="K33" s="124"/>
      <c r="L33" s="124"/>
      <c r="M33" s="124" t="s">
        <v>1158</v>
      </c>
      <c r="N33" s="124"/>
      <c r="O33" s="125"/>
      <c r="P33" s="125"/>
      <c r="Q33" s="313"/>
      <c r="R33" s="298" t="str">
        <f>IF(Q33="G",ZTE!$A$6,IF(Q33="L",ZTE!$A$3,IF(JBU!Q33="C",ZTE!$A$2,IF(JBU!Q33="U",ZTE!$A$4,IF(JBU!Q33="I",ZTE!$A$5,"")))))</f>
        <v>Unclear: We do not understand your proposal, please detail your proposal. Especially confirm that you are compliant with our requested criteria.</v>
      </c>
    </row>
    <row r="34" spans="1:18" ht="75">
      <c r="A34" s="123" t="s">
        <v>1228</v>
      </c>
      <c r="B34" s="123" t="s">
        <v>1197</v>
      </c>
      <c r="C34" s="121" t="s">
        <v>1012</v>
      </c>
      <c r="D34" s="121" t="s">
        <v>807</v>
      </c>
      <c r="E34" s="121" t="s">
        <v>808</v>
      </c>
      <c r="F34" s="121" t="s">
        <v>54</v>
      </c>
      <c r="G34" s="119" t="s">
        <v>61</v>
      </c>
      <c r="H34" s="120">
        <v>1</v>
      </c>
      <c r="I34" s="118"/>
      <c r="J34" s="124">
        <v>1</v>
      </c>
      <c r="K34" s="124"/>
      <c r="L34" s="124"/>
      <c r="M34" s="124" t="s">
        <v>1462</v>
      </c>
      <c r="N34" s="124"/>
      <c r="O34" s="125"/>
      <c r="P34" s="125"/>
      <c r="Q34" s="313"/>
      <c r="R34" s="298" t="str">
        <f>IF(Q34="G",ZTE!$A$6,IF(Q34="L",ZTE!$A$3,IF(JBU!Q34="C",ZTE!$A$2,IF(JBU!Q34="U",ZTE!$A$4,IF(JBU!Q34="I",ZTE!$A$5,"")))))</f>
        <v/>
      </c>
    </row>
    <row r="35" spans="1:18" ht="75">
      <c r="A35" s="123" t="s">
        <v>1228</v>
      </c>
      <c r="B35" s="123" t="s">
        <v>1197</v>
      </c>
      <c r="C35" s="121" t="s">
        <v>1012</v>
      </c>
      <c r="D35" s="121" t="s">
        <v>807</v>
      </c>
      <c r="E35" s="121" t="s">
        <v>1002</v>
      </c>
      <c r="F35" s="121" t="s">
        <v>64</v>
      </c>
      <c r="G35" s="119" t="s">
        <v>65</v>
      </c>
      <c r="H35" s="120">
        <v>1</v>
      </c>
      <c r="I35" s="118"/>
      <c r="J35" s="124"/>
      <c r="K35" s="124">
        <v>1</v>
      </c>
      <c r="L35" s="124">
        <v>1</v>
      </c>
      <c r="M35" s="124" t="s">
        <v>1462</v>
      </c>
      <c r="N35" s="124"/>
      <c r="O35" s="125"/>
      <c r="P35" s="125"/>
      <c r="Q35" s="313" t="s">
        <v>1271</v>
      </c>
      <c r="R35" s="298" t="str">
        <f>IF(Q35="G",ZTE!$A$6,IF(Q35="L",ZTE!$A$3,IF(JBU!Q35="C",ZTE!$A$2,IF(JBU!Q35="U",ZTE!$A$4,IF(JBU!Q35="I",ZTE!$A$5,"")))))</f>
        <v/>
      </c>
    </row>
    <row r="36" spans="1:18" ht="75">
      <c r="A36" s="123" t="s">
        <v>1228</v>
      </c>
      <c r="B36" s="123" t="s">
        <v>1197</v>
      </c>
      <c r="C36" s="121" t="s">
        <v>1012</v>
      </c>
      <c r="D36" s="121" t="s">
        <v>807</v>
      </c>
      <c r="E36" s="121" t="s">
        <v>1002</v>
      </c>
      <c r="F36" s="121" t="s">
        <v>64</v>
      </c>
      <c r="G36" s="119" t="s">
        <v>66</v>
      </c>
      <c r="H36" s="120">
        <v>1</v>
      </c>
      <c r="I36" s="118"/>
      <c r="J36" s="124"/>
      <c r="K36" s="124">
        <v>1</v>
      </c>
      <c r="L36" s="124">
        <v>1</v>
      </c>
      <c r="M36" s="124" t="s">
        <v>1462</v>
      </c>
      <c r="N36" s="124"/>
      <c r="O36" s="125"/>
      <c r="P36" s="125"/>
      <c r="Q36" s="313" t="s">
        <v>1271</v>
      </c>
      <c r="R36" s="298" t="str">
        <f>IF(Q36="G",ZTE!$A$6,IF(Q36="L",ZTE!$A$3,IF(JBU!Q36="C",ZTE!$A$2,IF(JBU!Q36="U",ZTE!$A$4,IF(JBU!Q36="I",ZTE!$A$5,"")))))</f>
        <v/>
      </c>
    </row>
    <row r="37" spans="1:18" ht="75">
      <c r="A37" s="123" t="s">
        <v>1228</v>
      </c>
      <c r="B37" s="123" t="s">
        <v>1197</v>
      </c>
      <c r="C37" s="121" t="s">
        <v>1012</v>
      </c>
      <c r="D37" s="121" t="s">
        <v>807</v>
      </c>
      <c r="E37" s="121" t="s">
        <v>1002</v>
      </c>
      <c r="F37" s="121" t="s">
        <v>64</v>
      </c>
      <c r="G37" s="119" t="s">
        <v>67</v>
      </c>
      <c r="H37" s="120">
        <v>1</v>
      </c>
      <c r="I37" s="118"/>
      <c r="J37" s="124"/>
      <c r="K37" s="124">
        <v>1</v>
      </c>
      <c r="L37" s="124">
        <v>1</v>
      </c>
      <c r="M37" s="124" t="s">
        <v>1158</v>
      </c>
      <c r="N37" s="124"/>
      <c r="O37" s="125"/>
      <c r="P37" s="125" t="s">
        <v>1080</v>
      </c>
      <c r="Q37" s="313" t="s">
        <v>1271</v>
      </c>
      <c r="R37" s="298" t="str">
        <f>IF(Q37="G",ZTE!$A$6,IF(Q37="L",ZTE!$A$3,IF(JBU!Q37="C",ZTE!$A$2,IF(JBU!Q37="U",ZTE!$A$4,IF(JBU!Q37="I",ZTE!$A$5,"")))))</f>
        <v>Unclear: We do not understand your proposal, please detail your proposal. Especially confirm that you are compliant with our requested criteria.</v>
      </c>
    </row>
    <row r="38" spans="1:18" ht="75">
      <c r="A38" s="123" t="s">
        <v>1228</v>
      </c>
      <c r="B38" s="123" t="s">
        <v>1197</v>
      </c>
      <c r="C38" s="121" t="s">
        <v>1012</v>
      </c>
      <c r="D38" s="121" t="s">
        <v>807</v>
      </c>
      <c r="E38" s="121" t="s">
        <v>1002</v>
      </c>
      <c r="F38" s="121" t="s">
        <v>64</v>
      </c>
      <c r="G38" s="119" t="s">
        <v>69</v>
      </c>
      <c r="H38" s="120">
        <v>1</v>
      </c>
      <c r="I38" s="118"/>
      <c r="J38" s="124"/>
      <c r="K38" s="124">
        <v>1</v>
      </c>
      <c r="L38" s="124">
        <v>1</v>
      </c>
      <c r="M38" s="124" t="s">
        <v>1462</v>
      </c>
      <c r="N38" s="124"/>
      <c r="O38" s="125"/>
      <c r="P38" s="125"/>
      <c r="Q38" s="313" t="s">
        <v>1271</v>
      </c>
      <c r="R38" s="298" t="str">
        <f>IF(Q38="G",ZTE!$A$6,IF(Q38="L",ZTE!$A$3,IF(JBU!Q38="C",ZTE!$A$2,IF(JBU!Q38="U",ZTE!$A$4,IF(JBU!Q38="I",ZTE!$A$5,"")))))</f>
        <v/>
      </c>
    </row>
    <row r="39" spans="1:18" ht="75">
      <c r="A39" s="123" t="s">
        <v>1228</v>
      </c>
      <c r="B39" s="123" t="s">
        <v>1197</v>
      </c>
      <c r="C39" s="121" t="s">
        <v>1012</v>
      </c>
      <c r="D39" s="121" t="s">
        <v>807</v>
      </c>
      <c r="E39" s="121" t="s">
        <v>1002</v>
      </c>
      <c r="F39" s="121" t="s">
        <v>64</v>
      </c>
      <c r="G39" s="119" t="s">
        <v>70</v>
      </c>
      <c r="H39" s="120">
        <v>1</v>
      </c>
      <c r="I39" s="118"/>
      <c r="J39" s="124"/>
      <c r="K39" s="124">
        <v>1</v>
      </c>
      <c r="L39" s="124">
        <v>1</v>
      </c>
      <c r="M39" s="124" t="s">
        <v>1462</v>
      </c>
      <c r="N39" s="124"/>
      <c r="O39" s="125"/>
      <c r="P39" s="125"/>
      <c r="Q39" s="313" t="s">
        <v>1271</v>
      </c>
      <c r="R39" s="298" t="str">
        <f>IF(Q39="G",ZTE!$A$6,IF(Q39="L",ZTE!$A$3,IF(JBU!Q39="C",ZTE!$A$2,IF(JBU!Q39="U",ZTE!$A$4,IF(JBU!Q39="I",ZTE!$A$5,"")))))</f>
        <v/>
      </c>
    </row>
    <row r="40" spans="1:18" ht="30">
      <c r="A40" s="123" t="s">
        <v>1228</v>
      </c>
      <c r="B40" s="123" t="s">
        <v>1197</v>
      </c>
      <c r="C40" s="119" t="s">
        <v>247</v>
      </c>
      <c r="D40" s="119" t="s">
        <v>783</v>
      </c>
      <c r="E40" s="119" t="s">
        <v>247</v>
      </c>
      <c r="F40" s="121" t="s">
        <v>246</v>
      </c>
      <c r="G40" s="119" t="s">
        <v>760</v>
      </c>
      <c r="H40" s="122">
        <v>1</v>
      </c>
      <c r="I40" s="118"/>
      <c r="J40" s="124"/>
      <c r="K40" s="124"/>
      <c r="L40" s="124">
        <v>1</v>
      </c>
      <c r="M40" s="124" t="s">
        <v>1158</v>
      </c>
      <c r="N40" s="124"/>
      <c r="O40" s="125" t="s">
        <v>1062</v>
      </c>
      <c r="P40" s="125"/>
      <c r="Q40" s="313" t="s">
        <v>1271</v>
      </c>
      <c r="R40" s="298" t="str">
        <f>IF(Q40="G",ZTE!$A$6,IF(Q40="L",ZTE!$A$3,IF(JBU!Q40="C",ZTE!$A$2,IF(JBU!Q40="U",ZTE!$A$4,IF(JBU!Q40="I",ZTE!$A$5,"")))))</f>
        <v>Unclear: We do not understand your proposal, please detail your proposal. Especially confirm that you are compliant with our requested criteria.</v>
      </c>
    </row>
    <row r="41" spans="1:18" ht="30">
      <c r="A41" s="123" t="s">
        <v>1228</v>
      </c>
      <c r="B41" s="123" t="s">
        <v>1197</v>
      </c>
      <c r="C41" s="119" t="s">
        <v>247</v>
      </c>
      <c r="D41" s="119" t="s">
        <v>783</v>
      </c>
      <c r="E41" s="119" t="s">
        <v>247</v>
      </c>
      <c r="F41" s="121" t="s">
        <v>246</v>
      </c>
      <c r="G41" s="119" t="s">
        <v>248</v>
      </c>
      <c r="H41" s="122">
        <v>1</v>
      </c>
      <c r="I41" s="118"/>
      <c r="J41" s="124"/>
      <c r="K41" s="124"/>
      <c r="L41" s="124">
        <v>1</v>
      </c>
      <c r="M41" s="124" t="s">
        <v>1462</v>
      </c>
      <c r="N41" s="124"/>
      <c r="O41" s="125" t="s">
        <v>1062</v>
      </c>
      <c r="P41" s="125"/>
      <c r="Q41" s="313" t="s">
        <v>1271</v>
      </c>
      <c r="R41" s="298" t="str">
        <f>IF(Q41="G",ZTE!$A$6,IF(Q41="L",ZTE!$A$3,IF(JBU!Q41="C",ZTE!$A$2,IF(JBU!Q41="U",ZTE!$A$4,IF(JBU!Q41="I",ZTE!$A$5,"")))))</f>
        <v/>
      </c>
    </row>
    <row r="42" spans="1:18" ht="30">
      <c r="A42" s="123" t="s">
        <v>1228</v>
      </c>
      <c r="B42" s="123" t="s">
        <v>1197</v>
      </c>
      <c r="C42" s="119" t="s">
        <v>247</v>
      </c>
      <c r="D42" s="119" t="s">
        <v>783</v>
      </c>
      <c r="E42" s="119" t="s">
        <v>247</v>
      </c>
      <c r="F42" s="121" t="s">
        <v>246</v>
      </c>
      <c r="G42" s="119" t="s">
        <v>251</v>
      </c>
      <c r="H42" s="122">
        <v>1</v>
      </c>
      <c r="I42" s="118"/>
      <c r="J42" s="124"/>
      <c r="K42" s="124"/>
      <c r="L42" s="124">
        <v>1</v>
      </c>
      <c r="M42" s="124" t="s">
        <v>1462</v>
      </c>
      <c r="N42" s="124"/>
      <c r="O42" s="125" t="s">
        <v>1062</v>
      </c>
      <c r="P42" s="125"/>
      <c r="Q42" s="313" t="s">
        <v>1271</v>
      </c>
      <c r="R42" s="298" t="str">
        <f>IF(Q42="G",ZTE!$A$6,IF(Q42="L",ZTE!$A$3,IF(JBU!Q42="C",ZTE!$A$2,IF(JBU!Q42="U",ZTE!$A$4,IF(JBU!Q42="I",ZTE!$A$5,"")))))</f>
        <v/>
      </c>
    </row>
    <row r="43" spans="1:18" ht="45">
      <c r="A43" s="123" t="s">
        <v>1228</v>
      </c>
      <c r="B43" s="123" t="s">
        <v>1197</v>
      </c>
      <c r="C43" s="119" t="s">
        <v>252</v>
      </c>
      <c r="D43" s="119" t="s">
        <v>252</v>
      </c>
      <c r="E43" s="121" t="s">
        <v>1002</v>
      </c>
      <c r="F43" s="121" t="s">
        <v>253</v>
      </c>
      <c r="G43" s="119" t="s">
        <v>954</v>
      </c>
      <c r="H43" s="122">
        <v>1</v>
      </c>
      <c r="I43" s="118"/>
      <c r="J43" s="124"/>
      <c r="K43" s="124"/>
      <c r="L43" s="124">
        <v>1</v>
      </c>
      <c r="M43" s="124" t="s">
        <v>1462</v>
      </c>
      <c r="N43" s="124"/>
      <c r="O43" s="125" t="s">
        <v>1047</v>
      </c>
      <c r="P43" s="125"/>
      <c r="Q43" s="313" t="s">
        <v>1271</v>
      </c>
      <c r="R43" s="298" t="str">
        <f>IF(Q43="G",ZTE!$A$6,IF(Q43="L",ZTE!$A$3,IF(JBU!Q43="C",ZTE!$A$2,IF(JBU!Q43="U",ZTE!$A$4,IF(JBU!Q43="I",ZTE!$A$5,"")))))</f>
        <v/>
      </c>
    </row>
    <row r="44" spans="1:18" ht="45">
      <c r="A44" s="123" t="s">
        <v>1228</v>
      </c>
      <c r="B44" s="123" t="s">
        <v>1197</v>
      </c>
      <c r="C44" s="119" t="s">
        <v>252</v>
      </c>
      <c r="D44" s="119" t="s">
        <v>252</v>
      </c>
      <c r="E44" s="121" t="s">
        <v>1002</v>
      </c>
      <c r="F44" s="121" t="s">
        <v>253</v>
      </c>
      <c r="G44" s="119" t="s">
        <v>762</v>
      </c>
      <c r="H44" s="122">
        <v>1</v>
      </c>
      <c r="I44" s="118"/>
      <c r="J44" s="124"/>
      <c r="K44" s="124"/>
      <c r="L44" s="124">
        <v>1</v>
      </c>
      <c r="M44" s="124" t="s">
        <v>1462</v>
      </c>
      <c r="N44" s="124"/>
      <c r="O44" s="125"/>
      <c r="P44" s="125"/>
      <c r="Q44" s="313" t="s">
        <v>1271</v>
      </c>
      <c r="R44" s="298" t="str">
        <f>IF(Q44="G",ZTE!$A$6,IF(Q44="L",ZTE!$A$3,IF(JBU!Q44="C",ZTE!$A$2,IF(JBU!Q44="U",ZTE!$A$4,IF(JBU!Q44="I",ZTE!$A$5,"")))))</f>
        <v/>
      </c>
    </row>
    <row r="45" spans="1:18" ht="45">
      <c r="A45" s="123" t="s">
        <v>1228</v>
      </c>
      <c r="B45" s="123" t="s">
        <v>1197</v>
      </c>
      <c r="C45" s="119" t="s">
        <v>252</v>
      </c>
      <c r="D45" s="121" t="s">
        <v>255</v>
      </c>
      <c r="E45" s="119" t="s">
        <v>784</v>
      </c>
      <c r="F45" s="121" t="s">
        <v>254</v>
      </c>
      <c r="G45" s="119" t="s">
        <v>763</v>
      </c>
      <c r="H45" s="122">
        <v>1</v>
      </c>
      <c r="I45" s="118"/>
      <c r="J45" s="124"/>
      <c r="K45" s="124"/>
      <c r="L45" s="124">
        <v>1</v>
      </c>
      <c r="M45" s="124" t="s">
        <v>1462</v>
      </c>
      <c r="N45" s="124"/>
      <c r="O45" s="125"/>
      <c r="P45" s="125"/>
      <c r="Q45" s="313" t="s">
        <v>1271</v>
      </c>
      <c r="R45" s="298" t="str">
        <f>IF(Q45="G",ZTE!$A$6,IF(Q45="L",ZTE!$A$3,IF(JBU!Q45="C",ZTE!$A$2,IF(JBU!Q45="U",ZTE!$A$4,IF(JBU!Q45="I",ZTE!$A$5,"")))))</f>
        <v/>
      </c>
    </row>
    <row r="46" spans="1:18" ht="45">
      <c r="A46" s="123" t="s">
        <v>1228</v>
      </c>
      <c r="B46" s="123" t="s">
        <v>1197</v>
      </c>
      <c r="C46" s="119" t="s">
        <v>257</v>
      </c>
      <c r="D46" s="123" t="s">
        <v>784</v>
      </c>
      <c r="E46" s="119" t="s">
        <v>1004</v>
      </c>
      <c r="F46" s="121" t="s">
        <v>256</v>
      </c>
      <c r="G46" s="119" t="s">
        <v>764</v>
      </c>
      <c r="H46" s="122">
        <v>1</v>
      </c>
      <c r="I46" s="118"/>
      <c r="J46" s="124"/>
      <c r="K46" s="124"/>
      <c r="L46" s="124">
        <v>1</v>
      </c>
      <c r="M46" s="124" t="s">
        <v>1462</v>
      </c>
      <c r="N46" s="124"/>
      <c r="O46" s="125" t="s">
        <v>765</v>
      </c>
      <c r="P46" s="125"/>
      <c r="Q46" s="313" t="s">
        <v>1271</v>
      </c>
      <c r="R46" s="298" t="str">
        <f>IF(Q46="G",ZTE!$A$6,IF(Q46="L",ZTE!$A$3,IF(JBU!Q46="C",ZTE!$A$2,IF(JBU!Q46="U",ZTE!$A$4,IF(JBU!Q46="I",ZTE!$A$5,"")))))</f>
        <v/>
      </c>
    </row>
    <row r="47" spans="1:18" ht="45">
      <c r="A47" s="123" t="s">
        <v>1228</v>
      </c>
      <c r="B47" s="123" t="s">
        <v>1197</v>
      </c>
      <c r="C47" s="119" t="s">
        <v>257</v>
      </c>
      <c r="D47" s="123" t="s">
        <v>93</v>
      </c>
      <c r="E47" s="119" t="s">
        <v>1004</v>
      </c>
      <c r="F47" s="121" t="s">
        <v>258</v>
      </c>
      <c r="G47" s="119" t="s">
        <v>766</v>
      </c>
      <c r="H47" s="122">
        <v>1</v>
      </c>
      <c r="I47" s="118" t="s">
        <v>1283</v>
      </c>
      <c r="J47" s="124">
        <v>1</v>
      </c>
      <c r="K47" s="124"/>
      <c r="L47" s="124"/>
      <c r="M47" s="124" t="s">
        <v>1156</v>
      </c>
      <c r="N47" s="124"/>
      <c r="O47" s="125" t="s">
        <v>1065</v>
      </c>
      <c r="P47" s="125"/>
      <c r="Q47" s="313"/>
      <c r="R47" s="298" t="str">
        <f>IF(Q47="G",ZTE!$A$6,IF(Q47="L",ZTE!$A$3,IF(JBU!Q47="C",ZTE!$A$2,IF(JBU!Q47="U",ZTE!$A$4,IF(JBU!Q47="I",ZTE!$A$5,"")))))</f>
        <v>Compliance: We assume that your proposal is in compliance with this criteria. Please confirm that your bid is compliant with this criteria.</v>
      </c>
    </row>
    <row r="48" spans="1:18" ht="45">
      <c r="A48" s="123" t="s">
        <v>1228</v>
      </c>
      <c r="B48" s="123" t="s">
        <v>1197</v>
      </c>
      <c r="C48" s="119" t="s">
        <v>257</v>
      </c>
      <c r="D48" s="123" t="s">
        <v>1201</v>
      </c>
      <c r="E48" s="119" t="s">
        <v>1004</v>
      </c>
      <c r="F48" s="121" t="s">
        <v>259</v>
      </c>
      <c r="G48" s="119" t="s">
        <v>767</v>
      </c>
      <c r="H48" s="122">
        <v>1</v>
      </c>
      <c r="I48" s="118"/>
      <c r="J48" s="124"/>
      <c r="K48" s="124"/>
      <c r="L48" s="124">
        <v>1</v>
      </c>
      <c r="M48" s="124" t="s">
        <v>1462</v>
      </c>
      <c r="N48" s="124" t="s">
        <v>1284</v>
      </c>
      <c r="O48" s="125"/>
      <c r="P48" s="125"/>
      <c r="Q48" s="313" t="s">
        <v>1271</v>
      </c>
      <c r="R48" s="298" t="str">
        <f>IF(Q48="G",ZTE!$A$6,IF(Q48="L",ZTE!$A$3,IF(JBU!Q48="C",ZTE!$A$2,IF(JBU!Q48="U",ZTE!$A$4,IF(JBU!Q48="I",ZTE!$A$5,"")))))</f>
        <v/>
      </c>
    </row>
    <row r="49" spans="1:18" ht="30">
      <c r="A49" s="123" t="s">
        <v>1228</v>
      </c>
      <c r="B49" s="123" t="s">
        <v>1197</v>
      </c>
      <c r="C49" s="119" t="s">
        <v>257</v>
      </c>
      <c r="D49" s="123" t="s">
        <v>632</v>
      </c>
      <c r="E49" s="119" t="s">
        <v>1004</v>
      </c>
      <c r="F49" s="121" t="s">
        <v>260</v>
      </c>
      <c r="G49" s="119" t="s">
        <v>768</v>
      </c>
      <c r="H49" s="122">
        <v>1</v>
      </c>
      <c r="I49" s="118" t="s">
        <v>1285</v>
      </c>
      <c r="J49" s="124">
        <v>1</v>
      </c>
      <c r="K49" s="124"/>
      <c r="L49" s="124"/>
      <c r="M49" s="124" t="s">
        <v>1462</v>
      </c>
      <c r="N49" s="124"/>
      <c r="O49" s="125"/>
      <c r="P49" s="125"/>
      <c r="Q49" s="313"/>
      <c r="R49" s="298" t="str">
        <f>IF(Q49="G",ZTE!$A$6,IF(Q49="L",ZTE!$A$3,IF(JBU!Q49="C",ZTE!$A$2,IF(JBU!Q49="U",ZTE!$A$4,IF(JBU!Q49="I",ZTE!$A$5,"")))))</f>
        <v/>
      </c>
    </row>
    <row r="50" spans="1:18" ht="60">
      <c r="A50" s="123" t="s">
        <v>1228</v>
      </c>
      <c r="B50" s="123" t="s">
        <v>1197</v>
      </c>
      <c r="C50" s="119" t="s">
        <v>257</v>
      </c>
      <c r="D50" s="123" t="s">
        <v>784</v>
      </c>
      <c r="E50" s="119" t="s">
        <v>1004</v>
      </c>
      <c r="F50" s="121" t="s">
        <v>955</v>
      </c>
      <c r="G50" s="119" t="s">
        <v>860</v>
      </c>
      <c r="H50" s="122">
        <v>1</v>
      </c>
      <c r="I50" s="118"/>
      <c r="J50" s="124"/>
      <c r="K50" s="124"/>
      <c r="L50" s="124">
        <v>1</v>
      </c>
      <c r="M50" s="124" t="s">
        <v>1157</v>
      </c>
      <c r="N50" s="124"/>
      <c r="O50" s="125"/>
      <c r="P50" s="125"/>
      <c r="Q50" s="313" t="s">
        <v>1226</v>
      </c>
      <c r="R50" s="298" t="str">
        <f>IF(Q50="G",ZTE!$A$6,IF(Q50="L",ZTE!$A$3,IF(JBU!Q50="C",ZTE!$A$2,IF(JBU!Q50="U",ZTE!$A$4,IF(JBU!Q50="I",ZTE!$A$5,"")))))</f>
        <v>Location: We can not find the requested criteria in your documents. Please confirm that your bid is compliant with this criteria and show us the reference in your submitted documents.</v>
      </c>
    </row>
    <row r="51" spans="1:18" ht="45">
      <c r="A51" s="123" t="s">
        <v>1228</v>
      </c>
      <c r="B51" s="123" t="s">
        <v>1197</v>
      </c>
      <c r="C51" s="119" t="s">
        <v>261</v>
      </c>
      <c r="D51" s="119" t="s">
        <v>851</v>
      </c>
      <c r="E51" s="119" t="s">
        <v>1007</v>
      </c>
      <c r="F51" s="121" t="s">
        <v>262</v>
      </c>
      <c r="G51" s="119" t="s">
        <v>769</v>
      </c>
      <c r="H51" s="122">
        <v>1</v>
      </c>
      <c r="I51" s="118"/>
      <c r="J51" s="124"/>
      <c r="K51" s="124"/>
      <c r="L51" s="124">
        <v>1</v>
      </c>
      <c r="M51" s="124" t="s">
        <v>1157</v>
      </c>
      <c r="N51" s="124"/>
      <c r="O51" s="125"/>
      <c r="P51" s="125"/>
      <c r="Q51" s="313" t="s">
        <v>1226</v>
      </c>
      <c r="R51" s="298" t="str">
        <f>IF(Q51="G",ZTE!$A$6,IF(Q51="L",ZTE!$A$3,IF(JBU!Q51="C",ZTE!$A$2,IF(JBU!Q51="U",ZTE!$A$4,IF(JBU!Q51="I",ZTE!$A$5,"")))))</f>
        <v>Location: We can not find the requested criteria in your documents. Please confirm that your bid is compliant with this criteria and show us the reference in your submitted documents.</v>
      </c>
    </row>
    <row r="52" spans="1:18" ht="75">
      <c r="A52" s="123" t="s">
        <v>1228</v>
      </c>
      <c r="B52" s="123" t="s">
        <v>1197</v>
      </c>
      <c r="C52" s="119" t="s">
        <v>261</v>
      </c>
      <c r="D52" s="121" t="s">
        <v>807</v>
      </c>
      <c r="E52" s="119" t="s">
        <v>1009</v>
      </c>
      <c r="F52" s="121" t="s">
        <v>263</v>
      </c>
      <c r="G52" s="119" t="s">
        <v>861</v>
      </c>
      <c r="H52" s="122">
        <v>1</v>
      </c>
      <c r="I52" s="118" t="s">
        <v>1286</v>
      </c>
      <c r="J52" s="124">
        <v>1</v>
      </c>
      <c r="K52" s="124"/>
      <c r="L52" s="124"/>
      <c r="M52" s="124" t="s">
        <v>1462</v>
      </c>
      <c r="N52" s="124"/>
      <c r="O52" s="125"/>
      <c r="P52" s="125"/>
      <c r="Q52" s="313"/>
      <c r="R52" s="298" t="str">
        <f>IF(Q52="G",ZTE!$A$6,IF(Q52="L",ZTE!$A$3,IF(JBU!Q52="C",ZTE!$A$2,IF(JBU!Q52="U",ZTE!$A$4,IF(JBU!Q52="I",ZTE!$A$5,"")))))</f>
        <v/>
      </c>
    </row>
    <row r="53" spans="1:18" ht="30">
      <c r="A53" s="133" t="s">
        <v>1302</v>
      </c>
      <c r="B53" s="133" t="s">
        <v>1197</v>
      </c>
      <c r="C53" s="131" t="s">
        <v>836</v>
      </c>
      <c r="D53" s="131" t="s">
        <v>777</v>
      </c>
      <c r="E53" s="131" t="s">
        <v>781</v>
      </c>
      <c r="F53" s="131" t="s">
        <v>17</v>
      </c>
      <c r="G53" s="129" t="s">
        <v>563</v>
      </c>
      <c r="H53" s="130">
        <v>1</v>
      </c>
      <c r="I53" s="128"/>
      <c r="J53" s="134">
        <v>1</v>
      </c>
      <c r="K53" s="134"/>
      <c r="L53" s="134"/>
      <c r="M53" s="134" t="s">
        <v>1462</v>
      </c>
      <c r="N53" s="134" t="s">
        <v>1287</v>
      </c>
      <c r="O53" s="135"/>
      <c r="P53" s="135"/>
      <c r="Q53" s="313"/>
      <c r="R53" s="298" t="str">
        <f>IF(Q53="G",ZTE!$A$6,IF(Q53="L",ZTE!$A$3,IF(JBU!Q53="C",ZTE!$A$2,IF(JBU!Q53="U",ZTE!$A$4,IF(JBU!Q53="I",ZTE!$A$5,"")))))</f>
        <v/>
      </c>
    </row>
    <row r="54" spans="1:18" ht="60">
      <c r="A54" s="133" t="s">
        <v>1302</v>
      </c>
      <c r="B54" s="133" t="s">
        <v>1197</v>
      </c>
      <c r="C54" s="131" t="s">
        <v>836</v>
      </c>
      <c r="D54" s="131" t="s">
        <v>777</v>
      </c>
      <c r="E54" s="131" t="s">
        <v>782</v>
      </c>
      <c r="F54" s="131" t="s">
        <v>18</v>
      </c>
      <c r="G54" s="129" t="s">
        <v>369</v>
      </c>
      <c r="H54" s="130">
        <v>1</v>
      </c>
      <c r="I54" s="128"/>
      <c r="J54" s="134">
        <v>1</v>
      </c>
      <c r="K54" s="134"/>
      <c r="L54" s="134"/>
      <c r="M54" s="134" t="s">
        <v>1462</v>
      </c>
      <c r="N54" s="134"/>
      <c r="O54" s="135" t="s">
        <v>1030</v>
      </c>
      <c r="P54" s="135" t="s">
        <v>1151</v>
      </c>
      <c r="Q54" s="313"/>
      <c r="R54" s="298" t="str">
        <f>IF(Q54="G",ZTE!$A$6,IF(Q54="L",ZTE!$A$3,IF(JBU!Q54="C",ZTE!$A$2,IF(JBU!Q54="U",ZTE!$A$4,IF(JBU!Q54="I",ZTE!$A$5,"")))))</f>
        <v/>
      </c>
    </row>
    <row r="55" spans="1:18" ht="45">
      <c r="A55" s="133" t="s">
        <v>1302</v>
      </c>
      <c r="B55" s="133" t="s">
        <v>1197</v>
      </c>
      <c r="C55" s="131" t="s">
        <v>836</v>
      </c>
      <c r="D55" s="131" t="s">
        <v>777</v>
      </c>
      <c r="E55" s="131" t="s">
        <v>782</v>
      </c>
      <c r="F55" s="131" t="s">
        <v>18</v>
      </c>
      <c r="G55" s="129" t="s">
        <v>370</v>
      </c>
      <c r="H55" s="130">
        <v>1</v>
      </c>
      <c r="I55" s="128"/>
      <c r="J55" s="134">
        <v>1</v>
      </c>
      <c r="K55" s="134"/>
      <c r="L55" s="134"/>
      <c r="M55" s="134" t="s">
        <v>1462</v>
      </c>
      <c r="N55" s="134" t="s">
        <v>1288</v>
      </c>
      <c r="O55" s="135" t="s">
        <v>1030</v>
      </c>
      <c r="P55" s="135" t="s">
        <v>1074</v>
      </c>
      <c r="Q55" s="313"/>
      <c r="R55" s="298" t="str">
        <f>IF(Q55="G",ZTE!$A$6,IF(Q55="L",ZTE!$A$3,IF(JBU!Q55="C",ZTE!$A$2,IF(JBU!Q55="U",ZTE!$A$4,IF(JBU!Q55="I",ZTE!$A$5,"")))))</f>
        <v/>
      </c>
    </row>
    <row r="56" spans="1:18" ht="45">
      <c r="A56" s="133" t="s">
        <v>1302</v>
      </c>
      <c r="B56" s="133" t="s">
        <v>1197</v>
      </c>
      <c r="C56" s="131" t="s">
        <v>836</v>
      </c>
      <c r="D56" s="131" t="s">
        <v>777</v>
      </c>
      <c r="E56" s="131" t="s">
        <v>782</v>
      </c>
      <c r="F56" s="131" t="s">
        <v>18</v>
      </c>
      <c r="G56" s="129" t="s">
        <v>30</v>
      </c>
      <c r="H56" s="130">
        <v>1</v>
      </c>
      <c r="I56" s="128" t="s">
        <v>1289</v>
      </c>
      <c r="J56" s="134"/>
      <c r="K56" s="134">
        <v>1</v>
      </c>
      <c r="L56" s="134">
        <v>1</v>
      </c>
      <c r="M56" s="134" t="s">
        <v>1157</v>
      </c>
      <c r="N56" s="134" t="s">
        <v>1290</v>
      </c>
      <c r="O56" s="135" t="s">
        <v>1030</v>
      </c>
      <c r="P56" s="135" t="s">
        <v>1074</v>
      </c>
      <c r="Q56" s="313" t="s">
        <v>1226</v>
      </c>
      <c r="R56" s="298" t="str">
        <f>IF(Q56="G",ZTE!$A$6,IF(Q56="L",ZTE!$A$3,IF(JBU!Q56="C",ZTE!$A$2,IF(JBU!Q56="U",ZTE!$A$4,IF(JBU!Q56="I",ZTE!$A$5,"")))))</f>
        <v>Location: We can not find the requested criteria in your documents. Please confirm that your bid is compliant with this criteria and show us the reference in your submitted documents.</v>
      </c>
    </row>
    <row r="57" spans="1:18" ht="45">
      <c r="A57" s="133" t="s">
        <v>1302</v>
      </c>
      <c r="B57" s="133" t="s">
        <v>1197</v>
      </c>
      <c r="C57" s="131" t="s">
        <v>836</v>
      </c>
      <c r="D57" s="131" t="s">
        <v>777</v>
      </c>
      <c r="E57" s="131" t="s">
        <v>782</v>
      </c>
      <c r="F57" s="131" t="s">
        <v>18</v>
      </c>
      <c r="G57" s="129" t="s">
        <v>31</v>
      </c>
      <c r="H57" s="130">
        <v>1</v>
      </c>
      <c r="I57" s="128" t="s">
        <v>1289</v>
      </c>
      <c r="J57" s="134">
        <v>1</v>
      </c>
      <c r="K57" s="134"/>
      <c r="L57" s="134"/>
      <c r="M57" s="134" t="s">
        <v>1462</v>
      </c>
      <c r="N57" s="134"/>
      <c r="O57" s="135" t="s">
        <v>1030</v>
      </c>
      <c r="P57" s="135" t="s">
        <v>1074</v>
      </c>
      <c r="Q57" s="313"/>
      <c r="R57" s="298" t="str">
        <f>IF(Q57="G",ZTE!$A$6,IF(Q57="L",ZTE!$A$3,IF(JBU!Q57="C",ZTE!$A$2,IF(JBU!Q57="U",ZTE!$A$4,IF(JBU!Q57="I",ZTE!$A$5,"")))))</f>
        <v/>
      </c>
    </row>
    <row r="58" spans="1:18" ht="45">
      <c r="A58" s="133" t="s">
        <v>1302</v>
      </c>
      <c r="B58" s="133" t="s">
        <v>1197</v>
      </c>
      <c r="C58" s="131" t="s">
        <v>836</v>
      </c>
      <c r="D58" s="131" t="s">
        <v>777</v>
      </c>
      <c r="E58" s="131" t="s">
        <v>782</v>
      </c>
      <c r="F58" s="131" t="s">
        <v>18</v>
      </c>
      <c r="G58" s="129" t="s">
        <v>32</v>
      </c>
      <c r="H58" s="130">
        <v>1</v>
      </c>
      <c r="I58" s="128" t="s">
        <v>1289</v>
      </c>
      <c r="J58" s="134"/>
      <c r="K58" s="134">
        <v>1</v>
      </c>
      <c r="L58" s="134">
        <v>1</v>
      </c>
      <c r="M58" s="134" t="s">
        <v>1157</v>
      </c>
      <c r="N58" s="134" t="s">
        <v>1270</v>
      </c>
      <c r="O58" s="135" t="s">
        <v>1030</v>
      </c>
      <c r="P58" s="135" t="s">
        <v>1075</v>
      </c>
      <c r="Q58" s="313" t="s">
        <v>1226</v>
      </c>
      <c r="R58" s="298" t="str">
        <f>IF(Q58="G",ZTE!$A$6,IF(Q58="L",ZTE!$A$3,IF(JBU!Q58="C",ZTE!$A$2,IF(JBU!Q58="U",ZTE!$A$4,IF(JBU!Q58="I",ZTE!$A$5,"")))))</f>
        <v>Location: We can not find the requested criteria in your documents. Please confirm that your bid is compliant with this criteria and show us the reference in your submitted documents.</v>
      </c>
    </row>
    <row r="59" spans="1:18" ht="45">
      <c r="A59" s="133" t="s">
        <v>1302</v>
      </c>
      <c r="B59" s="133" t="s">
        <v>1197</v>
      </c>
      <c r="C59" s="131" t="s">
        <v>20</v>
      </c>
      <c r="D59" s="131" t="s">
        <v>783</v>
      </c>
      <c r="E59" s="131" t="s">
        <v>1009</v>
      </c>
      <c r="F59" s="131" t="s">
        <v>19</v>
      </c>
      <c r="G59" s="129" t="s">
        <v>1167</v>
      </c>
      <c r="H59" s="130">
        <v>1</v>
      </c>
      <c r="I59" s="128" t="s">
        <v>1289</v>
      </c>
      <c r="J59" s="134">
        <v>1</v>
      </c>
      <c r="K59" s="134"/>
      <c r="L59" s="134"/>
      <c r="M59" s="134" t="s">
        <v>1156</v>
      </c>
      <c r="N59" s="134"/>
      <c r="O59" s="135"/>
      <c r="P59" s="135"/>
      <c r="Q59" s="313"/>
      <c r="R59" s="298" t="str">
        <f>IF(Q59="G",ZTE!$A$6,IF(Q59="L",ZTE!$A$3,IF(JBU!Q59="C",ZTE!$A$2,IF(JBU!Q59="U",ZTE!$A$4,IF(JBU!Q59="I",ZTE!$A$5,"")))))</f>
        <v>Compliance: We assume that your proposal is in compliance with this criteria. Please confirm that your bid is compliant with this criteria.</v>
      </c>
    </row>
    <row r="60" spans="1:18" ht="45">
      <c r="A60" s="133" t="s">
        <v>1302</v>
      </c>
      <c r="B60" s="133" t="s">
        <v>1197</v>
      </c>
      <c r="C60" s="131" t="s">
        <v>20</v>
      </c>
      <c r="D60" s="131" t="s">
        <v>783</v>
      </c>
      <c r="E60" s="131" t="s">
        <v>1009</v>
      </c>
      <c r="F60" s="131" t="s">
        <v>19</v>
      </c>
      <c r="G60" s="129" t="s">
        <v>1168</v>
      </c>
      <c r="H60" s="130">
        <v>1</v>
      </c>
      <c r="I60" s="128" t="s">
        <v>1289</v>
      </c>
      <c r="J60" s="134">
        <v>1</v>
      </c>
      <c r="K60" s="134"/>
      <c r="L60" s="134"/>
      <c r="M60" s="134" t="s">
        <v>1462</v>
      </c>
      <c r="N60" s="134"/>
      <c r="O60" s="135"/>
      <c r="P60" s="135"/>
      <c r="Q60" s="313"/>
      <c r="R60" s="298" t="str">
        <f>IF(Q60="G",ZTE!$A$6,IF(Q60="L",ZTE!$A$3,IF(JBU!Q60="C",ZTE!$A$2,IF(JBU!Q60="U",ZTE!$A$4,IF(JBU!Q60="I",ZTE!$A$5,"")))))</f>
        <v/>
      </c>
    </row>
    <row r="61" spans="1:18" ht="30">
      <c r="A61" s="133" t="s">
        <v>1302</v>
      </c>
      <c r="B61" s="133" t="s">
        <v>1197</v>
      </c>
      <c r="C61" s="131" t="s">
        <v>20</v>
      </c>
      <c r="D61" s="131" t="s">
        <v>784</v>
      </c>
      <c r="E61" s="131" t="s">
        <v>1002</v>
      </c>
      <c r="F61" s="131" t="s">
        <v>19</v>
      </c>
      <c r="G61" s="129" t="s">
        <v>1173</v>
      </c>
      <c r="H61" s="130">
        <v>1</v>
      </c>
      <c r="I61" s="128"/>
      <c r="J61" s="134"/>
      <c r="K61" s="134"/>
      <c r="L61" s="134">
        <v>1</v>
      </c>
      <c r="M61" s="134" t="s">
        <v>1462</v>
      </c>
      <c r="N61" s="134"/>
      <c r="O61" s="135" t="s">
        <v>1029</v>
      </c>
      <c r="P61" s="135"/>
      <c r="Q61" s="313" t="s">
        <v>1271</v>
      </c>
      <c r="R61" s="298" t="str">
        <f>IF(Q61="G",ZTE!$A$6,IF(Q61="L",ZTE!$A$3,IF(JBU!Q61="C",ZTE!$A$2,IF(JBU!Q61="U",ZTE!$A$4,IF(JBU!Q61="I",ZTE!$A$5,"")))))</f>
        <v/>
      </c>
    </row>
    <row r="62" spans="1:18" ht="45">
      <c r="A62" s="133" t="s">
        <v>1302</v>
      </c>
      <c r="B62" s="133" t="s">
        <v>1197</v>
      </c>
      <c r="C62" s="131" t="s">
        <v>801</v>
      </c>
      <c r="D62" s="131" t="s">
        <v>777</v>
      </c>
      <c r="E62" s="131" t="s">
        <v>1009</v>
      </c>
      <c r="F62" s="131" t="s">
        <v>863</v>
      </c>
      <c r="G62" s="129" t="s">
        <v>788</v>
      </c>
      <c r="H62" s="130">
        <v>1</v>
      </c>
      <c r="I62" s="128" t="s">
        <v>1289</v>
      </c>
      <c r="J62" s="134">
        <v>1</v>
      </c>
      <c r="K62" s="134"/>
      <c r="L62" s="134"/>
      <c r="M62" s="134" t="s">
        <v>1462</v>
      </c>
      <c r="N62" s="134"/>
      <c r="O62" s="135"/>
      <c r="P62" s="135"/>
      <c r="Q62" s="313"/>
      <c r="R62" s="298" t="str">
        <f>IF(Q62="G",ZTE!$A$6,IF(Q62="L",ZTE!$A$3,IF(JBU!Q62="C",ZTE!$A$2,IF(JBU!Q62="U",ZTE!$A$4,IF(JBU!Q62="I",ZTE!$A$5,"")))))</f>
        <v/>
      </c>
    </row>
    <row r="63" spans="1:18" ht="45">
      <c r="A63" s="133" t="s">
        <v>1302</v>
      </c>
      <c r="B63" s="133" t="s">
        <v>1197</v>
      </c>
      <c r="C63" s="131" t="s">
        <v>801</v>
      </c>
      <c r="D63" s="131" t="s">
        <v>777</v>
      </c>
      <c r="E63" s="131" t="s">
        <v>1009</v>
      </c>
      <c r="F63" s="131" t="s">
        <v>21</v>
      </c>
      <c r="G63" s="129" t="s">
        <v>642</v>
      </c>
      <c r="H63" s="130">
        <v>1</v>
      </c>
      <c r="I63" s="128" t="s">
        <v>1289</v>
      </c>
      <c r="J63" s="134">
        <v>1</v>
      </c>
      <c r="K63" s="134"/>
      <c r="L63" s="134"/>
      <c r="M63" s="134" t="s">
        <v>1462</v>
      </c>
      <c r="N63" s="134"/>
      <c r="O63" s="135" t="s">
        <v>1032</v>
      </c>
      <c r="P63" s="136" t="s">
        <v>1077</v>
      </c>
      <c r="Q63" s="313"/>
      <c r="R63" s="298" t="str">
        <f>IF(Q63="G",ZTE!$A$6,IF(Q63="L",ZTE!$A$3,IF(JBU!Q63="C",ZTE!$A$2,IF(JBU!Q63="U",ZTE!$A$4,IF(JBU!Q63="I",ZTE!$A$5,"")))))</f>
        <v/>
      </c>
    </row>
    <row r="64" spans="1:18" ht="45">
      <c r="A64" s="133" t="s">
        <v>1302</v>
      </c>
      <c r="B64" s="133" t="s">
        <v>1197</v>
      </c>
      <c r="C64" s="131" t="s">
        <v>801</v>
      </c>
      <c r="D64" s="131" t="s">
        <v>787</v>
      </c>
      <c r="E64" s="131" t="s">
        <v>1009</v>
      </c>
      <c r="F64" s="131" t="s">
        <v>22</v>
      </c>
      <c r="G64" s="129" t="s">
        <v>647</v>
      </c>
      <c r="H64" s="130">
        <v>1</v>
      </c>
      <c r="I64" s="128" t="s">
        <v>1291</v>
      </c>
      <c r="J64" s="134">
        <v>1</v>
      </c>
      <c r="K64" s="134"/>
      <c r="L64" s="134"/>
      <c r="M64" s="134" t="s">
        <v>1462</v>
      </c>
      <c r="N64" s="134"/>
      <c r="O64" s="135"/>
      <c r="P64" s="135"/>
      <c r="Q64" s="313"/>
      <c r="R64" s="298" t="str">
        <f>IF(Q64="G",ZTE!$A$6,IF(Q64="L",ZTE!$A$3,IF(JBU!Q64="C",ZTE!$A$2,IF(JBU!Q64="U",ZTE!$A$4,IF(JBU!Q64="I",ZTE!$A$5,"")))))</f>
        <v/>
      </c>
    </row>
    <row r="65" spans="1:18" ht="45">
      <c r="A65" s="133" t="s">
        <v>1302</v>
      </c>
      <c r="B65" s="133" t="s">
        <v>1197</v>
      </c>
      <c r="C65" s="131" t="s">
        <v>801</v>
      </c>
      <c r="D65" s="131" t="s">
        <v>787</v>
      </c>
      <c r="E65" s="131" t="s">
        <v>1009</v>
      </c>
      <c r="F65" s="131" t="s">
        <v>22</v>
      </c>
      <c r="G65" s="129" t="s">
        <v>1078</v>
      </c>
      <c r="H65" s="130">
        <v>1</v>
      </c>
      <c r="I65" s="128" t="s">
        <v>1292</v>
      </c>
      <c r="J65" s="134">
        <v>1</v>
      </c>
      <c r="K65" s="134"/>
      <c r="L65" s="134"/>
      <c r="M65" s="134" t="s">
        <v>1156</v>
      </c>
      <c r="N65" s="134"/>
      <c r="O65" s="135"/>
      <c r="P65" s="135"/>
      <c r="Q65" s="313"/>
      <c r="R65" s="298" t="str">
        <f>IF(Q65="G",ZTE!$A$6,IF(Q65="L",ZTE!$A$3,IF(JBU!Q65="C",ZTE!$A$2,IF(JBU!Q65="U",ZTE!$A$4,IF(JBU!Q65="I",ZTE!$A$5,"")))))</f>
        <v>Compliance: We assume that your proposal is in compliance with this criteria. Please confirm that your bid is compliant with this criteria.</v>
      </c>
    </row>
    <row r="66" spans="1:18" ht="45">
      <c r="A66" s="133" t="s">
        <v>1302</v>
      </c>
      <c r="B66" s="133" t="s">
        <v>1197</v>
      </c>
      <c r="C66" s="131" t="s">
        <v>801</v>
      </c>
      <c r="D66" s="131" t="s">
        <v>793</v>
      </c>
      <c r="E66" s="131" t="s">
        <v>1009</v>
      </c>
      <c r="F66" s="131" t="s">
        <v>27</v>
      </c>
      <c r="G66" s="129" t="s">
        <v>374</v>
      </c>
      <c r="H66" s="130">
        <v>1</v>
      </c>
      <c r="I66" s="128" t="s">
        <v>1293</v>
      </c>
      <c r="J66" s="134">
        <v>1</v>
      </c>
      <c r="K66" s="134"/>
      <c r="L66" s="134"/>
      <c r="M66" s="134" t="s">
        <v>1462</v>
      </c>
      <c r="N66" s="134"/>
      <c r="O66" s="135"/>
      <c r="P66" s="135"/>
      <c r="Q66" s="313"/>
      <c r="R66" s="298" t="str">
        <f>IF(Q66="G",ZTE!$A$6,IF(Q66="L",ZTE!$A$3,IF(JBU!Q66="C",ZTE!$A$2,IF(JBU!Q66="U",ZTE!$A$4,IF(JBU!Q66="I",ZTE!$A$5,"")))))</f>
        <v/>
      </c>
    </row>
    <row r="67" spans="1:18" ht="45">
      <c r="A67" s="133" t="s">
        <v>1302</v>
      </c>
      <c r="B67" s="133" t="s">
        <v>1197</v>
      </c>
      <c r="C67" s="131" t="s">
        <v>801</v>
      </c>
      <c r="D67" s="131" t="s">
        <v>793</v>
      </c>
      <c r="E67" s="131" t="s">
        <v>1009</v>
      </c>
      <c r="F67" s="131" t="s">
        <v>27</v>
      </c>
      <c r="G67" s="129" t="s">
        <v>651</v>
      </c>
      <c r="H67" s="130">
        <v>1</v>
      </c>
      <c r="I67" s="128" t="s">
        <v>1294</v>
      </c>
      <c r="J67" s="134">
        <v>1</v>
      </c>
      <c r="K67" s="134"/>
      <c r="L67" s="134"/>
      <c r="M67" s="134" t="s">
        <v>1156</v>
      </c>
      <c r="N67" s="134"/>
      <c r="O67" s="135"/>
      <c r="P67" s="135"/>
      <c r="Q67" s="313"/>
      <c r="R67" s="298" t="str">
        <f>IF(Q67="G",ZTE!$A$6,IF(Q67="L",ZTE!$A$3,IF(JBU!Q67="C",ZTE!$A$2,IF(JBU!Q67="U",ZTE!$A$4,IF(JBU!Q67="I",ZTE!$A$5,"")))))</f>
        <v>Compliance: We assume that your proposal is in compliance with this criteria. Please confirm that your bid is compliant with this criteria.</v>
      </c>
    </row>
    <row r="68" spans="1:18" ht="45">
      <c r="A68" s="133" t="s">
        <v>1302</v>
      </c>
      <c r="B68" s="133" t="s">
        <v>1197</v>
      </c>
      <c r="C68" s="131" t="s">
        <v>801</v>
      </c>
      <c r="D68" s="131" t="s">
        <v>793</v>
      </c>
      <c r="E68" s="131" t="s">
        <v>1009</v>
      </c>
      <c r="F68" s="131" t="s">
        <v>27</v>
      </c>
      <c r="G68" s="129" t="s">
        <v>652</v>
      </c>
      <c r="H68" s="130">
        <v>1</v>
      </c>
      <c r="I68" s="128" t="s">
        <v>1295</v>
      </c>
      <c r="J68" s="134">
        <v>1</v>
      </c>
      <c r="K68" s="134"/>
      <c r="L68" s="134"/>
      <c r="M68" s="134" t="s">
        <v>1156</v>
      </c>
      <c r="N68" s="134"/>
      <c r="O68" s="135"/>
      <c r="P68" s="135"/>
      <c r="Q68" s="313"/>
      <c r="R68" s="298" t="str">
        <f>IF(Q68="G",ZTE!$A$6,IF(Q68="L",ZTE!$A$3,IF(JBU!Q68="C",ZTE!$A$2,IF(JBU!Q68="U",ZTE!$A$4,IF(JBU!Q68="I",ZTE!$A$5,"")))))</f>
        <v>Compliance: We assume that your proposal is in compliance with this criteria. Please confirm that your bid is compliant with this criteria.</v>
      </c>
    </row>
    <row r="69" spans="1:18" ht="45">
      <c r="A69" s="133" t="s">
        <v>1302</v>
      </c>
      <c r="B69" s="133" t="s">
        <v>1197</v>
      </c>
      <c r="C69" s="131" t="s">
        <v>801</v>
      </c>
      <c r="D69" s="131" t="s">
        <v>793</v>
      </c>
      <c r="E69" s="131" t="s">
        <v>1009</v>
      </c>
      <c r="F69" s="131" t="s">
        <v>27</v>
      </c>
      <c r="G69" s="129" t="s">
        <v>375</v>
      </c>
      <c r="H69" s="130">
        <v>1</v>
      </c>
      <c r="I69" s="128" t="s">
        <v>1295</v>
      </c>
      <c r="J69" s="134">
        <v>1</v>
      </c>
      <c r="K69" s="134"/>
      <c r="L69" s="134"/>
      <c r="M69" s="134" t="s">
        <v>1156</v>
      </c>
      <c r="N69" s="134"/>
      <c r="O69" s="135"/>
      <c r="P69" s="135"/>
      <c r="Q69" s="313"/>
      <c r="R69" s="298" t="str">
        <f>IF(Q69="G",ZTE!$A$6,IF(Q69="L",ZTE!$A$3,IF(JBU!Q69="C",ZTE!$A$2,IF(JBU!Q69="U",ZTE!$A$4,IF(JBU!Q69="I",ZTE!$A$5,"")))))</f>
        <v>Compliance: We assume that your proposal is in compliance with this criteria. Please confirm that your bid is compliant with this criteria.</v>
      </c>
    </row>
    <row r="70" spans="1:18" ht="45">
      <c r="A70" s="133" t="s">
        <v>1302</v>
      </c>
      <c r="B70" s="133" t="s">
        <v>1197</v>
      </c>
      <c r="C70" s="131" t="s">
        <v>801</v>
      </c>
      <c r="D70" s="131" t="s">
        <v>793</v>
      </c>
      <c r="E70" s="131" t="s">
        <v>1009</v>
      </c>
      <c r="F70" s="131" t="s">
        <v>27</v>
      </c>
      <c r="G70" s="129" t="s">
        <v>376</v>
      </c>
      <c r="H70" s="130">
        <v>1</v>
      </c>
      <c r="I70" s="128" t="s">
        <v>1295</v>
      </c>
      <c r="J70" s="134">
        <v>1</v>
      </c>
      <c r="K70" s="134"/>
      <c r="L70" s="134"/>
      <c r="M70" s="134" t="s">
        <v>1156</v>
      </c>
      <c r="N70" s="134"/>
      <c r="O70" s="135"/>
      <c r="P70" s="135"/>
      <c r="Q70" s="313"/>
      <c r="R70" s="298" t="str">
        <f>IF(Q70="G",ZTE!$A$6,IF(Q70="L",ZTE!$A$3,IF(JBU!Q70="C",ZTE!$A$2,IF(JBU!Q70="U",ZTE!$A$4,IF(JBU!Q70="I",ZTE!$A$5,"")))))</f>
        <v>Compliance: We assume that your proposal is in compliance with this criteria. Please confirm that your bid is compliant with this criteria.</v>
      </c>
    </row>
    <row r="71" spans="1:18" ht="45">
      <c r="A71" s="133" t="s">
        <v>1302</v>
      </c>
      <c r="B71" s="133" t="s">
        <v>1197</v>
      </c>
      <c r="C71" s="131" t="s">
        <v>801</v>
      </c>
      <c r="D71" s="131" t="s">
        <v>793</v>
      </c>
      <c r="E71" s="131" t="s">
        <v>1009</v>
      </c>
      <c r="F71" s="131" t="s">
        <v>27</v>
      </c>
      <c r="G71" s="129" t="s">
        <v>379</v>
      </c>
      <c r="H71" s="130">
        <v>1</v>
      </c>
      <c r="I71" s="128" t="s">
        <v>1296</v>
      </c>
      <c r="J71" s="134">
        <v>1</v>
      </c>
      <c r="K71" s="134"/>
      <c r="L71" s="134"/>
      <c r="M71" s="134" t="s">
        <v>1156</v>
      </c>
      <c r="N71" s="134"/>
      <c r="O71" s="135"/>
      <c r="P71" s="135"/>
      <c r="Q71" s="313"/>
      <c r="R71" s="298" t="str">
        <f>IF(Q71="G",ZTE!$A$6,IF(Q71="L",ZTE!$A$3,IF(JBU!Q71="C",ZTE!$A$2,IF(JBU!Q71="U",ZTE!$A$4,IF(JBU!Q71="I",ZTE!$A$5,"")))))</f>
        <v>Compliance: We assume that your proposal is in compliance with this criteria. Please confirm that your bid is compliant with this criteria.</v>
      </c>
    </row>
    <row r="72" spans="1:18" ht="45">
      <c r="A72" s="133" t="s">
        <v>1302</v>
      </c>
      <c r="B72" s="133" t="s">
        <v>1197</v>
      </c>
      <c r="C72" s="131" t="s">
        <v>801</v>
      </c>
      <c r="D72" s="131" t="s">
        <v>795</v>
      </c>
      <c r="E72" s="131" t="s">
        <v>1009</v>
      </c>
      <c r="F72" s="131" t="s">
        <v>28</v>
      </c>
      <c r="G72" s="129" t="s">
        <v>798</v>
      </c>
      <c r="H72" s="130">
        <v>1</v>
      </c>
      <c r="I72" s="128"/>
      <c r="J72" s="134"/>
      <c r="K72" s="134"/>
      <c r="L72" s="134">
        <v>1</v>
      </c>
      <c r="M72" s="134" t="s">
        <v>1156</v>
      </c>
      <c r="N72" s="134"/>
      <c r="O72" s="135"/>
      <c r="P72" s="135"/>
      <c r="Q72" s="313"/>
      <c r="R72" s="298" t="str">
        <f>IF(Q72="G",ZTE!$A$6,IF(Q72="L",ZTE!$A$3,IF(JBU!Q72="C",ZTE!$A$2,IF(JBU!Q72="U",ZTE!$A$4,IF(JBU!Q72="I",ZTE!$A$5,"")))))</f>
        <v>Compliance: We assume that your proposal is in compliance with this criteria. Please confirm that your bid is compliant with this criteria.</v>
      </c>
    </row>
    <row r="73" spans="1:18" ht="45">
      <c r="A73" s="133" t="s">
        <v>1302</v>
      </c>
      <c r="B73" s="133" t="s">
        <v>1197</v>
      </c>
      <c r="C73" s="131" t="s">
        <v>801</v>
      </c>
      <c r="D73" s="131" t="s">
        <v>795</v>
      </c>
      <c r="E73" s="131" t="s">
        <v>1009</v>
      </c>
      <c r="F73" s="131" t="s">
        <v>28</v>
      </c>
      <c r="G73" s="129" t="s">
        <v>655</v>
      </c>
      <c r="H73" s="130">
        <v>1</v>
      </c>
      <c r="I73" s="128" t="s">
        <v>1291</v>
      </c>
      <c r="J73" s="134">
        <v>1</v>
      </c>
      <c r="K73" s="134"/>
      <c r="L73" s="134"/>
      <c r="M73" s="134" t="s">
        <v>1156</v>
      </c>
      <c r="N73" s="134"/>
      <c r="O73" s="135"/>
      <c r="P73" s="135"/>
      <c r="Q73" s="313"/>
      <c r="R73" s="298" t="str">
        <f>IF(Q73="G",ZTE!$A$6,IF(Q73="L",ZTE!$A$3,IF(JBU!Q73="C",ZTE!$A$2,IF(JBU!Q73="U",ZTE!$A$4,IF(JBU!Q73="I",ZTE!$A$5,"")))))</f>
        <v>Compliance: We assume that your proposal is in compliance with this criteria. Please confirm that your bid is compliant with this criteria.</v>
      </c>
    </row>
    <row r="74" spans="1:18" ht="45">
      <c r="A74" s="133" t="s">
        <v>1302</v>
      </c>
      <c r="B74" s="133" t="s">
        <v>1197</v>
      </c>
      <c r="C74" s="131" t="s">
        <v>801</v>
      </c>
      <c r="D74" s="131" t="s">
        <v>795</v>
      </c>
      <c r="E74" s="131" t="s">
        <v>1009</v>
      </c>
      <c r="F74" s="131" t="s">
        <v>28</v>
      </c>
      <c r="G74" s="129" t="s">
        <v>656</v>
      </c>
      <c r="H74" s="130">
        <v>1</v>
      </c>
      <c r="I74" s="128"/>
      <c r="J74" s="134"/>
      <c r="K74" s="134"/>
      <c r="L74" s="134">
        <v>1</v>
      </c>
      <c r="M74" s="134" t="s">
        <v>1156</v>
      </c>
      <c r="N74" s="134"/>
      <c r="O74" s="135"/>
      <c r="P74" s="135"/>
      <c r="Q74" s="313"/>
      <c r="R74" s="298" t="str">
        <f>IF(Q74="G",ZTE!$A$6,IF(Q74="L",ZTE!$A$3,IF(JBU!Q74="C",ZTE!$A$2,IF(JBU!Q74="U",ZTE!$A$4,IF(JBU!Q74="I",ZTE!$A$5,"")))))</f>
        <v>Compliance: We assume that your proposal is in compliance with this criteria. Please confirm that your bid is compliant with this criteria.</v>
      </c>
    </row>
    <row r="75" spans="1:18" ht="45">
      <c r="A75" s="133" t="s">
        <v>1302</v>
      </c>
      <c r="B75" s="133" t="s">
        <v>1197</v>
      </c>
      <c r="C75" s="131" t="s">
        <v>801</v>
      </c>
      <c r="D75" s="131" t="s">
        <v>795</v>
      </c>
      <c r="E75" s="131" t="s">
        <v>1009</v>
      </c>
      <c r="F75" s="131" t="s">
        <v>28</v>
      </c>
      <c r="G75" s="129" t="s">
        <v>657</v>
      </c>
      <c r="H75" s="130">
        <v>1</v>
      </c>
      <c r="I75" s="128" t="s">
        <v>1297</v>
      </c>
      <c r="J75" s="134">
        <v>1</v>
      </c>
      <c r="K75" s="134"/>
      <c r="L75" s="134"/>
      <c r="M75" s="134" t="s">
        <v>1462</v>
      </c>
      <c r="N75" s="134"/>
      <c r="O75" s="135"/>
      <c r="P75" s="135"/>
      <c r="Q75" s="313"/>
      <c r="R75" s="298" t="str">
        <f>IF(Q75="G",ZTE!$A$6,IF(Q75="L",ZTE!$A$3,IF(JBU!Q75="C",ZTE!$A$2,IF(JBU!Q75="U",ZTE!$A$4,IF(JBU!Q75="I",ZTE!$A$5,"")))))</f>
        <v/>
      </c>
    </row>
    <row r="76" spans="1:18" ht="45">
      <c r="A76" s="133" t="s">
        <v>1302</v>
      </c>
      <c r="B76" s="133" t="s">
        <v>1197</v>
      </c>
      <c r="C76" s="131" t="s">
        <v>801</v>
      </c>
      <c r="D76" s="131" t="s">
        <v>795</v>
      </c>
      <c r="E76" s="131" t="s">
        <v>1009</v>
      </c>
      <c r="F76" s="131" t="s">
        <v>28</v>
      </c>
      <c r="G76" s="129" t="s">
        <v>803</v>
      </c>
      <c r="H76" s="130">
        <v>1</v>
      </c>
      <c r="I76" s="128"/>
      <c r="J76" s="134"/>
      <c r="K76" s="134"/>
      <c r="L76" s="134">
        <v>1</v>
      </c>
      <c r="M76" s="134" t="s">
        <v>1156</v>
      </c>
      <c r="N76" s="134"/>
      <c r="O76" s="135"/>
      <c r="P76" s="135"/>
      <c r="Q76" s="313"/>
      <c r="R76" s="298" t="str">
        <f>IF(Q76="G",ZTE!$A$6,IF(Q76="L",ZTE!$A$3,IF(JBU!Q76="C",ZTE!$A$2,IF(JBU!Q76="U",ZTE!$A$4,IF(JBU!Q76="I",ZTE!$A$5,"")))))</f>
        <v>Compliance: We assume that your proposal is in compliance with this criteria. Please confirm that your bid is compliant with this criteria.</v>
      </c>
    </row>
    <row r="77" spans="1:18" ht="45">
      <c r="A77" s="133" t="s">
        <v>1302</v>
      </c>
      <c r="B77" s="133" t="s">
        <v>1197</v>
      </c>
      <c r="C77" s="131" t="s">
        <v>801</v>
      </c>
      <c r="D77" s="131" t="s">
        <v>795</v>
      </c>
      <c r="E77" s="131" t="s">
        <v>1009</v>
      </c>
      <c r="F77" s="131" t="s">
        <v>29</v>
      </c>
      <c r="G77" s="129" t="s">
        <v>806</v>
      </c>
      <c r="H77" s="130">
        <v>1</v>
      </c>
      <c r="I77" s="128"/>
      <c r="J77" s="134">
        <v>1</v>
      </c>
      <c r="K77" s="134"/>
      <c r="L77" s="134"/>
      <c r="M77" s="134" t="s">
        <v>1156</v>
      </c>
      <c r="N77" s="134"/>
      <c r="O77" s="135"/>
      <c r="P77" s="135"/>
      <c r="Q77" s="313"/>
      <c r="R77" s="298" t="str">
        <f>IF(Q77="G",ZTE!$A$6,IF(Q77="L",ZTE!$A$3,IF(JBU!Q77="C",ZTE!$A$2,IF(JBU!Q77="U",ZTE!$A$4,IF(JBU!Q77="I",ZTE!$A$5,"")))))</f>
        <v>Compliance: We assume that your proposal is in compliance with this criteria. Please confirm that your bid is compliant with this criteria.</v>
      </c>
    </row>
    <row r="78" spans="1:18" ht="45">
      <c r="A78" s="133" t="s">
        <v>1302</v>
      </c>
      <c r="B78" s="133" t="s">
        <v>1197</v>
      </c>
      <c r="C78" s="131" t="s">
        <v>801</v>
      </c>
      <c r="D78" s="131" t="s">
        <v>795</v>
      </c>
      <c r="E78" s="131" t="s">
        <v>1009</v>
      </c>
      <c r="F78" s="131" t="s">
        <v>29</v>
      </c>
      <c r="G78" s="129" t="s">
        <v>658</v>
      </c>
      <c r="H78" s="130">
        <v>1</v>
      </c>
      <c r="I78" s="128"/>
      <c r="J78" s="134"/>
      <c r="K78" s="134"/>
      <c r="L78" s="134">
        <v>1</v>
      </c>
      <c r="M78" s="134" t="s">
        <v>1156</v>
      </c>
      <c r="N78" s="134"/>
      <c r="O78" s="135"/>
      <c r="P78" s="135"/>
      <c r="Q78" s="313" t="s">
        <v>1271</v>
      </c>
      <c r="R78" s="298" t="str">
        <f>IF(Q78="G",ZTE!$A$6,IF(Q78="L",ZTE!$A$3,IF(JBU!Q78="C",ZTE!$A$2,IF(JBU!Q78="U",ZTE!$A$4,IF(JBU!Q78="I",ZTE!$A$5,"")))))</f>
        <v>Compliance: We assume that your proposal is in compliance with this criteria. Please confirm that your bid is compliant with this criteria.</v>
      </c>
    </row>
    <row r="79" spans="1:18" ht="75">
      <c r="A79" s="133" t="s">
        <v>1302</v>
      </c>
      <c r="B79" s="133" t="s">
        <v>1197</v>
      </c>
      <c r="C79" s="131" t="s">
        <v>1012</v>
      </c>
      <c r="D79" s="131" t="s">
        <v>807</v>
      </c>
      <c r="E79" s="131" t="s">
        <v>808</v>
      </c>
      <c r="F79" s="131" t="s">
        <v>54</v>
      </c>
      <c r="G79" s="129" t="s">
        <v>1006</v>
      </c>
      <c r="H79" s="130">
        <v>1</v>
      </c>
      <c r="I79" s="128" t="s">
        <v>1298</v>
      </c>
      <c r="J79" s="134">
        <v>1</v>
      </c>
      <c r="K79" s="134"/>
      <c r="L79" s="134"/>
      <c r="M79" s="134" t="s">
        <v>1462</v>
      </c>
      <c r="N79" s="134"/>
      <c r="O79" s="135" t="s">
        <v>659</v>
      </c>
      <c r="P79" s="135"/>
      <c r="Q79" s="313"/>
      <c r="R79" s="298" t="str">
        <f>IF(Q79="G",ZTE!$A$6,IF(Q79="L",ZTE!$A$3,IF(JBU!Q79="C",ZTE!$A$2,IF(JBU!Q79="U",ZTE!$A$4,IF(JBU!Q79="I",ZTE!$A$5,"")))))</f>
        <v/>
      </c>
    </row>
    <row r="80" spans="1:18" ht="75">
      <c r="A80" s="133" t="s">
        <v>1302</v>
      </c>
      <c r="B80" s="133" t="s">
        <v>1197</v>
      </c>
      <c r="C80" s="131" t="s">
        <v>1012</v>
      </c>
      <c r="D80" s="131" t="s">
        <v>807</v>
      </c>
      <c r="E80" s="131" t="s">
        <v>808</v>
      </c>
      <c r="F80" s="131" t="s">
        <v>54</v>
      </c>
      <c r="G80" s="129" t="s">
        <v>1174</v>
      </c>
      <c r="H80" s="130">
        <v>1</v>
      </c>
      <c r="I80" s="128"/>
      <c r="J80" s="134">
        <v>1</v>
      </c>
      <c r="K80" s="134"/>
      <c r="L80" s="134"/>
      <c r="M80" s="134" t="s">
        <v>1462</v>
      </c>
      <c r="N80" s="134"/>
      <c r="O80" s="135"/>
      <c r="P80" s="135"/>
      <c r="Q80" s="313"/>
      <c r="R80" s="298" t="str">
        <f>IF(Q80="G",ZTE!$A$6,IF(Q80="L",ZTE!$A$3,IF(JBU!Q80="C",ZTE!$A$2,IF(JBU!Q80="U",ZTE!$A$4,IF(JBU!Q80="I",ZTE!$A$5,"")))))</f>
        <v/>
      </c>
    </row>
    <row r="81" spans="1:18" ht="75">
      <c r="A81" s="133" t="s">
        <v>1302</v>
      </c>
      <c r="B81" s="133" t="s">
        <v>1197</v>
      </c>
      <c r="C81" s="131" t="s">
        <v>1012</v>
      </c>
      <c r="D81" s="131" t="s">
        <v>807</v>
      </c>
      <c r="E81" s="131" t="s">
        <v>808</v>
      </c>
      <c r="F81" s="131" t="s">
        <v>54</v>
      </c>
      <c r="G81" s="129" t="s">
        <v>55</v>
      </c>
      <c r="H81" s="130">
        <v>1</v>
      </c>
      <c r="I81" s="128"/>
      <c r="J81" s="134">
        <v>1</v>
      </c>
      <c r="K81" s="134"/>
      <c r="L81" s="134"/>
      <c r="M81" s="134" t="s">
        <v>1462</v>
      </c>
      <c r="N81" s="134"/>
      <c r="O81" s="135"/>
      <c r="P81" s="135"/>
      <c r="Q81" s="313"/>
      <c r="R81" s="298" t="str">
        <f>IF(Q81="G",ZTE!$A$6,IF(Q81="L",ZTE!$A$3,IF(JBU!Q81="C",ZTE!$A$2,IF(JBU!Q81="U",ZTE!$A$4,IF(JBU!Q81="I",ZTE!$A$5,"")))))</f>
        <v/>
      </c>
    </row>
    <row r="82" spans="1:18" ht="75">
      <c r="A82" s="133" t="s">
        <v>1302</v>
      </c>
      <c r="B82" s="133" t="s">
        <v>1197</v>
      </c>
      <c r="C82" s="131" t="s">
        <v>1012</v>
      </c>
      <c r="D82" s="131" t="s">
        <v>807</v>
      </c>
      <c r="E82" s="131" t="s">
        <v>808</v>
      </c>
      <c r="F82" s="131" t="s">
        <v>54</v>
      </c>
      <c r="G82" s="129" t="s">
        <v>56</v>
      </c>
      <c r="H82" s="130">
        <v>1</v>
      </c>
      <c r="I82" s="128"/>
      <c r="J82" s="134">
        <v>1</v>
      </c>
      <c r="K82" s="134"/>
      <c r="L82" s="134"/>
      <c r="M82" s="134" t="s">
        <v>1462</v>
      </c>
      <c r="N82" s="134"/>
      <c r="O82" s="135"/>
      <c r="P82" s="135"/>
      <c r="Q82" s="313"/>
      <c r="R82" s="298" t="str">
        <f>IF(Q82="G",ZTE!$A$6,IF(Q82="L",ZTE!$A$3,IF(JBU!Q82="C",ZTE!$A$2,IF(JBU!Q82="U",ZTE!$A$4,IF(JBU!Q82="I",ZTE!$A$5,"")))))</f>
        <v/>
      </c>
    </row>
    <row r="83" spans="1:18" ht="75">
      <c r="A83" s="133" t="s">
        <v>1302</v>
      </c>
      <c r="B83" s="133" t="s">
        <v>1197</v>
      </c>
      <c r="C83" s="131" t="s">
        <v>1012</v>
      </c>
      <c r="D83" s="131" t="s">
        <v>807</v>
      </c>
      <c r="E83" s="131" t="s">
        <v>808</v>
      </c>
      <c r="F83" s="131" t="s">
        <v>54</v>
      </c>
      <c r="G83" s="129" t="s">
        <v>57</v>
      </c>
      <c r="H83" s="130">
        <v>1</v>
      </c>
      <c r="I83" s="128"/>
      <c r="J83" s="134">
        <v>1</v>
      </c>
      <c r="K83" s="134"/>
      <c r="L83" s="134"/>
      <c r="M83" s="134" t="s">
        <v>1462</v>
      </c>
      <c r="N83" s="134"/>
      <c r="O83" s="135"/>
      <c r="P83" s="135"/>
      <c r="Q83" s="313"/>
      <c r="R83" s="298" t="str">
        <f>IF(Q83="G",ZTE!$A$6,IF(Q83="L",ZTE!$A$3,IF(JBU!Q83="C",ZTE!$A$2,IF(JBU!Q83="U",ZTE!$A$4,IF(JBU!Q83="I",ZTE!$A$5,"")))))</f>
        <v/>
      </c>
    </row>
    <row r="84" spans="1:18" ht="75">
      <c r="A84" s="133" t="s">
        <v>1302</v>
      </c>
      <c r="B84" s="133" t="s">
        <v>1197</v>
      </c>
      <c r="C84" s="131" t="s">
        <v>1012</v>
      </c>
      <c r="D84" s="131" t="s">
        <v>807</v>
      </c>
      <c r="E84" s="131" t="s">
        <v>808</v>
      </c>
      <c r="F84" s="131" t="s">
        <v>54</v>
      </c>
      <c r="G84" s="129" t="s">
        <v>60</v>
      </c>
      <c r="H84" s="130">
        <v>1</v>
      </c>
      <c r="I84" s="128"/>
      <c r="J84" s="134"/>
      <c r="K84" s="134"/>
      <c r="L84" s="134">
        <v>1</v>
      </c>
      <c r="M84" s="134" t="s">
        <v>1462</v>
      </c>
      <c r="N84" s="134"/>
      <c r="O84" s="135"/>
      <c r="P84" s="135"/>
      <c r="Q84" s="313"/>
      <c r="R84" s="298" t="str">
        <f>IF(Q84="G",ZTE!$A$6,IF(Q84="L",ZTE!$A$3,IF(JBU!Q84="C",ZTE!$A$2,IF(JBU!Q84="U",ZTE!$A$4,IF(JBU!Q84="I",ZTE!$A$5,"")))))</f>
        <v/>
      </c>
    </row>
    <row r="85" spans="1:18" ht="75">
      <c r="A85" s="133" t="s">
        <v>1302</v>
      </c>
      <c r="B85" s="133" t="s">
        <v>1197</v>
      </c>
      <c r="C85" s="131" t="s">
        <v>1012</v>
      </c>
      <c r="D85" s="131" t="s">
        <v>807</v>
      </c>
      <c r="E85" s="131" t="s">
        <v>808</v>
      </c>
      <c r="F85" s="131" t="s">
        <v>54</v>
      </c>
      <c r="G85" s="129" t="s">
        <v>61</v>
      </c>
      <c r="H85" s="130">
        <v>1</v>
      </c>
      <c r="I85" s="128"/>
      <c r="J85" s="134">
        <v>1</v>
      </c>
      <c r="K85" s="134"/>
      <c r="L85" s="134"/>
      <c r="M85" s="134" t="s">
        <v>1462</v>
      </c>
      <c r="N85" s="134"/>
      <c r="O85" s="135"/>
      <c r="P85" s="135"/>
      <c r="Q85" s="313"/>
      <c r="R85" s="298" t="str">
        <f>IF(Q85="G",ZTE!$A$6,IF(Q85="L",ZTE!$A$3,IF(JBU!Q85="C",ZTE!$A$2,IF(JBU!Q85="U",ZTE!$A$4,IF(JBU!Q85="I",ZTE!$A$5,"")))))</f>
        <v/>
      </c>
    </row>
    <row r="86" spans="1:18" ht="75">
      <c r="A86" s="133" t="s">
        <v>1302</v>
      </c>
      <c r="B86" s="133" t="s">
        <v>1197</v>
      </c>
      <c r="C86" s="131" t="s">
        <v>1012</v>
      </c>
      <c r="D86" s="131" t="s">
        <v>807</v>
      </c>
      <c r="E86" s="131" t="s">
        <v>1002</v>
      </c>
      <c r="F86" s="131" t="s">
        <v>64</v>
      </c>
      <c r="G86" s="129" t="s">
        <v>65</v>
      </c>
      <c r="H86" s="130">
        <v>1</v>
      </c>
      <c r="I86" s="128"/>
      <c r="J86" s="134"/>
      <c r="K86" s="134">
        <v>1</v>
      </c>
      <c r="L86" s="134">
        <v>1</v>
      </c>
      <c r="M86" s="134" t="s">
        <v>1462</v>
      </c>
      <c r="N86" s="134"/>
      <c r="O86" s="135"/>
      <c r="P86" s="135"/>
      <c r="Q86" s="313" t="s">
        <v>1271</v>
      </c>
      <c r="R86" s="298" t="str">
        <f>IF(Q86="G",ZTE!$A$6,IF(Q86="L",ZTE!$A$3,IF(JBU!Q86="C",ZTE!$A$2,IF(JBU!Q86="U",ZTE!$A$4,IF(JBU!Q86="I",ZTE!$A$5,"")))))</f>
        <v/>
      </c>
    </row>
    <row r="87" spans="1:18" ht="75">
      <c r="A87" s="133" t="s">
        <v>1302</v>
      </c>
      <c r="B87" s="133" t="s">
        <v>1197</v>
      </c>
      <c r="C87" s="131" t="s">
        <v>1012</v>
      </c>
      <c r="D87" s="131" t="s">
        <v>807</v>
      </c>
      <c r="E87" s="131" t="s">
        <v>1002</v>
      </c>
      <c r="F87" s="131" t="s">
        <v>64</v>
      </c>
      <c r="G87" s="129" t="s">
        <v>66</v>
      </c>
      <c r="H87" s="130">
        <v>1</v>
      </c>
      <c r="I87" s="128"/>
      <c r="J87" s="134"/>
      <c r="K87" s="134">
        <v>1</v>
      </c>
      <c r="L87" s="134">
        <v>1</v>
      </c>
      <c r="M87" s="134" t="s">
        <v>1462</v>
      </c>
      <c r="N87" s="134"/>
      <c r="O87" s="135"/>
      <c r="P87" s="135"/>
      <c r="Q87" s="313" t="s">
        <v>1271</v>
      </c>
      <c r="R87" s="298" t="str">
        <f>IF(Q87="G",ZTE!$A$6,IF(Q87="L",ZTE!$A$3,IF(JBU!Q87="C",ZTE!$A$2,IF(JBU!Q87="U",ZTE!$A$4,IF(JBU!Q87="I",ZTE!$A$5,"")))))</f>
        <v/>
      </c>
    </row>
    <row r="88" spans="1:18" ht="75">
      <c r="A88" s="133" t="s">
        <v>1302</v>
      </c>
      <c r="B88" s="133" t="s">
        <v>1197</v>
      </c>
      <c r="C88" s="131" t="s">
        <v>1012</v>
      </c>
      <c r="D88" s="131" t="s">
        <v>807</v>
      </c>
      <c r="E88" s="131" t="s">
        <v>1002</v>
      </c>
      <c r="F88" s="131" t="s">
        <v>64</v>
      </c>
      <c r="G88" s="129" t="s">
        <v>67</v>
      </c>
      <c r="H88" s="130">
        <v>1</v>
      </c>
      <c r="I88" s="128"/>
      <c r="J88" s="134"/>
      <c r="K88" s="134"/>
      <c r="L88" s="134">
        <v>1</v>
      </c>
      <c r="M88" s="134" t="s">
        <v>1462</v>
      </c>
      <c r="N88" s="134"/>
      <c r="O88" s="135"/>
      <c r="P88" s="135" t="s">
        <v>1080</v>
      </c>
      <c r="Q88" s="313" t="s">
        <v>1271</v>
      </c>
      <c r="R88" s="298" t="str">
        <f>IF(Q88="G",ZTE!$A$6,IF(Q88="L",ZTE!$A$3,IF(JBU!Q88="C",ZTE!$A$2,IF(JBU!Q88="U",ZTE!$A$4,IF(JBU!Q88="I",ZTE!$A$5,"")))))</f>
        <v/>
      </c>
    </row>
    <row r="89" spans="1:18" ht="75">
      <c r="A89" s="133" t="s">
        <v>1302</v>
      </c>
      <c r="B89" s="133" t="s">
        <v>1197</v>
      </c>
      <c r="C89" s="131" t="s">
        <v>1012</v>
      </c>
      <c r="D89" s="131" t="s">
        <v>807</v>
      </c>
      <c r="E89" s="131" t="s">
        <v>1002</v>
      </c>
      <c r="F89" s="131" t="s">
        <v>64</v>
      </c>
      <c r="G89" s="129" t="s">
        <v>69</v>
      </c>
      <c r="H89" s="130">
        <v>1</v>
      </c>
      <c r="I89" s="128"/>
      <c r="J89" s="134"/>
      <c r="K89" s="134"/>
      <c r="L89" s="134">
        <v>1</v>
      </c>
      <c r="M89" s="134" t="s">
        <v>1156</v>
      </c>
      <c r="N89" s="134"/>
      <c r="O89" s="135"/>
      <c r="P89" s="135"/>
      <c r="Q89" s="313" t="s">
        <v>1271</v>
      </c>
      <c r="R89" s="298" t="str">
        <f>IF(Q89="G",ZTE!$A$6,IF(Q89="L",ZTE!$A$3,IF(JBU!Q89="C",ZTE!$A$2,IF(JBU!Q89="U",ZTE!$A$4,IF(JBU!Q89="I",ZTE!$A$5,"")))))</f>
        <v>Compliance: We assume that your proposal is in compliance with this criteria. Please confirm that your bid is compliant with this criteria.</v>
      </c>
    </row>
    <row r="90" spans="1:18" ht="75">
      <c r="A90" s="133" t="s">
        <v>1302</v>
      </c>
      <c r="B90" s="133" t="s">
        <v>1197</v>
      </c>
      <c r="C90" s="131" t="s">
        <v>1012</v>
      </c>
      <c r="D90" s="131" t="s">
        <v>807</v>
      </c>
      <c r="E90" s="131" t="s">
        <v>1002</v>
      </c>
      <c r="F90" s="131" t="s">
        <v>64</v>
      </c>
      <c r="G90" s="129" t="s">
        <v>70</v>
      </c>
      <c r="H90" s="130">
        <v>1</v>
      </c>
      <c r="I90" s="128"/>
      <c r="J90" s="134"/>
      <c r="K90" s="134"/>
      <c r="L90" s="134">
        <v>1</v>
      </c>
      <c r="M90" s="134" t="s">
        <v>1158</v>
      </c>
      <c r="N90" s="134"/>
      <c r="O90" s="135"/>
      <c r="P90" s="135"/>
      <c r="Q90" s="313" t="s">
        <v>1271</v>
      </c>
      <c r="R90" s="298" t="str">
        <f>IF(Q90="G",ZTE!$A$6,IF(Q90="L",ZTE!$A$3,IF(JBU!Q90="C",ZTE!$A$2,IF(JBU!Q90="U",ZTE!$A$4,IF(JBU!Q90="I",ZTE!$A$5,"")))))</f>
        <v>Unclear: We do not understand your proposal, please detail your proposal. Especially confirm that you are compliant with our requested criteria.</v>
      </c>
    </row>
    <row r="91" spans="1:18" ht="30">
      <c r="A91" s="133" t="s">
        <v>1302</v>
      </c>
      <c r="B91" s="133" t="s">
        <v>1197</v>
      </c>
      <c r="C91" s="129" t="s">
        <v>247</v>
      </c>
      <c r="D91" s="129" t="s">
        <v>783</v>
      </c>
      <c r="E91" s="129" t="s">
        <v>247</v>
      </c>
      <c r="F91" s="131" t="s">
        <v>246</v>
      </c>
      <c r="G91" s="129" t="s">
        <v>760</v>
      </c>
      <c r="H91" s="132">
        <v>1</v>
      </c>
      <c r="I91" s="128"/>
      <c r="J91" s="134"/>
      <c r="K91" s="134"/>
      <c r="L91" s="134">
        <v>1</v>
      </c>
      <c r="M91" s="134" t="s">
        <v>1156</v>
      </c>
      <c r="N91" s="134"/>
      <c r="O91" s="135" t="s">
        <v>1062</v>
      </c>
      <c r="P91" s="135"/>
      <c r="Q91" s="313" t="s">
        <v>1271</v>
      </c>
      <c r="R91" s="298" t="str">
        <f>IF(Q91="G",ZTE!$A$6,IF(Q91="L",ZTE!$A$3,IF(JBU!Q91="C",ZTE!$A$2,IF(JBU!Q91="U",ZTE!$A$4,IF(JBU!Q91="I",ZTE!$A$5,"")))))</f>
        <v>Compliance: We assume that your proposal is in compliance with this criteria. Please confirm that your bid is compliant with this criteria.</v>
      </c>
    </row>
    <row r="92" spans="1:18" ht="30">
      <c r="A92" s="133" t="s">
        <v>1302</v>
      </c>
      <c r="B92" s="133" t="s">
        <v>1197</v>
      </c>
      <c r="C92" s="129" t="s">
        <v>247</v>
      </c>
      <c r="D92" s="129" t="s">
        <v>783</v>
      </c>
      <c r="E92" s="129" t="s">
        <v>247</v>
      </c>
      <c r="F92" s="131" t="s">
        <v>246</v>
      </c>
      <c r="G92" s="129" t="s">
        <v>248</v>
      </c>
      <c r="H92" s="132">
        <v>1</v>
      </c>
      <c r="I92" s="128"/>
      <c r="J92" s="134"/>
      <c r="K92" s="134"/>
      <c r="L92" s="134">
        <v>1</v>
      </c>
      <c r="M92" s="134" t="s">
        <v>1156</v>
      </c>
      <c r="N92" s="134"/>
      <c r="O92" s="135" t="s">
        <v>1062</v>
      </c>
      <c r="P92" s="135"/>
      <c r="Q92" s="313" t="s">
        <v>1271</v>
      </c>
      <c r="R92" s="298" t="str">
        <f>IF(Q92="G",ZTE!$A$6,IF(Q92="L",ZTE!$A$3,IF(JBU!Q92="C",ZTE!$A$2,IF(JBU!Q92="U",ZTE!$A$4,IF(JBU!Q92="I",ZTE!$A$5,"")))))</f>
        <v>Compliance: We assume that your proposal is in compliance with this criteria. Please confirm that your bid is compliant with this criteria.</v>
      </c>
    </row>
    <row r="93" spans="1:18" ht="30">
      <c r="A93" s="133" t="s">
        <v>1302</v>
      </c>
      <c r="B93" s="133" t="s">
        <v>1197</v>
      </c>
      <c r="C93" s="129" t="s">
        <v>247</v>
      </c>
      <c r="D93" s="129" t="s">
        <v>783</v>
      </c>
      <c r="E93" s="129" t="s">
        <v>247</v>
      </c>
      <c r="F93" s="131" t="s">
        <v>246</v>
      </c>
      <c r="G93" s="129" t="s">
        <v>251</v>
      </c>
      <c r="H93" s="132">
        <v>1</v>
      </c>
      <c r="I93" s="128"/>
      <c r="J93" s="134"/>
      <c r="K93" s="134"/>
      <c r="L93" s="134">
        <v>1</v>
      </c>
      <c r="M93" s="134" t="s">
        <v>1462</v>
      </c>
      <c r="N93" s="134"/>
      <c r="O93" s="135" t="s">
        <v>1062</v>
      </c>
      <c r="P93" s="135"/>
      <c r="Q93" s="313" t="s">
        <v>1271</v>
      </c>
      <c r="R93" s="298" t="str">
        <f>IF(Q93="G",ZTE!$A$6,IF(Q93="L",ZTE!$A$3,IF(JBU!Q93="C",ZTE!$A$2,IF(JBU!Q93="U",ZTE!$A$4,IF(JBU!Q93="I",ZTE!$A$5,"")))))</f>
        <v/>
      </c>
    </row>
    <row r="94" spans="1:18" ht="45">
      <c r="A94" s="133" t="s">
        <v>1302</v>
      </c>
      <c r="B94" s="133" t="s">
        <v>1197</v>
      </c>
      <c r="C94" s="129" t="s">
        <v>252</v>
      </c>
      <c r="D94" s="129" t="s">
        <v>252</v>
      </c>
      <c r="E94" s="131" t="s">
        <v>1002</v>
      </c>
      <c r="F94" s="131" t="s">
        <v>253</v>
      </c>
      <c r="G94" s="129" t="s">
        <v>954</v>
      </c>
      <c r="H94" s="132">
        <v>1</v>
      </c>
      <c r="I94" s="128"/>
      <c r="J94" s="134"/>
      <c r="K94" s="134"/>
      <c r="L94" s="134">
        <v>1</v>
      </c>
      <c r="M94" s="134" t="s">
        <v>1462</v>
      </c>
      <c r="N94" s="134"/>
      <c r="O94" s="135" t="s">
        <v>1047</v>
      </c>
      <c r="P94" s="135"/>
      <c r="Q94" s="313" t="s">
        <v>1271</v>
      </c>
      <c r="R94" s="298" t="str">
        <f>IF(Q94="G",ZTE!$A$6,IF(Q94="L",ZTE!$A$3,IF(JBU!Q94="C",ZTE!$A$2,IF(JBU!Q94="U",ZTE!$A$4,IF(JBU!Q94="I",ZTE!$A$5,"")))))</f>
        <v/>
      </c>
    </row>
    <row r="95" spans="1:18" ht="45">
      <c r="A95" s="133" t="s">
        <v>1302</v>
      </c>
      <c r="B95" s="133" t="s">
        <v>1197</v>
      </c>
      <c r="C95" s="129" t="s">
        <v>252</v>
      </c>
      <c r="D95" s="129" t="s">
        <v>252</v>
      </c>
      <c r="E95" s="131" t="s">
        <v>1002</v>
      </c>
      <c r="F95" s="131" t="s">
        <v>253</v>
      </c>
      <c r="G95" s="129" t="s">
        <v>762</v>
      </c>
      <c r="H95" s="132">
        <v>1</v>
      </c>
      <c r="I95" s="128"/>
      <c r="J95" s="134"/>
      <c r="K95" s="134"/>
      <c r="L95" s="134">
        <v>1</v>
      </c>
      <c r="M95" s="134" t="s">
        <v>1462</v>
      </c>
      <c r="N95" s="134"/>
      <c r="O95" s="135"/>
      <c r="P95" s="135"/>
      <c r="Q95" s="313" t="s">
        <v>1271</v>
      </c>
      <c r="R95" s="298" t="str">
        <f>IF(Q95="G",ZTE!$A$6,IF(Q95="L",ZTE!$A$3,IF(JBU!Q95="C",ZTE!$A$2,IF(JBU!Q95="U",ZTE!$A$4,IF(JBU!Q95="I",ZTE!$A$5,"")))))</f>
        <v/>
      </c>
    </row>
    <row r="96" spans="1:18" ht="45">
      <c r="A96" s="133" t="s">
        <v>1302</v>
      </c>
      <c r="B96" s="133" t="s">
        <v>1197</v>
      </c>
      <c r="C96" s="129" t="s">
        <v>252</v>
      </c>
      <c r="D96" s="131" t="s">
        <v>255</v>
      </c>
      <c r="E96" s="129" t="s">
        <v>784</v>
      </c>
      <c r="F96" s="131" t="s">
        <v>254</v>
      </c>
      <c r="G96" s="129" t="s">
        <v>763</v>
      </c>
      <c r="H96" s="132">
        <v>1</v>
      </c>
      <c r="I96" s="128"/>
      <c r="J96" s="134"/>
      <c r="K96" s="134"/>
      <c r="L96" s="134">
        <v>1</v>
      </c>
      <c r="M96" s="134" t="s">
        <v>1156</v>
      </c>
      <c r="N96" s="134"/>
      <c r="O96" s="135"/>
      <c r="P96" s="135"/>
      <c r="Q96" s="313" t="s">
        <v>1271</v>
      </c>
      <c r="R96" s="298" t="str">
        <f>IF(Q96="G",ZTE!$A$6,IF(Q96="L",ZTE!$A$3,IF(JBU!Q96="C",ZTE!$A$2,IF(JBU!Q96="U",ZTE!$A$4,IF(JBU!Q96="I",ZTE!$A$5,"")))))</f>
        <v>Compliance: We assume that your proposal is in compliance with this criteria. Please confirm that your bid is compliant with this criteria.</v>
      </c>
    </row>
    <row r="97" spans="1:18" ht="45">
      <c r="A97" s="133" t="s">
        <v>1302</v>
      </c>
      <c r="B97" s="133" t="s">
        <v>1197</v>
      </c>
      <c r="C97" s="129" t="s">
        <v>257</v>
      </c>
      <c r="D97" s="133" t="s">
        <v>784</v>
      </c>
      <c r="E97" s="129" t="s">
        <v>1004</v>
      </c>
      <c r="F97" s="131" t="s">
        <v>256</v>
      </c>
      <c r="G97" s="129" t="s">
        <v>764</v>
      </c>
      <c r="H97" s="132">
        <v>1</v>
      </c>
      <c r="I97" s="128"/>
      <c r="J97" s="134"/>
      <c r="K97" s="134"/>
      <c r="L97" s="134">
        <v>1</v>
      </c>
      <c r="M97" s="134" t="s">
        <v>1156</v>
      </c>
      <c r="N97" s="134"/>
      <c r="O97" s="135" t="s">
        <v>765</v>
      </c>
      <c r="P97" s="135"/>
      <c r="Q97" s="313" t="s">
        <v>1271</v>
      </c>
      <c r="R97" s="298" t="str">
        <f>IF(Q97="G",ZTE!$A$6,IF(Q97="L",ZTE!$A$3,IF(JBU!Q97="C",ZTE!$A$2,IF(JBU!Q97="U",ZTE!$A$4,IF(JBU!Q97="I",ZTE!$A$5,"")))))</f>
        <v>Compliance: We assume that your proposal is in compliance with this criteria. Please confirm that your bid is compliant with this criteria.</v>
      </c>
    </row>
    <row r="98" spans="1:18" ht="45">
      <c r="A98" s="133" t="s">
        <v>1302</v>
      </c>
      <c r="B98" s="133" t="s">
        <v>1197</v>
      </c>
      <c r="C98" s="129" t="s">
        <v>257</v>
      </c>
      <c r="D98" s="133" t="s">
        <v>93</v>
      </c>
      <c r="E98" s="129" t="s">
        <v>1004</v>
      </c>
      <c r="F98" s="131" t="s">
        <v>258</v>
      </c>
      <c r="G98" s="129" t="s">
        <v>766</v>
      </c>
      <c r="H98" s="132">
        <v>1</v>
      </c>
      <c r="I98" s="128" t="s">
        <v>1299</v>
      </c>
      <c r="J98" s="134">
        <v>1</v>
      </c>
      <c r="K98" s="134"/>
      <c r="L98" s="134"/>
      <c r="M98" s="134" t="s">
        <v>1156</v>
      </c>
      <c r="N98" s="134"/>
      <c r="O98" s="135" t="s">
        <v>1065</v>
      </c>
      <c r="P98" s="135"/>
      <c r="Q98" s="313"/>
      <c r="R98" s="298" t="str">
        <f>IF(Q98="G",ZTE!$A$6,IF(Q98="L",ZTE!$A$3,IF(JBU!Q98="C",ZTE!$A$2,IF(JBU!Q98="U",ZTE!$A$4,IF(JBU!Q98="I",ZTE!$A$5,"")))))</f>
        <v>Compliance: We assume that your proposal is in compliance with this criteria. Please confirm that your bid is compliant with this criteria.</v>
      </c>
    </row>
    <row r="99" spans="1:18" ht="45">
      <c r="A99" s="133" t="s">
        <v>1302</v>
      </c>
      <c r="B99" s="133" t="s">
        <v>1197</v>
      </c>
      <c r="C99" s="129" t="s">
        <v>257</v>
      </c>
      <c r="D99" s="133" t="s">
        <v>1201</v>
      </c>
      <c r="E99" s="129" t="s">
        <v>1004</v>
      </c>
      <c r="F99" s="131" t="s">
        <v>259</v>
      </c>
      <c r="G99" s="129" t="s">
        <v>767</v>
      </c>
      <c r="H99" s="132">
        <v>1</v>
      </c>
      <c r="I99" s="128"/>
      <c r="J99" s="134"/>
      <c r="K99" s="134"/>
      <c r="L99" s="134">
        <v>1</v>
      </c>
      <c r="M99" s="134" t="s">
        <v>1157</v>
      </c>
      <c r="N99" s="134"/>
      <c r="O99" s="135"/>
      <c r="P99" s="135"/>
      <c r="Q99" s="313" t="s">
        <v>1226</v>
      </c>
      <c r="R99" s="298" t="str">
        <f>IF(Q99="G",ZTE!$A$6,IF(Q99="L",ZTE!$A$3,IF(JBU!Q99="C",ZTE!$A$2,IF(JBU!Q99="U",ZTE!$A$4,IF(JBU!Q99="I",ZTE!$A$5,"")))))</f>
        <v>Location: We can not find the requested criteria in your documents. Please confirm that your bid is compliant with this criteria and show us the reference in your submitted documents.</v>
      </c>
    </row>
    <row r="100" spans="1:18" ht="30">
      <c r="A100" s="133" t="s">
        <v>1302</v>
      </c>
      <c r="B100" s="133" t="s">
        <v>1197</v>
      </c>
      <c r="C100" s="129" t="s">
        <v>257</v>
      </c>
      <c r="D100" s="133" t="s">
        <v>632</v>
      </c>
      <c r="E100" s="129" t="s">
        <v>1004</v>
      </c>
      <c r="F100" s="131" t="s">
        <v>260</v>
      </c>
      <c r="G100" s="129" t="s">
        <v>768</v>
      </c>
      <c r="H100" s="132">
        <v>1</v>
      </c>
      <c r="I100" s="128"/>
      <c r="J100" s="134"/>
      <c r="K100" s="134"/>
      <c r="L100" s="134">
        <v>1</v>
      </c>
      <c r="M100" s="134" t="s">
        <v>1157</v>
      </c>
      <c r="N100" s="134"/>
      <c r="O100" s="135"/>
      <c r="P100" s="135"/>
      <c r="Q100" s="313" t="s">
        <v>1226</v>
      </c>
      <c r="R100" s="298" t="str">
        <f>IF(Q100="G",ZTE!$A$6,IF(Q100="L",ZTE!$A$3,IF(JBU!Q100="C",ZTE!$A$2,IF(JBU!Q100="U",ZTE!$A$4,IF(JBU!Q100="I",ZTE!$A$5,"")))))</f>
        <v>Location: We can not find the requested criteria in your documents. Please confirm that your bid is compliant with this criteria and show us the reference in your submitted documents.</v>
      </c>
    </row>
    <row r="101" spans="1:18" ht="60">
      <c r="A101" s="133" t="s">
        <v>1302</v>
      </c>
      <c r="B101" s="133" t="s">
        <v>1197</v>
      </c>
      <c r="C101" s="129" t="s">
        <v>257</v>
      </c>
      <c r="D101" s="133" t="s">
        <v>784</v>
      </c>
      <c r="E101" s="129" t="s">
        <v>1004</v>
      </c>
      <c r="F101" s="131" t="s">
        <v>955</v>
      </c>
      <c r="G101" s="129" t="s">
        <v>860</v>
      </c>
      <c r="H101" s="132">
        <v>1</v>
      </c>
      <c r="I101" s="128"/>
      <c r="J101" s="134"/>
      <c r="K101" s="134"/>
      <c r="L101" s="134">
        <v>1</v>
      </c>
      <c r="M101" s="134" t="s">
        <v>1157</v>
      </c>
      <c r="N101" s="134"/>
      <c r="O101" s="135"/>
      <c r="P101" s="135"/>
      <c r="Q101" s="313" t="s">
        <v>1226</v>
      </c>
      <c r="R101" s="298" t="str">
        <f>IF(Q101="G",ZTE!$A$6,IF(Q101="L",ZTE!$A$3,IF(JBU!Q101="C",ZTE!$A$2,IF(JBU!Q101="U",ZTE!$A$4,IF(JBU!Q101="I",ZTE!$A$5,"")))))</f>
        <v>Location: We can not find the requested criteria in your documents. Please confirm that your bid is compliant with this criteria and show us the reference in your submitted documents.</v>
      </c>
    </row>
    <row r="102" spans="1:18" ht="45">
      <c r="A102" s="133" t="s">
        <v>1302</v>
      </c>
      <c r="B102" s="133" t="s">
        <v>1197</v>
      </c>
      <c r="C102" s="129" t="s">
        <v>261</v>
      </c>
      <c r="D102" s="129" t="s">
        <v>851</v>
      </c>
      <c r="E102" s="129" t="s">
        <v>1007</v>
      </c>
      <c r="F102" s="131" t="s">
        <v>262</v>
      </c>
      <c r="G102" s="129" t="s">
        <v>769</v>
      </c>
      <c r="H102" s="132">
        <v>1</v>
      </c>
      <c r="I102" s="128" t="s">
        <v>1300</v>
      </c>
      <c r="J102" s="134">
        <v>1</v>
      </c>
      <c r="K102" s="134"/>
      <c r="L102" s="134"/>
      <c r="M102" s="134" t="s">
        <v>1156</v>
      </c>
      <c r="N102" s="134"/>
      <c r="O102" s="135"/>
      <c r="P102" s="135"/>
      <c r="Q102" s="313"/>
      <c r="R102" s="298" t="str">
        <f>IF(Q102="G",ZTE!$A$6,IF(Q102="L",ZTE!$A$3,IF(JBU!Q102="C",ZTE!$A$2,IF(JBU!Q102="U",ZTE!$A$4,IF(JBU!Q102="I",ZTE!$A$5,"")))))</f>
        <v>Compliance: We assume that your proposal is in compliance with this criteria. Please confirm that your bid is compliant with this criteria.</v>
      </c>
    </row>
    <row r="103" spans="1:18" ht="75">
      <c r="A103" s="133" t="s">
        <v>1302</v>
      </c>
      <c r="B103" s="133" t="s">
        <v>1197</v>
      </c>
      <c r="C103" s="129" t="s">
        <v>261</v>
      </c>
      <c r="D103" s="131" t="s">
        <v>807</v>
      </c>
      <c r="E103" s="129" t="s">
        <v>1009</v>
      </c>
      <c r="F103" s="131" t="s">
        <v>263</v>
      </c>
      <c r="G103" s="129" t="s">
        <v>861</v>
      </c>
      <c r="H103" s="132">
        <v>1</v>
      </c>
      <c r="I103" s="128" t="s">
        <v>1301</v>
      </c>
      <c r="J103" s="134">
        <v>1</v>
      </c>
      <c r="K103" s="134"/>
      <c r="L103" s="134"/>
      <c r="M103" s="134" t="s">
        <v>1156</v>
      </c>
      <c r="N103" s="134"/>
      <c r="O103" s="135"/>
      <c r="P103" s="135"/>
      <c r="Q103" s="313"/>
      <c r="R103" s="298" t="str">
        <f>IF(Q103="G",ZTE!$A$6,IF(Q103="L",ZTE!$A$3,IF(JBU!Q103="C",ZTE!$A$2,IF(JBU!Q103="U",ZTE!$A$4,IF(JBU!Q103="I",ZTE!$A$5,"")))))</f>
        <v>Compliance: We assume that your proposal is in compliance with this criteria. Please confirm that your bid is compliant with this criteria.</v>
      </c>
    </row>
    <row r="104" spans="1:18" ht="30">
      <c r="A104" s="142" t="s">
        <v>1268</v>
      </c>
      <c r="B104" s="142" t="s">
        <v>1197</v>
      </c>
      <c r="C104" s="140" t="s">
        <v>836</v>
      </c>
      <c r="D104" s="140" t="s">
        <v>777</v>
      </c>
      <c r="E104" s="140" t="s">
        <v>781</v>
      </c>
      <c r="F104" s="140" t="s">
        <v>17</v>
      </c>
      <c r="G104" s="138" t="s">
        <v>563</v>
      </c>
      <c r="H104" s="139">
        <v>1</v>
      </c>
      <c r="I104" s="137" t="s">
        <v>1303</v>
      </c>
      <c r="J104" s="143"/>
      <c r="K104" s="143"/>
      <c r="L104" s="143">
        <v>1</v>
      </c>
      <c r="M104" s="143" t="s">
        <v>1156</v>
      </c>
      <c r="N104" s="143"/>
      <c r="O104" s="144"/>
      <c r="P104" s="144"/>
      <c r="Q104" s="313"/>
      <c r="R104" s="298" t="str">
        <f>IF(Q104="G",ZTE!$A$6,IF(Q104="L",ZTE!$A$3,IF(JBU!Q104="C",ZTE!$A$2,IF(JBU!Q104="U",ZTE!$A$4,IF(JBU!Q104="I",ZTE!$A$5,"")))))</f>
        <v>Compliance: We assume that your proposal is in compliance with this criteria. Please confirm that your bid is compliant with this criteria.</v>
      </c>
    </row>
    <row r="105" spans="1:18" ht="60">
      <c r="A105" s="142" t="s">
        <v>1268</v>
      </c>
      <c r="B105" s="142" t="s">
        <v>1197</v>
      </c>
      <c r="C105" s="140" t="s">
        <v>836</v>
      </c>
      <c r="D105" s="140" t="s">
        <v>777</v>
      </c>
      <c r="E105" s="140" t="s">
        <v>782</v>
      </c>
      <c r="F105" s="140" t="s">
        <v>18</v>
      </c>
      <c r="G105" s="138" t="s">
        <v>369</v>
      </c>
      <c r="H105" s="139">
        <v>1</v>
      </c>
      <c r="I105" s="137" t="s">
        <v>1303</v>
      </c>
      <c r="J105" s="143"/>
      <c r="K105" s="143">
        <v>1</v>
      </c>
      <c r="L105" s="143">
        <v>1</v>
      </c>
      <c r="M105" s="143" t="s">
        <v>1157</v>
      </c>
      <c r="N105" s="143" t="s">
        <v>1304</v>
      </c>
      <c r="O105" s="144" t="s">
        <v>1030</v>
      </c>
      <c r="P105" s="144" t="s">
        <v>1151</v>
      </c>
      <c r="Q105" s="313" t="s">
        <v>1226</v>
      </c>
      <c r="R105" s="298" t="str">
        <f>IF(Q105="G",ZTE!$A$6,IF(Q105="L",ZTE!$A$3,IF(JBU!Q105="C",ZTE!$A$2,IF(JBU!Q105="U",ZTE!$A$4,IF(JBU!Q105="I",ZTE!$A$5,"")))))</f>
        <v>Location: We can not find the requested criteria in your documents. Please confirm that your bid is compliant with this criteria and show us the reference in your submitted documents.</v>
      </c>
    </row>
    <row r="106" spans="1:18" ht="45">
      <c r="A106" s="142" t="s">
        <v>1268</v>
      </c>
      <c r="B106" s="142" t="s">
        <v>1197</v>
      </c>
      <c r="C106" s="140" t="s">
        <v>836</v>
      </c>
      <c r="D106" s="140" t="s">
        <v>777</v>
      </c>
      <c r="E106" s="140" t="s">
        <v>782</v>
      </c>
      <c r="F106" s="140" t="s">
        <v>18</v>
      </c>
      <c r="G106" s="138" t="s">
        <v>370</v>
      </c>
      <c r="H106" s="139">
        <v>1</v>
      </c>
      <c r="I106" s="137" t="s">
        <v>1303</v>
      </c>
      <c r="J106" s="143">
        <v>1</v>
      </c>
      <c r="K106" s="143"/>
      <c r="L106" s="143"/>
      <c r="M106" s="143" t="s">
        <v>1156</v>
      </c>
      <c r="N106" s="143"/>
      <c r="O106" s="144" t="s">
        <v>1030</v>
      </c>
      <c r="P106" s="144" t="s">
        <v>1074</v>
      </c>
      <c r="Q106" s="313"/>
      <c r="R106" s="298" t="str">
        <f>IF(Q106="G",ZTE!$A$6,IF(Q106="L",ZTE!$A$3,IF(JBU!Q106="C",ZTE!$A$2,IF(JBU!Q106="U",ZTE!$A$4,IF(JBU!Q106="I",ZTE!$A$5,"")))))</f>
        <v>Compliance: We assume that your proposal is in compliance with this criteria. Please confirm that your bid is compliant with this criteria.</v>
      </c>
    </row>
    <row r="107" spans="1:18" ht="45">
      <c r="A107" s="142" t="s">
        <v>1268</v>
      </c>
      <c r="B107" s="142" t="s">
        <v>1197</v>
      </c>
      <c r="C107" s="140" t="s">
        <v>836</v>
      </c>
      <c r="D107" s="140" t="s">
        <v>777</v>
      </c>
      <c r="E107" s="140" t="s">
        <v>782</v>
      </c>
      <c r="F107" s="140" t="s">
        <v>18</v>
      </c>
      <c r="G107" s="138" t="s">
        <v>30</v>
      </c>
      <c r="H107" s="139">
        <v>1</v>
      </c>
      <c r="I107" s="137" t="s">
        <v>1303</v>
      </c>
      <c r="J107" s="143">
        <v>1</v>
      </c>
      <c r="K107" s="143"/>
      <c r="L107" s="143"/>
      <c r="M107" s="143" t="s">
        <v>1156</v>
      </c>
      <c r="N107" s="143"/>
      <c r="O107" s="144" t="s">
        <v>1030</v>
      </c>
      <c r="P107" s="144" t="s">
        <v>1074</v>
      </c>
      <c r="Q107" s="313"/>
      <c r="R107" s="298" t="str">
        <f>IF(Q107="G",ZTE!$A$6,IF(Q107="L",ZTE!$A$3,IF(JBU!Q107="C",ZTE!$A$2,IF(JBU!Q107="U",ZTE!$A$4,IF(JBU!Q107="I",ZTE!$A$5,"")))))</f>
        <v>Compliance: We assume that your proposal is in compliance with this criteria. Please confirm that your bid is compliant with this criteria.</v>
      </c>
    </row>
    <row r="108" spans="1:18" ht="45">
      <c r="A108" s="142" t="s">
        <v>1268</v>
      </c>
      <c r="B108" s="142" t="s">
        <v>1197</v>
      </c>
      <c r="C108" s="140" t="s">
        <v>836</v>
      </c>
      <c r="D108" s="140" t="s">
        <v>777</v>
      </c>
      <c r="E108" s="140" t="s">
        <v>782</v>
      </c>
      <c r="F108" s="140" t="s">
        <v>18</v>
      </c>
      <c r="G108" s="138" t="s">
        <v>31</v>
      </c>
      <c r="H108" s="139">
        <v>1</v>
      </c>
      <c r="I108" s="137" t="s">
        <v>1303</v>
      </c>
      <c r="J108" s="143">
        <v>1</v>
      </c>
      <c r="K108" s="143"/>
      <c r="L108" s="143"/>
      <c r="M108" s="143" t="s">
        <v>1156</v>
      </c>
      <c r="N108" s="143"/>
      <c r="O108" s="144" t="s">
        <v>1030</v>
      </c>
      <c r="P108" s="144" t="s">
        <v>1074</v>
      </c>
      <c r="Q108" s="313"/>
      <c r="R108" s="298" t="str">
        <f>IF(Q108="G",ZTE!$A$6,IF(Q108="L",ZTE!$A$3,IF(JBU!Q108="C",ZTE!$A$2,IF(JBU!Q108="U",ZTE!$A$4,IF(JBU!Q108="I",ZTE!$A$5,"")))))</f>
        <v>Compliance: We assume that your proposal is in compliance with this criteria. Please confirm that your bid is compliant with this criteria.</v>
      </c>
    </row>
    <row r="109" spans="1:18" ht="45">
      <c r="A109" s="142" t="s">
        <v>1268</v>
      </c>
      <c r="B109" s="142" t="s">
        <v>1197</v>
      </c>
      <c r="C109" s="140" t="s">
        <v>836</v>
      </c>
      <c r="D109" s="140" t="s">
        <v>777</v>
      </c>
      <c r="E109" s="140" t="s">
        <v>782</v>
      </c>
      <c r="F109" s="140" t="s">
        <v>18</v>
      </c>
      <c r="G109" s="138" t="s">
        <v>32</v>
      </c>
      <c r="H109" s="139">
        <v>1</v>
      </c>
      <c r="I109" s="137" t="s">
        <v>1303</v>
      </c>
      <c r="J109" s="143"/>
      <c r="K109" s="143">
        <v>1</v>
      </c>
      <c r="L109" s="143">
        <v>1</v>
      </c>
      <c r="M109" s="143" t="s">
        <v>1157</v>
      </c>
      <c r="N109" s="143" t="s">
        <v>1270</v>
      </c>
      <c r="O109" s="144" t="s">
        <v>1030</v>
      </c>
      <c r="P109" s="144" t="s">
        <v>1075</v>
      </c>
      <c r="Q109" s="313" t="s">
        <v>1226</v>
      </c>
      <c r="R109" s="298" t="str">
        <f>IF(Q109="G",ZTE!$A$6,IF(Q109="L",ZTE!$A$3,IF(JBU!Q109="C",ZTE!$A$2,IF(JBU!Q109="U",ZTE!$A$4,IF(JBU!Q109="I",ZTE!$A$5,"")))))</f>
        <v>Location: We can not find the requested criteria in your documents. Please confirm that your bid is compliant with this criteria and show us the reference in your submitted documents.</v>
      </c>
    </row>
    <row r="110" spans="1:18" ht="45">
      <c r="A110" s="142" t="s">
        <v>1268</v>
      </c>
      <c r="B110" s="142" t="s">
        <v>1197</v>
      </c>
      <c r="C110" s="140" t="s">
        <v>20</v>
      </c>
      <c r="D110" s="140" t="s">
        <v>783</v>
      </c>
      <c r="E110" s="140" t="s">
        <v>1009</v>
      </c>
      <c r="F110" s="140" t="s">
        <v>19</v>
      </c>
      <c r="G110" s="138" t="s">
        <v>1167</v>
      </c>
      <c r="H110" s="139">
        <v>1</v>
      </c>
      <c r="I110" s="137"/>
      <c r="J110" s="143">
        <v>1</v>
      </c>
      <c r="K110" s="143"/>
      <c r="L110" s="143"/>
      <c r="M110" s="143" t="s">
        <v>1156</v>
      </c>
      <c r="N110" s="143"/>
      <c r="O110" s="144"/>
      <c r="P110" s="144"/>
      <c r="Q110" s="313"/>
      <c r="R110" s="298" t="str">
        <f>IF(Q110="G",ZTE!$A$6,IF(Q110="L",ZTE!$A$3,IF(JBU!Q110="C",ZTE!$A$2,IF(JBU!Q110="U",ZTE!$A$4,IF(JBU!Q110="I",ZTE!$A$5,"")))))</f>
        <v>Compliance: We assume that your proposal is in compliance with this criteria. Please confirm that your bid is compliant with this criteria.</v>
      </c>
    </row>
    <row r="111" spans="1:18" ht="45">
      <c r="A111" s="142" t="s">
        <v>1268</v>
      </c>
      <c r="B111" s="142" t="s">
        <v>1197</v>
      </c>
      <c r="C111" s="140" t="s">
        <v>20</v>
      </c>
      <c r="D111" s="140" t="s">
        <v>783</v>
      </c>
      <c r="E111" s="140" t="s">
        <v>1009</v>
      </c>
      <c r="F111" s="140" t="s">
        <v>19</v>
      </c>
      <c r="G111" s="138" t="s">
        <v>1168</v>
      </c>
      <c r="H111" s="139">
        <v>1</v>
      </c>
      <c r="I111" s="137"/>
      <c r="J111" s="143">
        <v>1</v>
      </c>
      <c r="K111" s="143"/>
      <c r="L111" s="143"/>
      <c r="M111" s="143" t="s">
        <v>1156</v>
      </c>
      <c r="N111" s="143"/>
      <c r="O111" s="144"/>
      <c r="P111" s="144"/>
      <c r="Q111" s="313"/>
      <c r="R111" s="298" t="str">
        <f>IF(Q111="G",ZTE!$A$6,IF(Q111="L",ZTE!$A$3,IF(JBU!Q111="C",ZTE!$A$2,IF(JBU!Q111="U",ZTE!$A$4,IF(JBU!Q111="I",ZTE!$A$5,"")))))</f>
        <v>Compliance: We assume that your proposal is in compliance with this criteria. Please confirm that your bid is compliant with this criteria.</v>
      </c>
    </row>
    <row r="112" spans="1:18" ht="30">
      <c r="A112" s="142" t="s">
        <v>1268</v>
      </c>
      <c r="B112" s="142" t="s">
        <v>1197</v>
      </c>
      <c r="C112" s="140" t="s">
        <v>20</v>
      </c>
      <c r="D112" s="140" t="s">
        <v>784</v>
      </c>
      <c r="E112" s="140" t="s">
        <v>1002</v>
      </c>
      <c r="F112" s="140" t="s">
        <v>19</v>
      </c>
      <c r="G112" s="138" t="s">
        <v>1173</v>
      </c>
      <c r="H112" s="139">
        <v>1</v>
      </c>
      <c r="I112" s="137" t="s">
        <v>1305</v>
      </c>
      <c r="J112" s="143">
        <v>1</v>
      </c>
      <c r="K112" s="143" t="s">
        <v>1232</v>
      </c>
      <c r="L112" s="143"/>
      <c r="M112" s="143" t="s">
        <v>1462</v>
      </c>
      <c r="N112" s="143"/>
      <c r="O112" s="144" t="s">
        <v>1029</v>
      </c>
      <c r="P112" s="144"/>
      <c r="Q112" s="313"/>
      <c r="R112" s="298" t="str">
        <f>IF(Q112="G",ZTE!$A$6,IF(Q112="L",ZTE!$A$3,IF(JBU!Q112="C",ZTE!$A$2,IF(JBU!Q112="U",ZTE!$A$4,IF(JBU!Q112="I",ZTE!$A$5,"")))))</f>
        <v/>
      </c>
    </row>
    <row r="113" spans="1:18" ht="45">
      <c r="A113" s="142" t="s">
        <v>1268</v>
      </c>
      <c r="B113" s="142" t="s">
        <v>1197</v>
      </c>
      <c r="C113" s="140" t="s">
        <v>801</v>
      </c>
      <c r="D113" s="140" t="s">
        <v>777</v>
      </c>
      <c r="E113" s="140" t="s">
        <v>1009</v>
      </c>
      <c r="F113" s="140" t="s">
        <v>863</v>
      </c>
      <c r="G113" s="138" t="s">
        <v>788</v>
      </c>
      <c r="H113" s="139">
        <v>1</v>
      </c>
      <c r="I113" s="137" t="s">
        <v>1306</v>
      </c>
      <c r="J113" s="143">
        <v>1</v>
      </c>
      <c r="K113" s="143"/>
      <c r="L113" s="143"/>
      <c r="M113" s="143" t="s">
        <v>1156</v>
      </c>
      <c r="N113" s="143"/>
      <c r="O113" s="144"/>
      <c r="P113" s="144"/>
      <c r="Q113" s="313"/>
      <c r="R113" s="298" t="str">
        <f>IF(Q113="G",ZTE!$A$6,IF(Q113="L",ZTE!$A$3,IF(JBU!Q113="C",ZTE!$A$2,IF(JBU!Q113="U",ZTE!$A$4,IF(JBU!Q113="I",ZTE!$A$5,"")))))</f>
        <v>Compliance: We assume that your proposal is in compliance with this criteria. Please confirm that your bid is compliant with this criteria.</v>
      </c>
    </row>
    <row r="114" spans="1:18" ht="45">
      <c r="A114" s="142" t="s">
        <v>1268</v>
      </c>
      <c r="B114" s="142" t="s">
        <v>1197</v>
      </c>
      <c r="C114" s="140" t="s">
        <v>801</v>
      </c>
      <c r="D114" s="140" t="s">
        <v>777</v>
      </c>
      <c r="E114" s="140" t="s">
        <v>1009</v>
      </c>
      <c r="F114" s="140" t="s">
        <v>21</v>
      </c>
      <c r="G114" s="138" t="s">
        <v>642</v>
      </c>
      <c r="H114" s="139">
        <v>1</v>
      </c>
      <c r="I114" s="137" t="s">
        <v>1307</v>
      </c>
      <c r="J114" s="143">
        <v>1</v>
      </c>
      <c r="K114" s="143"/>
      <c r="L114" s="143"/>
      <c r="M114" s="143" t="s">
        <v>1156</v>
      </c>
      <c r="N114" s="143"/>
      <c r="O114" s="144" t="s">
        <v>1032</v>
      </c>
      <c r="P114" s="145" t="s">
        <v>1077</v>
      </c>
      <c r="Q114" s="313"/>
      <c r="R114" s="298" t="str">
        <f>IF(Q114="G",ZTE!$A$6,IF(Q114="L",ZTE!$A$3,IF(JBU!Q114="C",ZTE!$A$2,IF(JBU!Q114="U",ZTE!$A$4,IF(JBU!Q114="I",ZTE!$A$5,"")))))</f>
        <v>Compliance: We assume that your proposal is in compliance with this criteria. Please confirm that your bid is compliant with this criteria.</v>
      </c>
    </row>
    <row r="115" spans="1:18" ht="45">
      <c r="A115" s="142" t="s">
        <v>1268</v>
      </c>
      <c r="B115" s="142" t="s">
        <v>1197</v>
      </c>
      <c r="C115" s="140" t="s">
        <v>801</v>
      </c>
      <c r="D115" s="140" t="s">
        <v>787</v>
      </c>
      <c r="E115" s="140" t="s">
        <v>1009</v>
      </c>
      <c r="F115" s="140" t="s">
        <v>22</v>
      </c>
      <c r="G115" s="138" t="s">
        <v>647</v>
      </c>
      <c r="H115" s="139">
        <v>1</v>
      </c>
      <c r="I115" s="137" t="s">
        <v>1308</v>
      </c>
      <c r="J115" s="143">
        <v>1</v>
      </c>
      <c r="K115" s="143"/>
      <c r="L115" s="143"/>
      <c r="M115" s="143" t="s">
        <v>1462</v>
      </c>
      <c r="N115" s="143"/>
      <c r="O115" s="144"/>
      <c r="P115" s="144"/>
      <c r="Q115" s="313"/>
      <c r="R115" s="298" t="str">
        <f>IF(Q115="G",ZTE!$A$6,IF(Q115="L",ZTE!$A$3,IF(JBU!Q115="C",ZTE!$A$2,IF(JBU!Q115="U",ZTE!$A$4,IF(JBU!Q115="I",ZTE!$A$5,"")))))</f>
        <v/>
      </c>
    </row>
    <row r="116" spans="1:18" ht="45">
      <c r="A116" s="142" t="s">
        <v>1268</v>
      </c>
      <c r="B116" s="142" t="s">
        <v>1197</v>
      </c>
      <c r="C116" s="140" t="s">
        <v>801</v>
      </c>
      <c r="D116" s="140" t="s">
        <v>787</v>
      </c>
      <c r="E116" s="140" t="s">
        <v>1009</v>
      </c>
      <c r="F116" s="140" t="s">
        <v>22</v>
      </c>
      <c r="G116" s="138" t="s">
        <v>1078</v>
      </c>
      <c r="H116" s="139">
        <v>1</v>
      </c>
      <c r="I116" s="137"/>
      <c r="J116" s="143"/>
      <c r="K116" s="143"/>
      <c r="L116" s="143">
        <v>1</v>
      </c>
      <c r="M116" s="143" t="s">
        <v>1156</v>
      </c>
      <c r="N116" s="143"/>
      <c r="O116" s="144"/>
      <c r="P116" s="144"/>
      <c r="Q116" s="313" t="s">
        <v>1276</v>
      </c>
      <c r="R116" s="298" t="str">
        <f>IF(Q116="G",ZTE!$A$6,IF(Q116="L",ZTE!$A$3,IF(JBU!Q116="C",ZTE!$A$2,IF(JBU!Q116="U",ZTE!$A$4,IF(JBU!Q116="I",ZTE!$A$5,"")))))</f>
        <v>Compliance: We assume that your proposal is in compliance with this criteria. Please confirm that your bid is compliant with this criteria.</v>
      </c>
    </row>
    <row r="117" spans="1:18" ht="45">
      <c r="A117" s="142" t="s">
        <v>1268</v>
      </c>
      <c r="B117" s="142" t="s">
        <v>1197</v>
      </c>
      <c r="C117" s="140" t="s">
        <v>801</v>
      </c>
      <c r="D117" s="140" t="s">
        <v>793</v>
      </c>
      <c r="E117" s="140" t="s">
        <v>1009</v>
      </c>
      <c r="F117" s="140" t="s">
        <v>27</v>
      </c>
      <c r="G117" s="138" t="s">
        <v>374</v>
      </c>
      <c r="H117" s="139">
        <v>1</v>
      </c>
      <c r="I117" s="137" t="s">
        <v>1309</v>
      </c>
      <c r="J117" s="143">
        <v>1</v>
      </c>
      <c r="K117" s="143"/>
      <c r="L117" s="143"/>
      <c r="M117" s="143" t="s">
        <v>1462</v>
      </c>
      <c r="N117" s="143"/>
      <c r="O117" s="144"/>
      <c r="P117" s="144"/>
      <c r="Q117" s="313"/>
      <c r="R117" s="298" t="str">
        <f>IF(Q117="G",ZTE!$A$6,IF(Q117="L",ZTE!$A$3,IF(JBU!Q117="C",ZTE!$A$2,IF(JBU!Q117="U",ZTE!$A$4,IF(JBU!Q117="I",ZTE!$A$5,"")))))</f>
        <v/>
      </c>
    </row>
    <row r="118" spans="1:18" ht="45">
      <c r="A118" s="142" t="s">
        <v>1268</v>
      </c>
      <c r="B118" s="142" t="s">
        <v>1197</v>
      </c>
      <c r="C118" s="140" t="s">
        <v>801</v>
      </c>
      <c r="D118" s="140" t="s">
        <v>793</v>
      </c>
      <c r="E118" s="140" t="s">
        <v>1009</v>
      </c>
      <c r="F118" s="140" t="s">
        <v>27</v>
      </c>
      <c r="G118" s="138" t="s">
        <v>651</v>
      </c>
      <c r="H118" s="139">
        <v>1</v>
      </c>
      <c r="I118" s="137" t="s">
        <v>1310</v>
      </c>
      <c r="J118" s="143">
        <v>1</v>
      </c>
      <c r="K118" s="143"/>
      <c r="L118" s="143"/>
      <c r="M118" s="143" t="s">
        <v>1462</v>
      </c>
      <c r="N118" s="143"/>
      <c r="O118" s="144"/>
      <c r="P118" s="144"/>
      <c r="Q118" s="313"/>
      <c r="R118" s="298" t="str">
        <f>IF(Q118="G",ZTE!$A$6,IF(Q118="L",ZTE!$A$3,IF(JBU!Q118="C",ZTE!$A$2,IF(JBU!Q118="U",ZTE!$A$4,IF(JBU!Q118="I",ZTE!$A$5,"")))))</f>
        <v/>
      </c>
    </row>
    <row r="119" spans="1:18" ht="45">
      <c r="A119" s="142" t="s">
        <v>1268</v>
      </c>
      <c r="B119" s="142" t="s">
        <v>1197</v>
      </c>
      <c r="C119" s="140" t="s">
        <v>801</v>
      </c>
      <c r="D119" s="140" t="s">
        <v>793</v>
      </c>
      <c r="E119" s="140" t="s">
        <v>1009</v>
      </c>
      <c r="F119" s="140" t="s">
        <v>27</v>
      </c>
      <c r="G119" s="138" t="s">
        <v>652</v>
      </c>
      <c r="H119" s="139">
        <v>1</v>
      </c>
      <c r="I119" s="137" t="s">
        <v>1311</v>
      </c>
      <c r="J119" s="143">
        <v>1</v>
      </c>
      <c r="K119" s="143"/>
      <c r="L119" s="143"/>
      <c r="M119" s="143" t="s">
        <v>1462</v>
      </c>
      <c r="N119" s="143"/>
      <c r="O119" s="144"/>
      <c r="P119" s="144"/>
      <c r="Q119" s="313"/>
      <c r="R119" s="298" t="str">
        <f>IF(Q119="G",ZTE!$A$6,IF(Q119="L",ZTE!$A$3,IF(JBU!Q119="C",ZTE!$A$2,IF(JBU!Q119="U",ZTE!$A$4,IF(JBU!Q119="I",ZTE!$A$5,"")))))</f>
        <v/>
      </c>
    </row>
    <row r="120" spans="1:18" ht="45">
      <c r="A120" s="142" t="s">
        <v>1268</v>
      </c>
      <c r="B120" s="142" t="s">
        <v>1197</v>
      </c>
      <c r="C120" s="140" t="s">
        <v>801</v>
      </c>
      <c r="D120" s="140" t="s">
        <v>793</v>
      </c>
      <c r="E120" s="140" t="s">
        <v>1009</v>
      </c>
      <c r="F120" s="140" t="s">
        <v>27</v>
      </c>
      <c r="G120" s="138" t="s">
        <v>375</v>
      </c>
      <c r="H120" s="139">
        <v>1</v>
      </c>
      <c r="I120" s="137" t="s">
        <v>1311</v>
      </c>
      <c r="J120" s="143">
        <v>1</v>
      </c>
      <c r="K120" s="143"/>
      <c r="L120" s="143"/>
      <c r="M120" s="143" t="s">
        <v>1156</v>
      </c>
      <c r="N120" s="143"/>
      <c r="O120" s="144"/>
      <c r="P120" s="144"/>
      <c r="Q120" s="313"/>
      <c r="R120" s="298" t="str">
        <f>IF(Q120="G",ZTE!$A$6,IF(Q120="L",ZTE!$A$3,IF(JBU!Q120="C",ZTE!$A$2,IF(JBU!Q120="U",ZTE!$A$4,IF(JBU!Q120="I",ZTE!$A$5,"")))))</f>
        <v>Compliance: We assume that your proposal is in compliance with this criteria. Please confirm that your bid is compliant with this criteria.</v>
      </c>
    </row>
    <row r="121" spans="1:18" ht="45">
      <c r="A121" s="142" t="s">
        <v>1268</v>
      </c>
      <c r="B121" s="142" t="s">
        <v>1197</v>
      </c>
      <c r="C121" s="140" t="s">
        <v>801</v>
      </c>
      <c r="D121" s="140" t="s">
        <v>793</v>
      </c>
      <c r="E121" s="140" t="s">
        <v>1009</v>
      </c>
      <c r="F121" s="140" t="s">
        <v>27</v>
      </c>
      <c r="G121" s="138" t="s">
        <v>376</v>
      </c>
      <c r="H121" s="139">
        <v>1</v>
      </c>
      <c r="I121" s="137" t="s">
        <v>1312</v>
      </c>
      <c r="J121" s="143">
        <v>1</v>
      </c>
      <c r="K121" s="143"/>
      <c r="L121" s="143"/>
      <c r="M121" s="143" t="s">
        <v>1462</v>
      </c>
      <c r="N121" s="143"/>
      <c r="O121" s="144"/>
      <c r="P121" s="144"/>
      <c r="Q121" s="313"/>
      <c r="R121" s="298" t="str">
        <f>IF(Q121="G",ZTE!$A$6,IF(Q121="L",ZTE!$A$3,IF(JBU!Q121="C",ZTE!$A$2,IF(JBU!Q121="U",ZTE!$A$4,IF(JBU!Q121="I",ZTE!$A$5,"")))))</f>
        <v/>
      </c>
    </row>
    <row r="122" spans="1:18" ht="45">
      <c r="A122" s="142" t="s">
        <v>1268</v>
      </c>
      <c r="B122" s="142" t="s">
        <v>1197</v>
      </c>
      <c r="C122" s="140" t="s">
        <v>801</v>
      </c>
      <c r="D122" s="140" t="s">
        <v>793</v>
      </c>
      <c r="E122" s="140" t="s">
        <v>1009</v>
      </c>
      <c r="F122" s="140" t="s">
        <v>27</v>
      </c>
      <c r="G122" s="138" t="s">
        <v>379</v>
      </c>
      <c r="H122" s="139">
        <v>1</v>
      </c>
      <c r="I122" s="137" t="s">
        <v>1308</v>
      </c>
      <c r="J122" s="143">
        <v>1</v>
      </c>
      <c r="K122" s="143"/>
      <c r="L122" s="143"/>
      <c r="M122" s="143" t="s">
        <v>1156</v>
      </c>
      <c r="N122" s="143"/>
      <c r="O122" s="144"/>
      <c r="P122" s="144"/>
      <c r="Q122" s="313"/>
      <c r="R122" s="298" t="str">
        <f>IF(Q122="G",ZTE!$A$6,IF(Q122="L",ZTE!$A$3,IF(JBU!Q122="C",ZTE!$A$2,IF(JBU!Q122="U",ZTE!$A$4,IF(JBU!Q122="I",ZTE!$A$5,"")))))</f>
        <v>Compliance: We assume that your proposal is in compliance with this criteria. Please confirm that your bid is compliant with this criteria.</v>
      </c>
    </row>
    <row r="123" spans="1:18" ht="45">
      <c r="A123" s="142" t="s">
        <v>1268</v>
      </c>
      <c r="B123" s="142" t="s">
        <v>1197</v>
      </c>
      <c r="C123" s="140" t="s">
        <v>801</v>
      </c>
      <c r="D123" s="140" t="s">
        <v>795</v>
      </c>
      <c r="E123" s="140" t="s">
        <v>1009</v>
      </c>
      <c r="F123" s="140" t="s">
        <v>28</v>
      </c>
      <c r="G123" s="138" t="s">
        <v>798</v>
      </c>
      <c r="H123" s="139">
        <v>1</v>
      </c>
      <c r="I123" s="137" t="s">
        <v>1308</v>
      </c>
      <c r="J123" s="143">
        <v>1</v>
      </c>
      <c r="K123" s="143"/>
      <c r="L123" s="143"/>
      <c r="M123" s="143" t="s">
        <v>1156</v>
      </c>
      <c r="N123" s="143"/>
      <c r="O123" s="144"/>
      <c r="P123" s="144"/>
      <c r="Q123" s="313"/>
      <c r="R123" s="298" t="str">
        <f>IF(Q123="G",ZTE!$A$6,IF(Q123="L",ZTE!$A$3,IF(JBU!Q123="C",ZTE!$A$2,IF(JBU!Q123="U",ZTE!$A$4,IF(JBU!Q123="I",ZTE!$A$5,"")))))</f>
        <v>Compliance: We assume that your proposal is in compliance with this criteria. Please confirm that your bid is compliant with this criteria.</v>
      </c>
    </row>
    <row r="124" spans="1:18" ht="45">
      <c r="A124" s="142" t="s">
        <v>1268</v>
      </c>
      <c r="B124" s="142" t="s">
        <v>1197</v>
      </c>
      <c r="C124" s="140" t="s">
        <v>801</v>
      </c>
      <c r="D124" s="140" t="s">
        <v>795</v>
      </c>
      <c r="E124" s="140" t="s">
        <v>1009</v>
      </c>
      <c r="F124" s="140" t="s">
        <v>28</v>
      </c>
      <c r="G124" s="138" t="s">
        <v>655</v>
      </c>
      <c r="H124" s="139">
        <v>1</v>
      </c>
      <c r="I124" s="137" t="s">
        <v>1308</v>
      </c>
      <c r="J124" s="143">
        <v>1</v>
      </c>
      <c r="K124" s="143"/>
      <c r="L124" s="143"/>
      <c r="M124" s="143" t="s">
        <v>1156</v>
      </c>
      <c r="N124" s="143"/>
      <c r="O124" s="144"/>
      <c r="P124" s="144"/>
      <c r="Q124" s="313"/>
      <c r="R124" s="298" t="str">
        <f>IF(Q124="G",ZTE!$A$6,IF(Q124="L",ZTE!$A$3,IF(JBU!Q124="C",ZTE!$A$2,IF(JBU!Q124="U",ZTE!$A$4,IF(JBU!Q124="I",ZTE!$A$5,"")))))</f>
        <v>Compliance: We assume that your proposal is in compliance with this criteria. Please confirm that your bid is compliant with this criteria.</v>
      </c>
    </row>
    <row r="125" spans="1:18" ht="45">
      <c r="A125" s="142" t="s">
        <v>1268</v>
      </c>
      <c r="B125" s="142" t="s">
        <v>1197</v>
      </c>
      <c r="C125" s="140" t="s">
        <v>801</v>
      </c>
      <c r="D125" s="140" t="s">
        <v>795</v>
      </c>
      <c r="E125" s="140" t="s">
        <v>1009</v>
      </c>
      <c r="F125" s="140" t="s">
        <v>28</v>
      </c>
      <c r="G125" s="138" t="s">
        <v>656</v>
      </c>
      <c r="H125" s="139">
        <v>1</v>
      </c>
      <c r="I125" s="137" t="s">
        <v>1308</v>
      </c>
      <c r="J125" s="143">
        <v>1</v>
      </c>
      <c r="K125" s="143"/>
      <c r="L125" s="143"/>
      <c r="M125" s="143" t="s">
        <v>1156</v>
      </c>
      <c r="N125" s="143"/>
      <c r="O125" s="144"/>
      <c r="P125" s="144"/>
      <c r="Q125" s="313"/>
      <c r="R125" s="298" t="str">
        <f>IF(Q125="G",ZTE!$A$6,IF(Q125="L",ZTE!$A$3,IF(JBU!Q125="C",ZTE!$A$2,IF(JBU!Q125="U",ZTE!$A$4,IF(JBU!Q125="I",ZTE!$A$5,"")))))</f>
        <v>Compliance: We assume that your proposal is in compliance with this criteria. Please confirm that your bid is compliant with this criteria.</v>
      </c>
    </row>
    <row r="126" spans="1:18" ht="45">
      <c r="A126" s="142" t="s">
        <v>1268</v>
      </c>
      <c r="B126" s="142" t="s">
        <v>1197</v>
      </c>
      <c r="C126" s="140" t="s">
        <v>801</v>
      </c>
      <c r="D126" s="140" t="s">
        <v>795</v>
      </c>
      <c r="E126" s="140" t="s">
        <v>1009</v>
      </c>
      <c r="F126" s="140" t="s">
        <v>28</v>
      </c>
      <c r="G126" s="138" t="s">
        <v>657</v>
      </c>
      <c r="H126" s="139">
        <v>1</v>
      </c>
      <c r="I126" s="137" t="s">
        <v>1313</v>
      </c>
      <c r="J126" s="143"/>
      <c r="K126" s="143"/>
      <c r="L126" s="143">
        <v>1</v>
      </c>
      <c r="M126" s="143" t="s">
        <v>1461</v>
      </c>
      <c r="N126" s="143"/>
      <c r="O126" s="144"/>
      <c r="P126" s="144"/>
      <c r="Q126" s="313" t="s">
        <v>1232</v>
      </c>
      <c r="R126" s="298" t="str">
        <f>IF(Q126="G",ZTE!$A$6,IF(Q126="L",ZTE!$A$3,IF(JBU!Q126="C",ZTE!$A$2,IF(JBU!Q126="U",ZTE!$A$4,IF(JBU!Q126="I",ZTE!$A$5,"")))))</f>
        <v>General understanding: expressions like "shall", "shall be supplied  with", "has to be", "must be" have the meaning of "will be delivered"? Please confirm.</v>
      </c>
    </row>
    <row r="127" spans="1:18" ht="45">
      <c r="A127" s="142" t="s">
        <v>1268</v>
      </c>
      <c r="B127" s="142" t="s">
        <v>1197</v>
      </c>
      <c r="C127" s="140" t="s">
        <v>801</v>
      </c>
      <c r="D127" s="140" t="s">
        <v>795</v>
      </c>
      <c r="E127" s="140" t="s">
        <v>1009</v>
      </c>
      <c r="F127" s="140" t="s">
        <v>28</v>
      </c>
      <c r="G127" s="138" t="s">
        <v>803</v>
      </c>
      <c r="H127" s="139">
        <v>1</v>
      </c>
      <c r="I127" s="137" t="s">
        <v>1314</v>
      </c>
      <c r="J127" s="143"/>
      <c r="K127" s="143"/>
      <c r="L127" s="143">
        <v>1</v>
      </c>
      <c r="M127" s="143" t="s">
        <v>1461</v>
      </c>
      <c r="N127" s="143"/>
      <c r="O127" s="144"/>
      <c r="P127" s="144"/>
      <c r="Q127" s="313" t="s">
        <v>1232</v>
      </c>
      <c r="R127" s="298" t="str">
        <f>IF(Q127="G",ZTE!$A$6,IF(Q127="L",ZTE!$A$3,IF(JBU!Q127="C",ZTE!$A$2,IF(JBU!Q127="U",ZTE!$A$4,IF(JBU!Q127="I",ZTE!$A$5,"")))))</f>
        <v>General understanding: expressions like "shall", "shall be supplied  with", "has to be", "must be" have the meaning of "will be delivered"? Please confirm.</v>
      </c>
    </row>
    <row r="128" spans="1:18" ht="45">
      <c r="A128" s="142" t="s">
        <v>1268</v>
      </c>
      <c r="B128" s="142" t="s">
        <v>1197</v>
      </c>
      <c r="C128" s="140" t="s">
        <v>801</v>
      </c>
      <c r="D128" s="140" t="s">
        <v>795</v>
      </c>
      <c r="E128" s="140" t="s">
        <v>1009</v>
      </c>
      <c r="F128" s="140" t="s">
        <v>29</v>
      </c>
      <c r="G128" s="138" t="s">
        <v>806</v>
      </c>
      <c r="H128" s="139">
        <v>1</v>
      </c>
      <c r="I128" s="137"/>
      <c r="J128" s="143"/>
      <c r="K128" s="143"/>
      <c r="L128" s="143"/>
      <c r="M128" s="143" t="s">
        <v>1462</v>
      </c>
      <c r="N128" s="143"/>
      <c r="O128" s="144"/>
      <c r="P128" s="144"/>
      <c r="Q128" s="313"/>
      <c r="R128" s="298" t="str">
        <f>IF(Q128="G",ZTE!$A$6,IF(Q128="L",ZTE!$A$3,IF(JBU!Q128="C",ZTE!$A$2,IF(JBU!Q128="U",ZTE!$A$4,IF(JBU!Q128="I",ZTE!$A$5,"")))))</f>
        <v/>
      </c>
    </row>
    <row r="129" spans="1:18" ht="45">
      <c r="A129" s="142" t="s">
        <v>1268</v>
      </c>
      <c r="B129" s="142" t="s">
        <v>1197</v>
      </c>
      <c r="C129" s="140" t="s">
        <v>801</v>
      </c>
      <c r="D129" s="140" t="s">
        <v>795</v>
      </c>
      <c r="E129" s="140" t="s">
        <v>1009</v>
      </c>
      <c r="F129" s="140" t="s">
        <v>29</v>
      </c>
      <c r="G129" s="138" t="s">
        <v>658</v>
      </c>
      <c r="H129" s="139">
        <v>1</v>
      </c>
      <c r="I129" s="137" t="s">
        <v>1314</v>
      </c>
      <c r="J129" s="143"/>
      <c r="K129" s="143"/>
      <c r="L129" s="143">
        <v>1</v>
      </c>
      <c r="M129" s="143" t="s">
        <v>1461</v>
      </c>
      <c r="N129" s="143"/>
      <c r="O129" s="144"/>
      <c r="P129" s="144"/>
      <c r="Q129" s="313" t="s">
        <v>1232</v>
      </c>
      <c r="R129" s="298" t="str">
        <f>IF(Q129="G",ZTE!$A$6,IF(Q129="L",ZTE!$A$3,IF(JBU!Q129="C",ZTE!$A$2,IF(JBU!Q129="U",ZTE!$A$4,IF(JBU!Q129="I",ZTE!$A$5,"")))))</f>
        <v>General understanding: expressions like "shall", "shall be supplied  with", "has to be", "must be" have the meaning of "will be delivered"? Please confirm.</v>
      </c>
    </row>
    <row r="130" spans="1:18" ht="75">
      <c r="A130" s="142" t="s">
        <v>1268</v>
      </c>
      <c r="B130" s="142" t="s">
        <v>1197</v>
      </c>
      <c r="C130" s="140" t="s">
        <v>1012</v>
      </c>
      <c r="D130" s="140" t="s">
        <v>807</v>
      </c>
      <c r="E130" s="140" t="s">
        <v>808</v>
      </c>
      <c r="F130" s="140" t="s">
        <v>54</v>
      </c>
      <c r="G130" s="138" t="s">
        <v>1006</v>
      </c>
      <c r="H130" s="139">
        <v>1</v>
      </c>
      <c r="I130" s="137" t="s">
        <v>1315</v>
      </c>
      <c r="J130" s="143">
        <v>1</v>
      </c>
      <c r="K130" s="143"/>
      <c r="L130" s="143"/>
      <c r="M130" s="143" t="s">
        <v>1462</v>
      </c>
      <c r="N130" s="143"/>
      <c r="O130" s="144" t="s">
        <v>659</v>
      </c>
      <c r="P130" s="144"/>
      <c r="Q130" s="313"/>
      <c r="R130" s="298" t="str">
        <f>IF(Q130="G",ZTE!$A$6,IF(Q130="L",ZTE!$A$3,IF(JBU!Q130="C",ZTE!$A$2,IF(JBU!Q130="U",ZTE!$A$4,IF(JBU!Q130="I",ZTE!$A$5,"")))))</f>
        <v/>
      </c>
    </row>
    <row r="131" spans="1:18" ht="75">
      <c r="A131" s="142" t="s">
        <v>1268</v>
      </c>
      <c r="B131" s="142" t="s">
        <v>1197</v>
      </c>
      <c r="C131" s="140" t="s">
        <v>1012</v>
      </c>
      <c r="D131" s="140" t="s">
        <v>807</v>
      </c>
      <c r="E131" s="140" t="s">
        <v>808</v>
      </c>
      <c r="F131" s="140" t="s">
        <v>54</v>
      </c>
      <c r="G131" s="138" t="s">
        <v>1174</v>
      </c>
      <c r="H131" s="139">
        <v>1</v>
      </c>
      <c r="I131" s="137" t="s">
        <v>1315</v>
      </c>
      <c r="J131" s="143">
        <v>1</v>
      </c>
      <c r="K131" s="143"/>
      <c r="L131" s="143"/>
      <c r="M131" s="143" t="s">
        <v>1462</v>
      </c>
      <c r="N131" s="143"/>
      <c r="O131" s="144"/>
      <c r="P131" s="144"/>
      <c r="Q131" s="313"/>
      <c r="R131" s="298" t="str">
        <f>IF(Q131="G",ZTE!$A$6,IF(Q131="L",ZTE!$A$3,IF(JBU!Q131="C",ZTE!$A$2,IF(JBU!Q131="U",ZTE!$A$4,IF(JBU!Q131="I",ZTE!$A$5,"")))))</f>
        <v/>
      </c>
    </row>
    <row r="132" spans="1:18" ht="75">
      <c r="A132" s="142" t="s">
        <v>1268</v>
      </c>
      <c r="B132" s="142" t="s">
        <v>1197</v>
      </c>
      <c r="C132" s="140" t="s">
        <v>1012</v>
      </c>
      <c r="D132" s="140" t="s">
        <v>807</v>
      </c>
      <c r="E132" s="140" t="s">
        <v>808</v>
      </c>
      <c r="F132" s="140" t="s">
        <v>54</v>
      </c>
      <c r="G132" s="138" t="s">
        <v>55</v>
      </c>
      <c r="H132" s="139">
        <v>1</v>
      </c>
      <c r="I132" s="137" t="s">
        <v>1315</v>
      </c>
      <c r="J132" s="143">
        <v>1</v>
      </c>
      <c r="K132" s="143"/>
      <c r="L132" s="143"/>
      <c r="M132" s="143" t="s">
        <v>1462</v>
      </c>
      <c r="N132" s="143"/>
      <c r="O132" s="144"/>
      <c r="P132" s="144"/>
      <c r="Q132" s="313"/>
      <c r="R132" s="298" t="str">
        <f>IF(Q132="G",ZTE!$A$6,IF(Q132="L",ZTE!$A$3,IF(JBU!Q132="C",ZTE!$A$2,IF(JBU!Q132="U",ZTE!$A$4,IF(JBU!Q132="I",ZTE!$A$5,"")))))</f>
        <v/>
      </c>
    </row>
    <row r="133" spans="1:18" ht="75">
      <c r="A133" s="142" t="s">
        <v>1268</v>
      </c>
      <c r="B133" s="142" t="s">
        <v>1197</v>
      </c>
      <c r="C133" s="140" t="s">
        <v>1012</v>
      </c>
      <c r="D133" s="140" t="s">
        <v>807</v>
      </c>
      <c r="E133" s="140" t="s">
        <v>808</v>
      </c>
      <c r="F133" s="140" t="s">
        <v>54</v>
      </c>
      <c r="G133" s="138" t="s">
        <v>56</v>
      </c>
      <c r="H133" s="139">
        <v>1</v>
      </c>
      <c r="I133" s="137" t="s">
        <v>1315</v>
      </c>
      <c r="J133" s="143">
        <v>1</v>
      </c>
      <c r="K133" s="143"/>
      <c r="L133" s="143"/>
      <c r="M133" s="143" t="s">
        <v>1462</v>
      </c>
      <c r="N133" s="143"/>
      <c r="O133" s="144"/>
      <c r="P133" s="144"/>
      <c r="Q133" s="313"/>
      <c r="R133" s="298" t="str">
        <f>IF(Q133="G",ZTE!$A$6,IF(Q133="L",ZTE!$A$3,IF(JBU!Q133="C",ZTE!$A$2,IF(JBU!Q133="U",ZTE!$A$4,IF(JBU!Q133="I",ZTE!$A$5,"")))))</f>
        <v/>
      </c>
    </row>
    <row r="134" spans="1:18" ht="75">
      <c r="A134" s="142" t="s">
        <v>1268</v>
      </c>
      <c r="B134" s="142" t="s">
        <v>1197</v>
      </c>
      <c r="C134" s="140" t="s">
        <v>1012</v>
      </c>
      <c r="D134" s="140" t="s">
        <v>807</v>
      </c>
      <c r="E134" s="140" t="s">
        <v>808</v>
      </c>
      <c r="F134" s="140" t="s">
        <v>54</v>
      </c>
      <c r="G134" s="138" t="s">
        <v>57</v>
      </c>
      <c r="H134" s="139">
        <v>1</v>
      </c>
      <c r="I134" s="137" t="s">
        <v>1315</v>
      </c>
      <c r="J134" s="143">
        <v>1</v>
      </c>
      <c r="K134" s="143"/>
      <c r="L134" s="143"/>
      <c r="M134" s="143" t="s">
        <v>1462</v>
      </c>
      <c r="N134" s="143"/>
      <c r="O134" s="144"/>
      <c r="P134" s="144"/>
      <c r="Q134" s="313"/>
      <c r="R134" s="298" t="str">
        <f>IF(Q134="G",ZTE!$A$6,IF(Q134="L",ZTE!$A$3,IF(JBU!Q134="C",ZTE!$A$2,IF(JBU!Q134="U",ZTE!$A$4,IF(JBU!Q134="I",ZTE!$A$5,"")))))</f>
        <v/>
      </c>
    </row>
    <row r="135" spans="1:18" ht="75">
      <c r="A135" s="142" t="s">
        <v>1268</v>
      </c>
      <c r="B135" s="142" t="s">
        <v>1197</v>
      </c>
      <c r="C135" s="140" t="s">
        <v>1012</v>
      </c>
      <c r="D135" s="140" t="s">
        <v>807</v>
      </c>
      <c r="E135" s="140" t="s">
        <v>808</v>
      </c>
      <c r="F135" s="140" t="s">
        <v>54</v>
      </c>
      <c r="G135" s="138" t="s">
        <v>60</v>
      </c>
      <c r="H135" s="139">
        <v>1</v>
      </c>
      <c r="I135" s="137" t="s">
        <v>1315</v>
      </c>
      <c r="J135" s="143">
        <v>1</v>
      </c>
      <c r="K135" s="143"/>
      <c r="L135" s="143"/>
      <c r="M135" s="143" t="s">
        <v>1462</v>
      </c>
      <c r="N135" s="143"/>
      <c r="O135" s="144"/>
      <c r="P135" s="144"/>
      <c r="Q135" s="313"/>
      <c r="R135" s="298" t="str">
        <f>IF(Q135="G",ZTE!$A$6,IF(Q135="L",ZTE!$A$3,IF(JBU!Q135="C",ZTE!$A$2,IF(JBU!Q135="U",ZTE!$A$4,IF(JBU!Q135="I",ZTE!$A$5,"")))))</f>
        <v/>
      </c>
    </row>
    <row r="136" spans="1:18" ht="75">
      <c r="A136" s="142" t="s">
        <v>1268</v>
      </c>
      <c r="B136" s="142" t="s">
        <v>1197</v>
      </c>
      <c r="C136" s="140" t="s">
        <v>1012</v>
      </c>
      <c r="D136" s="140" t="s">
        <v>807</v>
      </c>
      <c r="E136" s="140" t="s">
        <v>808</v>
      </c>
      <c r="F136" s="140" t="s">
        <v>54</v>
      </c>
      <c r="G136" s="138" t="s">
        <v>61</v>
      </c>
      <c r="H136" s="139">
        <v>1</v>
      </c>
      <c r="I136" s="137" t="s">
        <v>1316</v>
      </c>
      <c r="J136" s="143">
        <v>1</v>
      </c>
      <c r="K136" s="143"/>
      <c r="L136" s="143"/>
      <c r="M136" s="143" t="s">
        <v>1462</v>
      </c>
      <c r="N136" s="143"/>
      <c r="O136" s="144"/>
      <c r="P136" s="144"/>
      <c r="Q136" s="313"/>
      <c r="R136" s="298" t="str">
        <f>IF(Q136="G",ZTE!$A$6,IF(Q136="L",ZTE!$A$3,IF(JBU!Q136="C",ZTE!$A$2,IF(JBU!Q136="U",ZTE!$A$4,IF(JBU!Q136="I",ZTE!$A$5,"")))))</f>
        <v/>
      </c>
    </row>
    <row r="137" spans="1:18" ht="75">
      <c r="A137" s="142" t="s">
        <v>1268</v>
      </c>
      <c r="B137" s="142" t="s">
        <v>1197</v>
      </c>
      <c r="C137" s="140" t="s">
        <v>1012</v>
      </c>
      <c r="D137" s="140" t="s">
        <v>807</v>
      </c>
      <c r="E137" s="140" t="s">
        <v>1002</v>
      </c>
      <c r="F137" s="140" t="s">
        <v>64</v>
      </c>
      <c r="G137" s="138" t="s">
        <v>65</v>
      </c>
      <c r="H137" s="139">
        <v>1</v>
      </c>
      <c r="I137" s="137" t="s">
        <v>1317</v>
      </c>
      <c r="J137" s="143">
        <v>1</v>
      </c>
      <c r="K137" s="143"/>
      <c r="L137" s="143"/>
      <c r="M137" s="143" t="s">
        <v>1462</v>
      </c>
      <c r="N137" s="143"/>
      <c r="O137" s="144"/>
      <c r="P137" s="144"/>
      <c r="Q137" s="313"/>
      <c r="R137" s="298" t="str">
        <f>IF(Q137="G",ZTE!$A$6,IF(Q137="L",ZTE!$A$3,IF(JBU!Q137="C",ZTE!$A$2,IF(JBU!Q137="U",ZTE!$A$4,IF(JBU!Q137="I",ZTE!$A$5,"")))))</f>
        <v/>
      </c>
    </row>
    <row r="138" spans="1:18" ht="75">
      <c r="A138" s="142" t="s">
        <v>1268</v>
      </c>
      <c r="B138" s="142" t="s">
        <v>1197</v>
      </c>
      <c r="C138" s="140" t="s">
        <v>1012</v>
      </c>
      <c r="D138" s="140" t="s">
        <v>807</v>
      </c>
      <c r="E138" s="140" t="s">
        <v>1002</v>
      </c>
      <c r="F138" s="140" t="s">
        <v>64</v>
      </c>
      <c r="G138" s="138" t="s">
        <v>66</v>
      </c>
      <c r="H138" s="139">
        <v>1</v>
      </c>
      <c r="I138" s="137" t="s">
        <v>1318</v>
      </c>
      <c r="J138" s="143">
        <v>1</v>
      </c>
      <c r="K138" s="143"/>
      <c r="L138" s="143"/>
      <c r="M138" s="143" t="s">
        <v>1462</v>
      </c>
      <c r="N138" s="143"/>
      <c r="O138" s="144"/>
      <c r="P138" s="144"/>
      <c r="Q138" s="313"/>
      <c r="R138" s="298" t="str">
        <f>IF(Q138="G",ZTE!$A$6,IF(Q138="L",ZTE!$A$3,IF(JBU!Q138="C",ZTE!$A$2,IF(JBU!Q138="U",ZTE!$A$4,IF(JBU!Q138="I",ZTE!$A$5,"")))))</f>
        <v/>
      </c>
    </row>
    <row r="139" spans="1:18" ht="75">
      <c r="A139" s="142" t="s">
        <v>1268</v>
      </c>
      <c r="B139" s="142" t="s">
        <v>1197</v>
      </c>
      <c r="C139" s="140" t="s">
        <v>1012</v>
      </c>
      <c r="D139" s="140" t="s">
        <v>807</v>
      </c>
      <c r="E139" s="140" t="s">
        <v>1002</v>
      </c>
      <c r="F139" s="140" t="s">
        <v>64</v>
      </c>
      <c r="G139" s="138" t="s">
        <v>67</v>
      </c>
      <c r="H139" s="139">
        <v>1</v>
      </c>
      <c r="I139" s="137" t="s">
        <v>1319</v>
      </c>
      <c r="J139" s="143">
        <v>1</v>
      </c>
      <c r="K139" s="143"/>
      <c r="L139" s="143"/>
      <c r="M139" s="143" t="s">
        <v>1462</v>
      </c>
      <c r="N139" s="143"/>
      <c r="O139" s="144"/>
      <c r="P139" s="144" t="s">
        <v>1080</v>
      </c>
      <c r="Q139" s="313"/>
      <c r="R139" s="298" t="str">
        <f>IF(Q139="G",ZTE!$A$6,IF(Q139="L",ZTE!$A$3,IF(JBU!Q139="C",ZTE!$A$2,IF(JBU!Q139="U",ZTE!$A$4,IF(JBU!Q139="I",ZTE!$A$5,"")))))</f>
        <v/>
      </c>
    </row>
    <row r="140" spans="1:18" ht="75">
      <c r="A140" s="142" t="s">
        <v>1268</v>
      </c>
      <c r="B140" s="142" t="s">
        <v>1197</v>
      </c>
      <c r="C140" s="140" t="s">
        <v>1012</v>
      </c>
      <c r="D140" s="140" t="s">
        <v>807</v>
      </c>
      <c r="E140" s="140" t="s">
        <v>1002</v>
      </c>
      <c r="F140" s="140" t="s">
        <v>64</v>
      </c>
      <c r="G140" s="138" t="s">
        <v>69</v>
      </c>
      <c r="H140" s="139">
        <v>1</v>
      </c>
      <c r="I140" s="137"/>
      <c r="J140" s="143"/>
      <c r="K140" s="143"/>
      <c r="L140" s="143">
        <v>1</v>
      </c>
      <c r="M140" s="143" t="s">
        <v>1157</v>
      </c>
      <c r="N140" s="143"/>
      <c r="O140" s="144"/>
      <c r="P140" s="144"/>
      <c r="Q140" s="313" t="s">
        <v>1226</v>
      </c>
      <c r="R140" s="298" t="str">
        <f>IF(Q140="G",ZTE!$A$6,IF(Q140="L",ZTE!$A$3,IF(JBU!Q140="C",ZTE!$A$2,IF(JBU!Q140="U",ZTE!$A$4,IF(JBU!Q140="I",ZTE!$A$5,"")))))</f>
        <v>Location: We can not find the requested criteria in your documents. Please confirm that your bid is compliant with this criteria and show us the reference in your submitted documents.</v>
      </c>
    </row>
    <row r="141" spans="1:18" ht="75">
      <c r="A141" s="142" t="s">
        <v>1268</v>
      </c>
      <c r="B141" s="142" t="s">
        <v>1197</v>
      </c>
      <c r="C141" s="140" t="s">
        <v>1012</v>
      </c>
      <c r="D141" s="140" t="s">
        <v>807</v>
      </c>
      <c r="E141" s="140" t="s">
        <v>1002</v>
      </c>
      <c r="F141" s="140" t="s">
        <v>64</v>
      </c>
      <c r="G141" s="138" t="s">
        <v>70</v>
      </c>
      <c r="H141" s="139">
        <v>1</v>
      </c>
      <c r="I141" s="137"/>
      <c r="J141" s="143"/>
      <c r="K141" s="143"/>
      <c r="L141" s="143">
        <v>1</v>
      </c>
      <c r="M141" s="143" t="s">
        <v>1157</v>
      </c>
      <c r="N141" s="143"/>
      <c r="O141" s="144"/>
      <c r="P141" s="144"/>
      <c r="Q141" s="313" t="s">
        <v>1226</v>
      </c>
      <c r="R141" s="298" t="str">
        <f>IF(Q141="G",ZTE!$A$6,IF(Q141="L",ZTE!$A$3,IF(JBU!Q141="C",ZTE!$A$2,IF(JBU!Q141="U",ZTE!$A$4,IF(JBU!Q141="I",ZTE!$A$5,"")))))</f>
        <v>Location: We can not find the requested criteria in your documents. Please confirm that your bid is compliant with this criteria and show us the reference in your submitted documents.</v>
      </c>
    </row>
    <row r="142" spans="1:18" ht="30">
      <c r="A142" s="142" t="s">
        <v>1268</v>
      </c>
      <c r="B142" s="142" t="s">
        <v>1197</v>
      </c>
      <c r="C142" s="138" t="s">
        <v>247</v>
      </c>
      <c r="D142" s="138" t="s">
        <v>783</v>
      </c>
      <c r="E142" s="138" t="s">
        <v>247</v>
      </c>
      <c r="F142" s="140" t="s">
        <v>246</v>
      </c>
      <c r="G142" s="138" t="s">
        <v>760</v>
      </c>
      <c r="H142" s="141">
        <v>1</v>
      </c>
      <c r="I142" s="137"/>
      <c r="J142" s="143"/>
      <c r="K142" s="143"/>
      <c r="L142" s="143">
        <v>1</v>
      </c>
      <c r="M142" s="143" t="s">
        <v>1461</v>
      </c>
      <c r="N142" s="143"/>
      <c r="O142" s="144" t="s">
        <v>1062</v>
      </c>
      <c r="P142" s="144"/>
      <c r="Q142" s="313" t="s">
        <v>1232</v>
      </c>
      <c r="R142" s="298" t="str">
        <f>IF(Q142="G",ZTE!$A$6,IF(Q142="L",ZTE!$A$3,IF(JBU!Q142="C",ZTE!$A$2,IF(JBU!Q142="U",ZTE!$A$4,IF(JBU!Q142="I",ZTE!$A$5,"")))))</f>
        <v>General understanding: expressions like "shall", "shall be supplied  with", "has to be", "must be" have the meaning of "will be delivered"? Please confirm.</v>
      </c>
    </row>
    <row r="143" spans="1:18" ht="30">
      <c r="A143" s="142" t="s">
        <v>1268</v>
      </c>
      <c r="B143" s="142" t="s">
        <v>1197</v>
      </c>
      <c r="C143" s="138" t="s">
        <v>247</v>
      </c>
      <c r="D143" s="138" t="s">
        <v>783</v>
      </c>
      <c r="E143" s="138" t="s">
        <v>247</v>
      </c>
      <c r="F143" s="140" t="s">
        <v>246</v>
      </c>
      <c r="G143" s="138" t="s">
        <v>248</v>
      </c>
      <c r="H143" s="141">
        <v>1</v>
      </c>
      <c r="I143" s="137"/>
      <c r="J143" s="143"/>
      <c r="K143" s="143"/>
      <c r="L143" s="143">
        <v>1</v>
      </c>
      <c r="M143" s="143" t="s">
        <v>1461</v>
      </c>
      <c r="N143" s="143"/>
      <c r="O143" s="144" t="s">
        <v>1062</v>
      </c>
      <c r="P143" s="144"/>
      <c r="Q143" s="313" t="s">
        <v>1232</v>
      </c>
      <c r="R143" s="298" t="str">
        <f>IF(Q143="G",ZTE!$A$6,IF(Q143="L",ZTE!$A$3,IF(JBU!Q143="C",ZTE!$A$2,IF(JBU!Q143="U",ZTE!$A$4,IF(JBU!Q143="I",ZTE!$A$5,"")))))</f>
        <v>General understanding: expressions like "shall", "shall be supplied  with", "has to be", "must be" have the meaning of "will be delivered"? Please confirm.</v>
      </c>
    </row>
    <row r="144" spans="1:18" ht="30">
      <c r="A144" s="142" t="s">
        <v>1268</v>
      </c>
      <c r="B144" s="142" t="s">
        <v>1197</v>
      </c>
      <c r="C144" s="138" t="s">
        <v>247</v>
      </c>
      <c r="D144" s="138" t="s">
        <v>783</v>
      </c>
      <c r="E144" s="138" t="s">
        <v>247</v>
      </c>
      <c r="F144" s="140" t="s">
        <v>246</v>
      </c>
      <c r="G144" s="138" t="s">
        <v>251</v>
      </c>
      <c r="H144" s="141">
        <v>1</v>
      </c>
      <c r="I144" s="137"/>
      <c r="J144" s="143"/>
      <c r="K144" s="143"/>
      <c r="L144" s="143">
        <v>1</v>
      </c>
      <c r="M144" s="143" t="s">
        <v>1461</v>
      </c>
      <c r="N144" s="143"/>
      <c r="O144" s="144" t="s">
        <v>1062</v>
      </c>
      <c r="P144" s="144"/>
      <c r="Q144" s="313" t="s">
        <v>1232</v>
      </c>
      <c r="R144" s="298" t="str">
        <f>IF(Q144="G",ZTE!$A$6,IF(Q144="L",ZTE!$A$3,IF(JBU!Q144="C",ZTE!$A$2,IF(JBU!Q144="U",ZTE!$A$4,IF(JBU!Q144="I",ZTE!$A$5,"")))))</f>
        <v>General understanding: expressions like "shall", "shall be supplied  with", "has to be", "must be" have the meaning of "will be delivered"? Please confirm.</v>
      </c>
    </row>
    <row r="145" spans="1:18" ht="45">
      <c r="A145" s="142" t="s">
        <v>1268</v>
      </c>
      <c r="B145" s="142" t="s">
        <v>1197</v>
      </c>
      <c r="C145" s="138" t="s">
        <v>252</v>
      </c>
      <c r="D145" s="138" t="s">
        <v>252</v>
      </c>
      <c r="E145" s="140" t="s">
        <v>1002</v>
      </c>
      <c r="F145" s="140" t="s">
        <v>253</v>
      </c>
      <c r="G145" s="138" t="s">
        <v>954</v>
      </c>
      <c r="H145" s="141">
        <v>1</v>
      </c>
      <c r="I145" s="137"/>
      <c r="J145" s="143"/>
      <c r="K145" s="143"/>
      <c r="L145" s="143">
        <v>1</v>
      </c>
      <c r="M145" s="143" t="s">
        <v>1461</v>
      </c>
      <c r="N145" s="143"/>
      <c r="O145" s="144" t="s">
        <v>1047</v>
      </c>
      <c r="P145" s="144"/>
      <c r="Q145" s="313" t="s">
        <v>1232</v>
      </c>
      <c r="R145" s="298" t="str">
        <f>IF(Q145="G",ZTE!$A$6,IF(Q145="L",ZTE!$A$3,IF(JBU!Q145="C",ZTE!$A$2,IF(JBU!Q145="U",ZTE!$A$4,IF(JBU!Q145="I",ZTE!$A$5,"")))))</f>
        <v>General understanding: expressions like "shall", "shall be supplied  with", "has to be", "must be" have the meaning of "will be delivered"? Please confirm.</v>
      </c>
    </row>
    <row r="146" spans="1:18" ht="45">
      <c r="A146" s="142" t="s">
        <v>1268</v>
      </c>
      <c r="B146" s="142" t="s">
        <v>1197</v>
      </c>
      <c r="C146" s="138" t="s">
        <v>252</v>
      </c>
      <c r="D146" s="138" t="s">
        <v>252</v>
      </c>
      <c r="E146" s="140" t="s">
        <v>1002</v>
      </c>
      <c r="F146" s="140" t="s">
        <v>253</v>
      </c>
      <c r="G146" s="138" t="s">
        <v>762</v>
      </c>
      <c r="H146" s="141">
        <v>1</v>
      </c>
      <c r="I146" s="137"/>
      <c r="J146" s="143"/>
      <c r="K146" s="143"/>
      <c r="L146" s="143">
        <v>1</v>
      </c>
      <c r="M146" s="143" t="s">
        <v>1461</v>
      </c>
      <c r="N146" s="143"/>
      <c r="O146" s="144"/>
      <c r="P146" s="144"/>
      <c r="Q146" s="313" t="s">
        <v>1232</v>
      </c>
      <c r="R146" s="298" t="str">
        <f>IF(Q146="G",ZTE!$A$6,IF(Q146="L",ZTE!$A$3,IF(JBU!Q146="C",ZTE!$A$2,IF(JBU!Q146="U",ZTE!$A$4,IF(JBU!Q146="I",ZTE!$A$5,"")))))</f>
        <v>General understanding: expressions like "shall", "shall be supplied  with", "has to be", "must be" have the meaning of "will be delivered"? Please confirm.</v>
      </c>
    </row>
    <row r="147" spans="1:18" ht="45">
      <c r="A147" s="142" t="s">
        <v>1268</v>
      </c>
      <c r="B147" s="142" t="s">
        <v>1197</v>
      </c>
      <c r="C147" s="138" t="s">
        <v>252</v>
      </c>
      <c r="D147" s="140" t="s">
        <v>255</v>
      </c>
      <c r="E147" s="138" t="s">
        <v>784</v>
      </c>
      <c r="F147" s="140" t="s">
        <v>254</v>
      </c>
      <c r="G147" s="138" t="s">
        <v>763</v>
      </c>
      <c r="H147" s="141">
        <v>1</v>
      </c>
      <c r="I147" s="137"/>
      <c r="J147" s="143"/>
      <c r="K147" s="143"/>
      <c r="L147" s="143">
        <v>1</v>
      </c>
      <c r="M147" s="143" t="s">
        <v>1461</v>
      </c>
      <c r="N147" s="143"/>
      <c r="O147" s="144"/>
      <c r="P147" s="144"/>
      <c r="Q147" s="313" t="s">
        <v>1232</v>
      </c>
      <c r="R147" s="298" t="str">
        <f>IF(Q147="G",ZTE!$A$6,IF(Q147="L",ZTE!$A$3,IF(JBU!Q147="C",ZTE!$A$2,IF(JBU!Q147="U",ZTE!$A$4,IF(JBU!Q147="I",ZTE!$A$5,"")))))</f>
        <v>General understanding: expressions like "shall", "shall be supplied  with", "has to be", "must be" have the meaning of "will be delivered"? Please confirm.</v>
      </c>
    </row>
    <row r="148" spans="1:18" ht="45">
      <c r="A148" s="142" t="s">
        <v>1268</v>
      </c>
      <c r="B148" s="142" t="s">
        <v>1197</v>
      </c>
      <c r="C148" s="138" t="s">
        <v>257</v>
      </c>
      <c r="D148" s="142" t="s">
        <v>784</v>
      </c>
      <c r="E148" s="138" t="s">
        <v>1004</v>
      </c>
      <c r="F148" s="140" t="s">
        <v>256</v>
      </c>
      <c r="G148" s="138" t="s">
        <v>764</v>
      </c>
      <c r="H148" s="141">
        <v>1</v>
      </c>
      <c r="I148" s="137"/>
      <c r="J148" s="143"/>
      <c r="K148" s="143"/>
      <c r="L148" s="143">
        <v>1</v>
      </c>
      <c r="M148" s="143" t="s">
        <v>1461</v>
      </c>
      <c r="N148" s="143"/>
      <c r="O148" s="144" t="s">
        <v>765</v>
      </c>
      <c r="P148" s="144"/>
      <c r="Q148" s="313" t="s">
        <v>1232</v>
      </c>
      <c r="R148" s="298" t="str">
        <f>IF(Q148="G",ZTE!$A$6,IF(Q148="L",ZTE!$A$3,IF(JBU!Q148="C",ZTE!$A$2,IF(JBU!Q148="U",ZTE!$A$4,IF(JBU!Q148="I",ZTE!$A$5,"")))))</f>
        <v>General understanding: expressions like "shall", "shall be supplied  with", "has to be", "must be" have the meaning of "will be delivered"? Please confirm.</v>
      </c>
    </row>
    <row r="149" spans="1:18" ht="45">
      <c r="A149" s="142" t="s">
        <v>1268</v>
      </c>
      <c r="B149" s="142" t="s">
        <v>1197</v>
      </c>
      <c r="C149" s="138" t="s">
        <v>257</v>
      </c>
      <c r="D149" s="142" t="s">
        <v>93</v>
      </c>
      <c r="E149" s="138" t="s">
        <v>1004</v>
      </c>
      <c r="F149" s="140" t="s">
        <v>258</v>
      </c>
      <c r="G149" s="138" t="s">
        <v>766</v>
      </c>
      <c r="H149" s="141">
        <v>1</v>
      </c>
      <c r="I149" s="137"/>
      <c r="J149" s="143"/>
      <c r="K149" s="143"/>
      <c r="L149" s="143">
        <v>1</v>
      </c>
      <c r="M149" s="143" t="s">
        <v>1461</v>
      </c>
      <c r="N149" s="143"/>
      <c r="O149" s="144" t="s">
        <v>1065</v>
      </c>
      <c r="P149" s="144"/>
      <c r="Q149" s="313" t="s">
        <v>1232</v>
      </c>
      <c r="R149" s="298" t="str">
        <f>IF(Q149="G",ZTE!$A$6,IF(Q149="L",ZTE!$A$3,IF(JBU!Q149="C",ZTE!$A$2,IF(JBU!Q149="U",ZTE!$A$4,IF(JBU!Q149="I",ZTE!$A$5,"")))))</f>
        <v>General understanding: expressions like "shall", "shall be supplied  with", "has to be", "must be" have the meaning of "will be delivered"? Please confirm.</v>
      </c>
    </row>
    <row r="150" spans="1:18" ht="45">
      <c r="A150" s="142" t="s">
        <v>1268</v>
      </c>
      <c r="B150" s="142" t="s">
        <v>1197</v>
      </c>
      <c r="C150" s="138" t="s">
        <v>257</v>
      </c>
      <c r="D150" s="142" t="s">
        <v>1201</v>
      </c>
      <c r="E150" s="138" t="s">
        <v>1004</v>
      </c>
      <c r="F150" s="140" t="s">
        <v>259</v>
      </c>
      <c r="G150" s="138" t="s">
        <v>767</v>
      </c>
      <c r="H150" s="141">
        <v>1</v>
      </c>
      <c r="I150" s="137"/>
      <c r="J150" s="143"/>
      <c r="K150" s="143"/>
      <c r="L150" s="143">
        <v>1</v>
      </c>
      <c r="M150" s="143" t="s">
        <v>1461</v>
      </c>
      <c r="N150" s="143"/>
      <c r="O150" s="144"/>
      <c r="P150" s="144"/>
      <c r="Q150" s="313" t="s">
        <v>1232</v>
      </c>
      <c r="R150" s="298" t="str">
        <f>IF(Q150="G",ZTE!$A$6,IF(Q150="L",ZTE!$A$3,IF(JBU!Q150="C",ZTE!$A$2,IF(JBU!Q150="U",ZTE!$A$4,IF(JBU!Q150="I",ZTE!$A$5,"")))))</f>
        <v>General understanding: expressions like "shall", "shall be supplied  with", "has to be", "must be" have the meaning of "will be delivered"? Please confirm.</v>
      </c>
    </row>
    <row r="151" spans="1:18" ht="30">
      <c r="A151" s="142" t="s">
        <v>1268</v>
      </c>
      <c r="B151" s="142" t="s">
        <v>1197</v>
      </c>
      <c r="C151" s="138" t="s">
        <v>257</v>
      </c>
      <c r="D151" s="142" t="s">
        <v>632</v>
      </c>
      <c r="E151" s="138" t="s">
        <v>1004</v>
      </c>
      <c r="F151" s="140" t="s">
        <v>260</v>
      </c>
      <c r="G151" s="138" t="s">
        <v>768</v>
      </c>
      <c r="H151" s="141">
        <v>1</v>
      </c>
      <c r="I151" s="137"/>
      <c r="J151" s="143"/>
      <c r="K151" s="143"/>
      <c r="L151" s="143">
        <v>1</v>
      </c>
      <c r="M151" s="143" t="s">
        <v>1461</v>
      </c>
      <c r="N151" s="143"/>
      <c r="O151" s="144"/>
      <c r="P151" s="144"/>
      <c r="Q151" s="313" t="s">
        <v>1232</v>
      </c>
      <c r="R151" s="298" t="str">
        <f>IF(Q151="G",ZTE!$A$6,IF(Q151="L",ZTE!$A$3,IF(JBU!Q151="C",ZTE!$A$2,IF(JBU!Q151="U",ZTE!$A$4,IF(JBU!Q151="I",ZTE!$A$5,"")))))</f>
        <v>General understanding: expressions like "shall", "shall be supplied  with", "has to be", "must be" have the meaning of "will be delivered"? Please confirm.</v>
      </c>
    </row>
    <row r="152" spans="1:18" ht="60">
      <c r="A152" s="142" t="s">
        <v>1268</v>
      </c>
      <c r="B152" s="142" t="s">
        <v>1197</v>
      </c>
      <c r="C152" s="138" t="s">
        <v>257</v>
      </c>
      <c r="D152" s="142" t="s">
        <v>784</v>
      </c>
      <c r="E152" s="138" t="s">
        <v>1004</v>
      </c>
      <c r="F152" s="140" t="s">
        <v>955</v>
      </c>
      <c r="G152" s="138" t="s">
        <v>860</v>
      </c>
      <c r="H152" s="141">
        <v>1</v>
      </c>
      <c r="I152" s="137"/>
      <c r="J152" s="143"/>
      <c r="K152" s="143"/>
      <c r="L152" s="143">
        <v>1</v>
      </c>
      <c r="M152" s="143" t="s">
        <v>1461</v>
      </c>
      <c r="N152" s="143"/>
      <c r="O152" s="144"/>
      <c r="P152" s="144"/>
      <c r="Q152" s="313" t="s">
        <v>1232</v>
      </c>
      <c r="R152" s="298" t="str">
        <f>IF(Q152="G",ZTE!$A$6,IF(Q152="L",ZTE!$A$3,IF(JBU!Q152="C",ZTE!$A$2,IF(JBU!Q152="U",ZTE!$A$4,IF(JBU!Q152="I",ZTE!$A$5,"")))))</f>
        <v>General understanding: expressions like "shall", "shall be supplied  with", "has to be", "must be" have the meaning of "will be delivered"? Please confirm.</v>
      </c>
    </row>
    <row r="153" spans="1:18" ht="45">
      <c r="A153" s="142" t="s">
        <v>1268</v>
      </c>
      <c r="B153" s="142" t="s">
        <v>1197</v>
      </c>
      <c r="C153" s="138" t="s">
        <v>261</v>
      </c>
      <c r="D153" s="138" t="s">
        <v>851</v>
      </c>
      <c r="E153" s="138" t="s">
        <v>1007</v>
      </c>
      <c r="F153" s="140" t="s">
        <v>262</v>
      </c>
      <c r="G153" s="138" t="s">
        <v>769</v>
      </c>
      <c r="H153" s="141">
        <v>1</v>
      </c>
      <c r="I153" s="137" t="s">
        <v>1320</v>
      </c>
      <c r="J153" s="143">
        <v>1</v>
      </c>
      <c r="K153" s="143"/>
      <c r="L153" s="143"/>
      <c r="M153" s="143" t="s">
        <v>1462</v>
      </c>
      <c r="N153" s="143"/>
      <c r="O153" s="144"/>
      <c r="P153" s="144"/>
      <c r="Q153" s="313"/>
      <c r="R153" s="298" t="str">
        <f>IF(Q153="G",ZTE!$A$6,IF(Q153="L",ZTE!$A$3,IF(JBU!Q153="C",ZTE!$A$2,IF(JBU!Q153="U",ZTE!$A$4,IF(JBU!Q153="I",ZTE!$A$5,"")))))</f>
        <v/>
      </c>
    </row>
    <row r="154" spans="1:18" ht="75">
      <c r="A154" s="142" t="s">
        <v>1268</v>
      </c>
      <c r="B154" s="142" t="s">
        <v>1197</v>
      </c>
      <c r="C154" s="138" t="s">
        <v>261</v>
      </c>
      <c r="D154" s="140" t="s">
        <v>807</v>
      </c>
      <c r="E154" s="138" t="s">
        <v>1009</v>
      </c>
      <c r="F154" s="140" t="s">
        <v>263</v>
      </c>
      <c r="G154" s="138" t="s">
        <v>861</v>
      </c>
      <c r="H154" s="141">
        <v>1</v>
      </c>
      <c r="I154" s="137" t="s">
        <v>1321</v>
      </c>
      <c r="J154" s="143">
        <v>1</v>
      </c>
      <c r="K154" s="143"/>
      <c r="L154" s="143"/>
      <c r="M154" s="143" t="s">
        <v>1462</v>
      </c>
      <c r="N154" s="143"/>
      <c r="O154" s="144"/>
      <c r="P154" s="144"/>
      <c r="Q154" s="313"/>
      <c r="R154" s="298" t="str">
        <f>IF(Q154="G",ZTE!$A$6,IF(Q154="L",ZTE!$A$3,IF(JBU!Q154="C",ZTE!$A$2,IF(JBU!Q154="U",ZTE!$A$4,IF(JBU!Q154="I",ZTE!$A$5,"")))))</f>
        <v/>
      </c>
    </row>
    <row r="155" spans="1:18" ht="90">
      <c r="A155" s="164" t="s">
        <v>1257</v>
      </c>
      <c r="B155" s="164" t="s">
        <v>1197</v>
      </c>
      <c r="C155" s="156" t="s">
        <v>836</v>
      </c>
      <c r="D155" s="156" t="s">
        <v>777</v>
      </c>
      <c r="E155" s="156" t="s">
        <v>781</v>
      </c>
      <c r="F155" s="156" t="s">
        <v>17</v>
      </c>
      <c r="G155" s="154" t="s">
        <v>563</v>
      </c>
      <c r="H155" s="155">
        <v>1</v>
      </c>
      <c r="I155" s="153" t="s">
        <v>1322</v>
      </c>
      <c r="J155" s="165"/>
      <c r="K155" s="165"/>
      <c r="L155" s="165">
        <v>1</v>
      </c>
      <c r="M155" s="165" t="s">
        <v>1462</v>
      </c>
      <c r="N155" s="165"/>
      <c r="O155" s="167"/>
      <c r="P155" s="167"/>
      <c r="Q155" s="313"/>
      <c r="R155" s="298" t="str">
        <f>IF(Q155="G",ZTE!$A$6,IF(Q155="L",ZTE!$A$3,IF(JBU!Q155="C",ZTE!$A$2,IF(JBU!Q155="U",ZTE!$A$4,IF(JBU!Q155="I",ZTE!$A$5,"")))))</f>
        <v/>
      </c>
    </row>
    <row r="156" spans="1:18" ht="200.1" customHeight="1">
      <c r="A156" s="164" t="s">
        <v>1257</v>
      </c>
      <c r="B156" s="164" t="s">
        <v>1197</v>
      </c>
      <c r="C156" s="156" t="s">
        <v>836</v>
      </c>
      <c r="D156" s="156" t="s">
        <v>777</v>
      </c>
      <c r="E156" s="156" t="s">
        <v>782</v>
      </c>
      <c r="F156" s="156" t="s">
        <v>18</v>
      </c>
      <c r="G156" s="154" t="s">
        <v>369</v>
      </c>
      <c r="H156" s="155">
        <v>1</v>
      </c>
      <c r="I156" s="153" t="s">
        <v>1323</v>
      </c>
      <c r="J156" s="165"/>
      <c r="K156" s="165"/>
      <c r="L156" s="165">
        <v>1</v>
      </c>
      <c r="M156" s="153" t="s">
        <v>1462</v>
      </c>
      <c r="N156" s="165" t="s">
        <v>1324</v>
      </c>
      <c r="O156" s="167" t="s">
        <v>1030</v>
      </c>
      <c r="P156" s="167" t="s">
        <v>1151</v>
      </c>
      <c r="Q156" s="306"/>
      <c r="R156" s="298" t="str">
        <f>IF(Q156="G",ZTE!$A$6,IF(Q156="L",ZTE!$A$3,IF(JBU!Q156="C",ZTE!$A$2,IF(JBU!Q156="U",ZTE!$A$4,IF(JBU!Q156="I",ZTE!$A$5,"")))))</f>
        <v/>
      </c>
    </row>
    <row r="157" spans="1:18" ht="90">
      <c r="A157" s="164" t="s">
        <v>1257</v>
      </c>
      <c r="B157" s="164" t="s">
        <v>1197</v>
      </c>
      <c r="C157" s="156" t="s">
        <v>836</v>
      </c>
      <c r="D157" s="156" t="s">
        <v>777</v>
      </c>
      <c r="E157" s="156" t="s">
        <v>782</v>
      </c>
      <c r="F157" s="156" t="s">
        <v>18</v>
      </c>
      <c r="G157" s="154" t="s">
        <v>370</v>
      </c>
      <c r="H157" s="155">
        <v>1</v>
      </c>
      <c r="I157" s="153" t="s">
        <v>1323</v>
      </c>
      <c r="J157" s="165">
        <v>1</v>
      </c>
      <c r="K157" s="165"/>
      <c r="L157" s="165"/>
      <c r="M157" s="165" t="s">
        <v>1462</v>
      </c>
      <c r="N157" s="165"/>
      <c r="O157" s="167" t="s">
        <v>1030</v>
      </c>
      <c r="P157" s="167" t="s">
        <v>1074</v>
      </c>
      <c r="Q157" s="313"/>
      <c r="R157" s="298" t="str">
        <f>IF(Q157="G",ZTE!$A$6,IF(Q157="L",ZTE!$A$3,IF(JBU!Q157="C",ZTE!$A$2,IF(JBU!Q157="U",ZTE!$A$4,IF(JBU!Q157="I",ZTE!$A$5,"")))))</f>
        <v/>
      </c>
    </row>
    <row r="158" spans="1:18" ht="90">
      <c r="A158" s="164" t="s">
        <v>1257</v>
      </c>
      <c r="B158" s="164" t="s">
        <v>1197</v>
      </c>
      <c r="C158" s="156" t="s">
        <v>836</v>
      </c>
      <c r="D158" s="156" t="s">
        <v>777</v>
      </c>
      <c r="E158" s="156" t="s">
        <v>782</v>
      </c>
      <c r="F158" s="156" t="s">
        <v>18</v>
      </c>
      <c r="G158" s="154" t="s">
        <v>30</v>
      </c>
      <c r="H158" s="155">
        <v>1</v>
      </c>
      <c r="I158" s="153" t="s">
        <v>1323</v>
      </c>
      <c r="J158" s="165">
        <v>1</v>
      </c>
      <c r="K158" s="165"/>
      <c r="L158" s="165"/>
      <c r="M158" s="165" t="s">
        <v>1462</v>
      </c>
      <c r="N158" s="165" t="s">
        <v>1325</v>
      </c>
      <c r="O158" s="167" t="s">
        <v>1030</v>
      </c>
      <c r="P158" s="167" t="s">
        <v>1074</v>
      </c>
      <c r="Q158" s="313"/>
      <c r="R158" s="298" t="str">
        <f>IF(Q158="G",ZTE!$A$6,IF(Q158="L",ZTE!$A$3,IF(JBU!Q158="C",ZTE!$A$2,IF(JBU!Q158="U",ZTE!$A$4,IF(JBU!Q158="I",ZTE!$A$5,"")))))</f>
        <v/>
      </c>
    </row>
    <row r="159" spans="1:18" ht="90">
      <c r="A159" s="164" t="s">
        <v>1257</v>
      </c>
      <c r="B159" s="164" t="s">
        <v>1197</v>
      </c>
      <c r="C159" s="156" t="s">
        <v>836</v>
      </c>
      <c r="D159" s="156" t="s">
        <v>777</v>
      </c>
      <c r="E159" s="156" t="s">
        <v>782</v>
      </c>
      <c r="F159" s="156" t="s">
        <v>18</v>
      </c>
      <c r="G159" s="154" t="s">
        <v>31</v>
      </c>
      <c r="H159" s="155">
        <v>1</v>
      </c>
      <c r="I159" s="153" t="s">
        <v>1323</v>
      </c>
      <c r="J159" s="165"/>
      <c r="K159" s="165"/>
      <c r="L159" s="165">
        <v>1</v>
      </c>
      <c r="M159" s="165" t="s">
        <v>1462</v>
      </c>
      <c r="N159" s="165"/>
      <c r="O159" s="167" t="s">
        <v>1030</v>
      </c>
      <c r="P159" s="167" t="s">
        <v>1074</v>
      </c>
      <c r="Q159" s="313"/>
      <c r="R159" s="298" t="str">
        <f>IF(Q159="G",ZTE!$A$6,IF(Q159="L",ZTE!$A$3,IF(JBU!Q159="C",ZTE!$A$2,IF(JBU!Q159="U",ZTE!$A$4,IF(JBU!Q159="I",ZTE!$A$5,"")))))</f>
        <v/>
      </c>
    </row>
    <row r="160" spans="1:18" ht="45">
      <c r="A160" s="164" t="s">
        <v>1257</v>
      </c>
      <c r="B160" s="164" t="s">
        <v>1197</v>
      </c>
      <c r="C160" s="156" t="s">
        <v>836</v>
      </c>
      <c r="D160" s="156" t="s">
        <v>777</v>
      </c>
      <c r="E160" s="156" t="s">
        <v>782</v>
      </c>
      <c r="F160" s="156" t="s">
        <v>18</v>
      </c>
      <c r="G160" s="154" t="s">
        <v>32</v>
      </c>
      <c r="H160" s="155">
        <v>1</v>
      </c>
      <c r="I160" s="153"/>
      <c r="J160" s="165"/>
      <c r="K160" s="165">
        <v>1</v>
      </c>
      <c r="L160" s="165">
        <v>1</v>
      </c>
      <c r="M160" s="165" t="s">
        <v>1157</v>
      </c>
      <c r="N160" s="165" t="s">
        <v>1326</v>
      </c>
      <c r="O160" s="167" t="s">
        <v>1030</v>
      </c>
      <c r="P160" s="167" t="s">
        <v>1075</v>
      </c>
      <c r="Q160" s="313" t="s">
        <v>1226</v>
      </c>
      <c r="R160" s="298" t="str">
        <f>IF(Q160="G",ZTE!$A$6,IF(Q160="L",ZTE!$A$3,IF(JBU!Q160="C",ZTE!$A$2,IF(JBU!Q160="U",ZTE!$A$4,IF(JBU!Q160="I",ZTE!$A$5,"")))))</f>
        <v>Location: We can not find the requested criteria in your documents. Please confirm that your bid is compliant with this criteria and show us the reference in your submitted documents.</v>
      </c>
    </row>
    <row r="161" spans="1:18" ht="45">
      <c r="A161" s="164" t="s">
        <v>1257</v>
      </c>
      <c r="B161" s="164" t="s">
        <v>1197</v>
      </c>
      <c r="C161" s="156" t="s">
        <v>20</v>
      </c>
      <c r="D161" s="156" t="s">
        <v>783</v>
      </c>
      <c r="E161" s="156" t="s">
        <v>1009</v>
      </c>
      <c r="F161" s="156" t="s">
        <v>19</v>
      </c>
      <c r="G161" s="154" t="s">
        <v>1167</v>
      </c>
      <c r="H161" s="155">
        <v>1</v>
      </c>
      <c r="I161" s="153"/>
      <c r="J161" s="165">
        <v>1</v>
      </c>
      <c r="K161" s="165"/>
      <c r="L161" s="165"/>
      <c r="M161" s="165" t="s">
        <v>1462</v>
      </c>
      <c r="N161" s="165"/>
      <c r="O161" s="167"/>
      <c r="P161" s="167"/>
      <c r="Q161" s="313"/>
      <c r="R161" s="298" t="str">
        <f>IF(Q161="G",ZTE!$A$6,IF(Q161="L",ZTE!$A$3,IF(JBU!Q161="C",ZTE!$A$2,IF(JBU!Q161="U",ZTE!$A$4,IF(JBU!Q161="I",ZTE!$A$5,"")))))</f>
        <v/>
      </c>
    </row>
    <row r="162" spans="1:18" ht="45">
      <c r="A162" s="164" t="s">
        <v>1257</v>
      </c>
      <c r="B162" s="164" t="s">
        <v>1197</v>
      </c>
      <c r="C162" s="156" t="s">
        <v>20</v>
      </c>
      <c r="D162" s="156" t="s">
        <v>783</v>
      </c>
      <c r="E162" s="156" t="s">
        <v>1009</v>
      </c>
      <c r="F162" s="156" t="s">
        <v>19</v>
      </c>
      <c r="G162" s="154" t="s">
        <v>1168</v>
      </c>
      <c r="H162" s="155">
        <v>1</v>
      </c>
      <c r="I162" s="153"/>
      <c r="J162" s="165">
        <v>1</v>
      </c>
      <c r="K162" s="165"/>
      <c r="L162" s="165"/>
      <c r="M162" s="165" t="s">
        <v>1462</v>
      </c>
      <c r="N162" s="165"/>
      <c r="O162" s="167"/>
      <c r="P162" s="167"/>
      <c r="Q162" s="313"/>
      <c r="R162" s="298" t="str">
        <f>IF(Q162="G",ZTE!$A$6,IF(Q162="L",ZTE!$A$3,IF(JBU!Q162="C",ZTE!$A$2,IF(JBU!Q162="U",ZTE!$A$4,IF(JBU!Q162="I",ZTE!$A$5,"")))))</f>
        <v/>
      </c>
    </row>
    <row r="163" spans="1:18" ht="90">
      <c r="A163" s="164" t="s">
        <v>1257</v>
      </c>
      <c r="B163" s="164" t="s">
        <v>1197</v>
      </c>
      <c r="C163" s="156" t="s">
        <v>20</v>
      </c>
      <c r="D163" s="156" t="s">
        <v>784</v>
      </c>
      <c r="E163" s="156" t="s">
        <v>1002</v>
      </c>
      <c r="F163" s="156" t="s">
        <v>19</v>
      </c>
      <c r="G163" s="154" t="s">
        <v>1173</v>
      </c>
      <c r="H163" s="155">
        <v>1</v>
      </c>
      <c r="I163" s="153" t="s">
        <v>1327</v>
      </c>
      <c r="J163" s="165">
        <v>1</v>
      </c>
      <c r="K163" s="165"/>
      <c r="L163" s="165"/>
      <c r="M163" s="165" t="s">
        <v>1462</v>
      </c>
      <c r="N163" s="165"/>
      <c r="O163" s="167" t="s">
        <v>1029</v>
      </c>
      <c r="P163" s="167"/>
      <c r="Q163" s="313"/>
      <c r="R163" s="298" t="str">
        <f>IF(Q163="G",ZTE!$A$6,IF(Q163="L",ZTE!$A$3,IF(JBU!Q163="C",ZTE!$A$2,IF(JBU!Q163="U",ZTE!$A$4,IF(JBU!Q163="I",ZTE!$A$5,"")))))</f>
        <v/>
      </c>
    </row>
    <row r="164" spans="1:18" ht="90">
      <c r="A164" s="164" t="s">
        <v>1257</v>
      </c>
      <c r="B164" s="164" t="s">
        <v>1197</v>
      </c>
      <c r="C164" s="156" t="s">
        <v>801</v>
      </c>
      <c r="D164" s="156" t="s">
        <v>777</v>
      </c>
      <c r="E164" s="156" t="s">
        <v>1009</v>
      </c>
      <c r="F164" s="156" t="s">
        <v>863</v>
      </c>
      <c r="G164" s="154" t="s">
        <v>788</v>
      </c>
      <c r="H164" s="155">
        <v>1</v>
      </c>
      <c r="I164" s="153" t="s">
        <v>1328</v>
      </c>
      <c r="J164" s="165">
        <v>1</v>
      </c>
      <c r="K164" s="165"/>
      <c r="L164" s="165"/>
      <c r="M164" s="165" t="s">
        <v>1462</v>
      </c>
      <c r="N164" s="165"/>
      <c r="O164" s="167"/>
      <c r="P164" s="167"/>
      <c r="Q164" s="313"/>
      <c r="R164" s="298" t="str">
        <f>IF(Q164="G",ZTE!$A$6,IF(Q164="L",ZTE!$A$3,IF(JBU!Q164="C",ZTE!$A$2,IF(JBU!Q164="U",ZTE!$A$4,IF(JBU!Q164="I",ZTE!$A$5,"")))))</f>
        <v/>
      </c>
    </row>
    <row r="165" spans="1:18" ht="90">
      <c r="A165" s="164" t="s">
        <v>1257</v>
      </c>
      <c r="B165" s="164" t="s">
        <v>1197</v>
      </c>
      <c r="C165" s="156" t="s">
        <v>801</v>
      </c>
      <c r="D165" s="156" t="s">
        <v>777</v>
      </c>
      <c r="E165" s="156" t="s">
        <v>1009</v>
      </c>
      <c r="F165" s="156" t="s">
        <v>21</v>
      </c>
      <c r="G165" s="154" t="s">
        <v>642</v>
      </c>
      <c r="H165" s="155">
        <v>1</v>
      </c>
      <c r="I165" s="153" t="s">
        <v>1327</v>
      </c>
      <c r="J165" s="165">
        <v>1</v>
      </c>
      <c r="K165" s="165"/>
      <c r="L165" s="165"/>
      <c r="M165" s="165" t="s">
        <v>1462</v>
      </c>
      <c r="N165" s="165"/>
      <c r="O165" s="167" t="s">
        <v>1032</v>
      </c>
      <c r="P165" s="168" t="s">
        <v>1077</v>
      </c>
      <c r="Q165" s="313"/>
      <c r="R165" s="298" t="str">
        <f>IF(Q165="G",ZTE!$A$6,IF(Q165="L",ZTE!$A$3,IF(JBU!Q165="C",ZTE!$A$2,IF(JBU!Q165="U",ZTE!$A$4,IF(JBU!Q165="I",ZTE!$A$5,"")))))</f>
        <v/>
      </c>
    </row>
    <row r="166" spans="1:18" ht="60">
      <c r="A166" s="164" t="s">
        <v>1257</v>
      </c>
      <c r="B166" s="164" t="s">
        <v>1197</v>
      </c>
      <c r="C166" s="156" t="s">
        <v>801</v>
      </c>
      <c r="D166" s="156" t="s">
        <v>787</v>
      </c>
      <c r="E166" s="156" t="s">
        <v>1009</v>
      </c>
      <c r="F166" s="156" t="s">
        <v>22</v>
      </c>
      <c r="G166" s="154" t="s">
        <v>647</v>
      </c>
      <c r="H166" s="155">
        <v>1</v>
      </c>
      <c r="I166" s="153" t="s">
        <v>1329</v>
      </c>
      <c r="J166" s="165">
        <v>1</v>
      </c>
      <c r="K166" s="165"/>
      <c r="L166" s="165"/>
      <c r="M166" s="165" t="s">
        <v>1462</v>
      </c>
      <c r="N166" s="165"/>
      <c r="O166" s="167"/>
      <c r="P166" s="167"/>
      <c r="Q166" s="313"/>
      <c r="R166" s="298" t="str">
        <f>IF(Q166="G",ZTE!$A$6,IF(Q166="L",ZTE!$A$3,IF(JBU!Q166="C",ZTE!$A$2,IF(JBU!Q166="U",ZTE!$A$4,IF(JBU!Q166="I",ZTE!$A$5,"")))))</f>
        <v/>
      </c>
    </row>
    <row r="167" spans="1:18" ht="60">
      <c r="A167" s="164" t="s">
        <v>1257</v>
      </c>
      <c r="B167" s="164" t="s">
        <v>1197</v>
      </c>
      <c r="C167" s="156" t="s">
        <v>801</v>
      </c>
      <c r="D167" s="156" t="s">
        <v>787</v>
      </c>
      <c r="E167" s="156" t="s">
        <v>1009</v>
      </c>
      <c r="F167" s="156" t="s">
        <v>22</v>
      </c>
      <c r="G167" s="154" t="s">
        <v>1078</v>
      </c>
      <c r="H167" s="155">
        <v>1</v>
      </c>
      <c r="I167" s="153" t="s">
        <v>1329</v>
      </c>
      <c r="J167" s="165">
        <v>1</v>
      </c>
      <c r="K167" s="165"/>
      <c r="L167" s="165"/>
      <c r="M167" s="165" t="s">
        <v>1462</v>
      </c>
      <c r="N167" s="165"/>
      <c r="O167" s="167"/>
      <c r="P167" s="167"/>
      <c r="Q167" s="313"/>
      <c r="R167" s="298" t="str">
        <f>IF(Q167="G",ZTE!$A$6,IF(Q167="L",ZTE!$A$3,IF(JBU!Q167="C",ZTE!$A$2,IF(JBU!Q167="U",ZTE!$A$4,IF(JBU!Q167="I",ZTE!$A$5,"")))))</f>
        <v/>
      </c>
    </row>
    <row r="168" spans="1:18" ht="45">
      <c r="A168" s="164" t="s">
        <v>1257</v>
      </c>
      <c r="B168" s="164" t="s">
        <v>1197</v>
      </c>
      <c r="C168" s="156" t="s">
        <v>801</v>
      </c>
      <c r="D168" s="156" t="s">
        <v>793</v>
      </c>
      <c r="E168" s="156" t="s">
        <v>1009</v>
      </c>
      <c r="F168" s="156" t="s">
        <v>27</v>
      </c>
      <c r="G168" s="154" t="s">
        <v>374</v>
      </c>
      <c r="H168" s="155">
        <v>1</v>
      </c>
      <c r="I168" s="153"/>
      <c r="J168" s="165"/>
      <c r="K168" s="165"/>
      <c r="L168" s="165">
        <v>1</v>
      </c>
      <c r="M168" s="165" t="s">
        <v>1156</v>
      </c>
      <c r="N168" s="165"/>
      <c r="O168" s="167"/>
      <c r="P168" s="167"/>
      <c r="Q168" s="313" t="s">
        <v>1276</v>
      </c>
      <c r="R168" s="298" t="str">
        <f>IF(Q168="G",ZTE!$A$6,IF(Q168="L",ZTE!$A$3,IF(JBU!Q168="C",ZTE!$A$2,IF(JBU!Q168="U",ZTE!$A$4,IF(JBU!Q168="I",ZTE!$A$5,"")))))</f>
        <v>Compliance: We assume that your proposal is in compliance with this criteria. Please confirm that your bid is compliant with this criteria.</v>
      </c>
    </row>
    <row r="169" spans="1:18" ht="165">
      <c r="A169" s="164" t="s">
        <v>1257</v>
      </c>
      <c r="B169" s="164" t="s">
        <v>1197</v>
      </c>
      <c r="C169" s="156" t="s">
        <v>801</v>
      </c>
      <c r="D169" s="156" t="s">
        <v>793</v>
      </c>
      <c r="E169" s="156" t="s">
        <v>1009</v>
      </c>
      <c r="F169" s="156" t="s">
        <v>27</v>
      </c>
      <c r="G169" s="154" t="s">
        <v>651</v>
      </c>
      <c r="H169" s="155">
        <v>1</v>
      </c>
      <c r="I169" s="153" t="s">
        <v>1330</v>
      </c>
      <c r="J169" s="165">
        <v>1</v>
      </c>
      <c r="K169" s="165"/>
      <c r="L169" s="165"/>
      <c r="M169" s="165" t="s">
        <v>1462</v>
      </c>
      <c r="N169" s="165"/>
      <c r="O169" s="167"/>
      <c r="P169" s="167"/>
      <c r="Q169" s="313"/>
      <c r="R169" s="298" t="str">
        <f>IF(Q169="G",ZTE!$A$6,IF(Q169="L",ZTE!$A$3,IF(JBU!Q169="C",ZTE!$A$2,IF(JBU!Q169="U",ZTE!$A$4,IF(JBU!Q169="I",ZTE!$A$5,"")))))</f>
        <v/>
      </c>
    </row>
    <row r="170" spans="1:18" ht="105">
      <c r="A170" s="164" t="s">
        <v>1257</v>
      </c>
      <c r="B170" s="164" t="s">
        <v>1197</v>
      </c>
      <c r="C170" s="156" t="s">
        <v>801</v>
      </c>
      <c r="D170" s="156" t="s">
        <v>793</v>
      </c>
      <c r="E170" s="156" t="s">
        <v>1009</v>
      </c>
      <c r="F170" s="156" t="s">
        <v>27</v>
      </c>
      <c r="G170" s="154" t="s">
        <v>652</v>
      </c>
      <c r="H170" s="155">
        <v>1</v>
      </c>
      <c r="I170" s="153" t="s">
        <v>1331</v>
      </c>
      <c r="J170" s="165">
        <v>1</v>
      </c>
      <c r="K170" s="165"/>
      <c r="L170" s="165"/>
      <c r="M170" s="165" t="s">
        <v>1462</v>
      </c>
      <c r="N170" s="165"/>
      <c r="O170" s="167"/>
      <c r="P170" s="167"/>
      <c r="Q170" s="313"/>
      <c r="R170" s="298" t="str">
        <f>IF(Q170="G",ZTE!$A$6,IF(Q170="L",ZTE!$A$3,IF(JBU!Q170="C",ZTE!$A$2,IF(JBU!Q170="U",ZTE!$A$4,IF(JBU!Q170="I",ZTE!$A$5,"")))))</f>
        <v/>
      </c>
    </row>
    <row r="171" spans="1:18" ht="75">
      <c r="A171" s="164" t="s">
        <v>1257</v>
      </c>
      <c r="B171" s="164" t="s">
        <v>1197</v>
      </c>
      <c r="C171" s="156" t="s">
        <v>801</v>
      </c>
      <c r="D171" s="156" t="s">
        <v>793</v>
      </c>
      <c r="E171" s="156" t="s">
        <v>1009</v>
      </c>
      <c r="F171" s="156" t="s">
        <v>27</v>
      </c>
      <c r="G171" s="154" t="s">
        <v>375</v>
      </c>
      <c r="H171" s="155">
        <v>1</v>
      </c>
      <c r="I171" s="153" t="s">
        <v>1332</v>
      </c>
      <c r="J171" s="165">
        <v>1</v>
      </c>
      <c r="K171" s="165"/>
      <c r="L171" s="165"/>
      <c r="M171" s="165" t="s">
        <v>1156</v>
      </c>
      <c r="N171" s="165"/>
      <c r="O171" s="167"/>
      <c r="P171" s="167"/>
      <c r="Q171" s="313"/>
      <c r="R171" s="298" t="str">
        <f>IF(Q171="G",ZTE!$A$6,IF(Q171="L",ZTE!$A$3,IF(JBU!Q171="C",ZTE!$A$2,IF(JBU!Q171="U",ZTE!$A$4,IF(JBU!Q171="I",ZTE!$A$5,"")))))</f>
        <v>Compliance: We assume that your proposal is in compliance with this criteria. Please confirm that your bid is compliant with this criteria.</v>
      </c>
    </row>
    <row r="172" spans="1:18" ht="45">
      <c r="A172" s="164" t="s">
        <v>1257</v>
      </c>
      <c r="B172" s="164" t="s">
        <v>1197</v>
      </c>
      <c r="C172" s="156" t="s">
        <v>801</v>
      </c>
      <c r="D172" s="156" t="s">
        <v>793</v>
      </c>
      <c r="E172" s="156" t="s">
        <v>1009</v>
      </c>
      <c r="F172" s="156" t="s">
        <v>27</v>
      </c>
      <c r="G172" s="154" t="s">
        <v>376</v>
      </c>
      <c r="H172" s="155">
        <v>1</v>
      </c>
      <c r="I172" s="153"/>
      <c r="J172" s="165">
        <v>1</v>
      </c>
      <c r="K172" s="165"/>
      <c r="L172" s="165"/>
      <c r="M172" s="165" t="s">
        <v>1156</v>
      </c>
      <c r="N172" s="165"/>
      <c r="O172" s="167"/>
      <c r="P172" s="167"/>
      <c r="Q172" s="313"/>
      <c r="R172" s="298" t="str">
        <f>IF(Q172="G",ZTE!$A$6,IF(Q172="L",ZTE!$A$3,IF(JBU!Q172="C",ZTE!$A$2,IF(JBU!Q172="U",ZTE!$A$4,IF(JBU!Q172="I",ZTE!$A$5,"")))))</f>
        <v>Compliance: We assume that your proposal is in compliance with this criteria. Please confirm that your bid is compliant with this criteria.</v>
      </c>
    </row>
    <row r="173" spans="1:18" ht="60">
      <c r="A173" s="164" t="s">
        <v>1257</v>
      </c>
      <c r="B173" s="164" t="s">
        <v>1197</v>
      </c>
      <c r="C173" s="156" t="s">
        <v>801</v>
      </c>
      <c r="D173" s="156" t="s">
        <v>793</v>
      </c>
      <c r="E173" s="156" t="s">
        <v>1009</v>
      </c>
      <c r="F173" s="156" t="s">
        <v>27</v>
      </c>
      <c r="G173" s="154" t="s">
        <v>379</v>
      </c>
      <c r="H173" s="155">
        <v>1</v>
      </c>
      <c r="I173" s="153" t="s">
        <v>1329</v>
      </c>
      <c r="J173" s="165">
        <v>1</v>
      </c>
      <c r="K173" s="165"/>
      <c r="L173" s="165"/>
      <c r="M173" s="165" t="s">
        <v>1156</v>
      </c>
      <c r="N173" s="165"/>
      <c r="O173" s="167"/>
      <c r="P173" s="167"/>
      <c r="Q173" s="313"/>
      <c r="R173" s="298" t="str">
        <f>IF(Q173="G",ZTE!$A$6,IF(Q173="L",ZTE!$A$3,IF(JBU!Q173="C",ZTE!$A$2,IF(JBU!Q173="U",ZTE!$A$4,IF(JBU!Q173="I",ZTE!$A$5,"")))))</f>
        <v>Compliance: We assume that your proposal is in compliance with this criteria. Please confirm that your bid is compliant with this criteria.</v>
      </c>
    </row>
    <row r="174" spans="1:18" ht="60">
      <c r="A174" s="164" t="s">
        <v>1257</v>
      </c>
      <c r="B174" s="164" t="s">
        <v>1197</v>
      </c>
      <c r="C174" s="156" t="s">
        <v>801</v>
      </c>
      <c r="D174" s="156" t="s">
        <v>795</v>
      </c>
      <c r="E174" s="156" t="s">
        <v>1009</v>
      </c>
      <c r="F174" s="156" t="s">
        <v>28</v>
      </c>
      <c r="G174" s="154" t="s">
        <v>798</v>
      </c>
      <c r="H174" s="155">
        <v>1</v>
      </c>
      <c r="I174" s="153" t="s">
        <v>1329</v>
      </c>
      <c r="J174" s="165">
        <v>1</v>
      </c>
      <c r="K174" s="165"/>
      <c r="L174" s="165"/>
      <c r="M174" s="165" t="s">
        <v>1462</v>
      </c>
      <c r="N174" s="165"/>
      <c r="O174" s="167"/>
      <c r="P174" s="167"/>
      <c r="Q174" s="313"/>
      <c r="R174" s="298" t="str">
        <f>IF(Q174="G",ZTE!$A$6,IF(Q174="L",ZTE!$A$3,IF(JBU!Q174="C",ZTE!$A$2,IF(JBU!Q174="U",ZTE!$A$4,IF(JBU!Q174="I",ZTE!$A$5,"")))))</f>
        <v/>
      </c>
    </row>
    <row r="175" spans="1:18" ht="45">
      <c r="A175" s="164" t="s">
        <v>1257</v>
      </c>
      <c r="B175" s="164" t="s">
        <v>1197</v>
      </c>
      <c r="C175" s="156" t="s">
        <v>801</v>
      </c>
      <c r="D175" s="156" t="s">
        <v>795</v>
      </c>
      <c r="E175" s="156" t="s">
        <v>1009</v>
      </c>
      <c r="F175" s="156" t="s">
        <v>28</v>
      </c>
      <c r="G175" s="154" t="s">
        <v>655</v>
      </c>
      <c r="H175" s="155">
        <v>1</v>
      </c>
      <c r="I175" s="153"/>
      <c r="J175" s="165">
        <v>1</v>
      </c>
      <c r="K175" s="165"/>
      <c r="L175" s="165"/>
      <c r="M175" s="165" t="s">
        <v>1462</v>
      </c>
      <c r="N175" s="165"/>
      <c r="O175" s="167"/>
      <c r="P175" s="167"/>
      <c r="Q175" s="313"/>
      <c r="R175" s="298" t="str">
        <f>IF(Q175="G",ZTE!$A$6,IF(Q175="L",ZTE!$A$3,IF(JBU!Q175="C",ZTE!$A$2,IF(JBU!Q175="U",ZTE!$A$4,IF(JBU!Q175="I",ZTE!$A$5,"")))))</f>
        <v/>
      </c>
    </row>
    <row r="176" spans="1:18" ht="105">
      <c r="A176" s="164" t="s">
        <v>1257</v>
      </c>
      <c r="B176" s="164" t="s">
        <v>1197</v>
      </c>
      <c r="C176" s="156" t="s">
        <v>801</v>
      </c>
      <c r="D176" s="156" t="s">
        <v>795</v>
      </c>
      <c r="E176" s="156" t="s">
        <v>1009</v>
      </c>
      <c r="F176" s="156" t="s">
        <v>28</v>
      </c>
      <c r="G176" s="154" t="s">
        <v>656</v>
      </c>
      <c r="H176" s="155">
        <v>1</v>
      </c>
      <c r="I176" s="153" t="s">
        <v>1333</v>
      </c>
      <c r="J176" s="165">
        <v>1</v>
      </c>
      <c r="K176" s="165"/>
      <c r="L176" s="165"/>
      <c r="M176" s="165" t="s">
        <v>1156</v>
      </c>
      <c r="N176" s="165"/>
      <c r="O176" s="167"/>
      <c r="P176" s="167"/>
      <c r="Q176" s="313"/>
      <c r="R176" s="298" t="str">
        <f>IF(Q176="G",ZTE!$A$6,IF(Q176="L",ZTE!$A$3,IF(JBU!Q176="C",ZTE!$A$2,IF(JBU!Q176="U",ZTE!$A$4,IF(JBU!Q176="I",ZTE!$A$5,"")))))</f>
        <v>Compliance: We assume that your proposal is in compliance with this criteria. Please confirm that your bid is compliant with this criteria.</v>
      </c>
    </row>
    <row r="177" spans="1:18" ht="45">
      <c r="A177" s="164" t="s">
        <v>1257</v>
      </c>
      <c r="B177" s="164" t="s">
        <v>1197</v>
      </c>
      <c r="C177" s="156" t="s">
        <v>801</v>
      </c>
      <c r="D177" s="156" t="s">
        <v>795</v>
      </c>
      <c r="E177" s="156" t="s">
        <v>1009</v>
      </c>
      <c r="F177" s="156" t="s">
        <v>28</v>
      </c>
      <c r="G177" s="154" t="s">
        <v>657</v>
      </c>
      <c r="H177" s="155">
        <v>1</v>
      </c>
      <c r="I177" s="153"/>
      <c r="J177" s="165"/>
      <c r="K177" s="165"/>
      <c r="L177" s="165">
        <v>1</v>
      </c>
      <c r="M177" s="165" t="s">
        <v>1157</v>
      </c>
      <c r="N177" s="165"/>
      <c r="O177" s="167"/>
      <c r="P177" s="167"/>
      <c r="Q177" s="313" t="s">
        <v>1226</v>
      </c>
      <c r="R177" s="298" t="str">
        <f>IF(Q177="G",ZTE!$A$6,IF(Q177="L",ZTE!$A$3,IF(JBU!Q177="C",ZTE!$A$2,IF(JBU!Q177="U",ZTE!$A$4,IF(JBU!Q177="I",ZTE!$A$5,"")))))</f>
        <v>Location: We can not find the requested criteria in your documents. Please confirm that your bid is compliant with this criteria and show us the reference in your submitted documents.</v>
      </c>
    </row>
    <row r="178" spans="1:18" ht="90">
      <c r="A178" s="164" t="s">
        <v>1257</v>
      </c>
      <c r="B178" s="164" t="s">
        <v>1197</v>
      </c>
      <c r="C178" s="156" t="s">
        <v>801</v>
      </c>
      <c r="D178" s="156" t="s">
        <v>795</v>
      </c>
      <c r="E178" s="156" t="s">
        <v>1009</v>
      </c>
      <c r="F178" s="156" t="s">
        <v>28</v>
      </c>
      <c r="G178" s="154" t="s">
        <v>803</v>
      </c>
      <c r="H178" s="155">
        <v>1</v>
      </c>
      <c r="I178" s="153" t="s">
        <v>1334</v>
      </c>
      <c r="J178" s="165">
        <v>1</v>
      </c>
      <c r="K178" s="165"/>
      <c r="L178" s="165"/>
      <c r="M178" s="165" t="s">
        <v>1462</v>
      </c>
      <c r="N178" s="165"/>
      <c r="O178" s="167"/>
      <c r="P178" s="167"/>
      <c r="Q178" s="313"/>
      <c r="R178" s="298" t="str">
        <f>IF(Q178="G",ZTE!$A$6,IF(Q178="L",ZTE!$A$3,IF(JBU!Q178="C",ZTE!$A$2,IF(JBU!Q178="U",ZTE!$A$4,IF(JBU!Q178="I",ZTE!$A$5,"")))))</f>
        <v/>
      </c>
    </row>
    <row r="179" spans="1:18" ht="75">
      <c r="A179" s="164" t="s">
        <v>1257</v>
      </c>
      <c r="B179" s="164" t="s">
        <v>1197</v>
      </c>
      <c r="C179" s="156" t="s">
        <v>801</v>
      </c>
      <c r="D179" s="156" t="s">
        <v>795</v>
      </c>
      <c r="E179" s="156" t="s">
        <v>1009</v>
      </c>
      <c r="F179" s="156" t="s">
        <v>29</v>
      </c>
      <c r="G179" s="154" t="s">
        <v>806</v>
      </c>
      <c r="H179" s="155">
        <v>1</v>
      </c>
      <c r="I179" s="153" t="s">
        <v>1335</v>
      </c>
      <c r="J179" s="165">
        <v>1</v>
      </c>
      <c r="K179" s="165"/>
      <c r="L179" s="165"/>
      <c r="M179" s="165" t="s">
        <v>1462</v>
      </c>
      <c r="N179" s="165"/>
      <c r="O179" s="167"/>
      <c r="P179" s="167"/>
      <c r="Q179" s="313"/>
      <c r="R179" s="298" t="str">
        <f>IF(Q179="G",ZTE!$A$6,IF(Q179="L",ZTE!$A$3,IF(JBU!Q179="C",ZTE!$A$2,IF(JBU!Q179="U",ZTE!$A$4,IF(JBU!Q179="I",ZTE!$A$5,"")))))</f>
        <v/>
      </c>
    </row>
    <row r="180" spans="1:18" ht="75">
      <c r="A180" s="164" t="s">
        <v>1257</v>
      </c>
      <c r="B180" s="164" t="s">
        <v>1197</v>
      </c>
      <c r="C180" s="156" t="s">
        <v>801</v>
      </c>
      <c r="D180" s="156" t="s">
        <v>795</v>
      </c>
      <c r="E180" s="156" t="s">
        <v>1009</v>
      </c>
      <c r="F180" s="156" t="s">
        <v>29</v>
      </c>
      <c r="G180" s="154" t="s">
        <v>658</v>
      </c>
      <c r="H180" s="155">
        <v>1</v>
      </c>
      <c r="I180" s="153" t="s">
        <v>1335</v>
      </c>
      <c r="J180" s="165">
        <v>1</v>
      </c>
      <c r="K180" s="165"/>
      <c r="L180" s="165"/>
      <c r="M180" s="165" t="s">
        <v>1462</v>
      </c>
      <c r="N180" s="165"/>
      <c r="O180" s="167"/>
      <c r="P180" s="167"/>
      <c r="Q180" s="313"/>
      <c r="R180" s="298" t="str">
        <f>IF(Q180="G",ZTE!$A$6,IF(Q180="L",ZTE!$A$3,IF(JBU!Q180="C",ZTE!$A$2,IF(JBU!Q180="U",ZTE!$A$4,IF(JBU!Q180="I",ZTE!$A$5,"")))))</f>
        <v/>
      </c>
    </row>
    <row r="181" spans="1:18" ht="75">
      <c r="A181" s="164" t="s">
        <v>1257</v>
      </c>
      <c r="B181" s="164" t="s">
        <v>1197</v>
      </c>
      <c r="C181" s="156" t="s">
        <v>1012</v>
      </c>
      <c r="D181" s="156" t="s">
        <v>807</v>
      </c>
      <c r="E181" s="156" t="s">
        <v>808</v>
      </c>
      <c r="F181" s="156" t="s">
        <v>54</v>
      </c>
      <c r="G181" s="154" t="s">
        <v>1006</v>
      </c>
      <c r="H181" s="155">
        <v>1</v>
      </c>
      <c r="I181" s="153" t="s">
        <v>1336</v>
      </c>
      <c r="J181" s="165">
        <v>1</v>
      </c>
      <c r="K181" s="165"/>
      <c r="L181" s="165"/>
      <c r="M181" s="165" t="s">
        <v>1462</v>
      </c>
      <c r="N181" s="165"/>
      <c r="O181" s="167" t="s">
        <v>659</v>
      </c>
      <c r="P181" s="167"/>
      <c r="Q181" s="313"/>
      <c r="R181" s="298" t="str">
        <f>IF(Q181="G",ZTE!$A$6,IF(Q181="L",ZTE!$A$3,IF(JBU!Q181="C",ZTE!$A$2,IF(JBU!Q181="U",ZTE!$A$4,IF(JBU!Q181="I",ZTE!$A$5,"")))))</f>
        <v/>
      </c>
    </row>
    <row r="182" spans="1:18" ht="75">
      <c r="A182" s="164" t="s">
        <v>1257</v>
      </c>
      <c r="B182" s="164" t="s">
        <v>1197</v>
      </c>
      <c r="C182" s="156" t="s">
        <v>1012</v>
      </c>
      <c r="D182" s="156" t="s">
        <v>807</v>
      </c>
      <c r="E182" s="156" t="s">
        <v>808</v>
      </c>
      <c r="F182" s="156" t="s">
        <v>54</v>
      </c>
      <c r="G182" s="154" t="s">
        <v>1174</v>
      </c>
      <c r="H182" s="155">
        <v>1</v>
      </c>
      <c r="I182" s="153" t="s">
        <v>1336</v>
      </c>
      <c r="J182" s="165">
        <v>1</v>
      </c>
      <c r="K182" s="165"/>
      <c r="L182" s="165"/>
      <c r="M182" s="165" t="s">
        <v>1462</v>
      </c>
      <c r="N182" s="165"/>
      <c r="O182" s="167"/>
      <c r="P182" s="167"/>
      <c r="Q182" s="313"/>
      <c r="R182" s="298" t="str">
        <f>IF(Q182="G",ZTE!$A$6,IF(Q182="L",ZTE!$A$3,IF(JBU!Q182="C",ZTE!$A$2,IF(JBU!Q182="U",ZTE!$A$4,IF(JBU!Q182="I",ZTE!$A$5,"")))))</f>
        <v/>
      </c>
    </row>
    <row r="183" spans="1:18" ht="75">
      <c r="A183" s="164" t="s">
        <v>1257</v>
      </c>
      <c r="B183" s="164" t="s">
        <v>1197</v>
      </c>
      <c r="C183" s="156" t="s">
        <v>1012</v>
      </c>
      <c r="D183" s="156" t="s">
        <v>807</v>
      </c>
      <c r="E183" s="156" t="s">
        <v>808</v>
      </c>
      <c r="F183" s="156" t="s">
        <v>54</v>
      </c>
      <c r="G183" s="154" t="s">
        <v>55</v>
      </c>
      <c r="H183" s="155">
        <v>1</v>
      </c>
      <c r="I183" s="153" t="s">
        <v>1336</v>
      </c>
      <c r="J183" s="165">
        <v>1</v>
      </c>
      <c r="K183" s="165"/>
      <c r="L183" s="165"/>
      <c r="M183" s="165" t="s">
        <v>1462</v>
      </c>
      <c r="N183" s="165"/>
      <c r="O183" s="167"/>
      <c r="P183" s="167"/>
      <c r="Q183" s="313"/>
      <c r="R183" s="298" t="str">
        <f>IF(Q183="G",ZTE!$A$6,IF(Q183="L",ZTE!$A$3,IF(JBU!Q183="C",ZTE!$A$2,IF(JBU!Q183="U",ZTE!$A$4,IF(JBU!Q183="I",ZTE!$A$5,"")))))</f>
        <v/>
      </c>
    </row>
    <row r="184" spans="1:18" ht="75">
      <c r="A184" s="164" t="s">
        <v>1257</v>
      </c>
      <c r="B184" s="164" t="s">
        <v>1197</v>
      </c>
      <c r="C184" s="156" t="s">
        <v>1012</v>
      </c>
      <c r="D184" s="156" t="s">
        <v>807</v>
      </c>
      <c r="E184" s="156" t="s">
        <v>808</v>
      </c>
      <c r="F184" s="156" t="s">
        <v>54</v>
      </c>
      <c r="G184" s="154" t="s">
        <v>56</v>
      </c>
      <c r="H184" s="155">
        <v>1</v>
      </c>
      <c r="I184" s="153" t="s">
        <v>1336</v>
      </c>
      <c r="J184" s="165">
        <v>1</v>
      </c>
      <c r="K184" s="165"/>
      <c r="L184" s="165"/>
      <c r="M184" s="165" t="s">
        <v>1462</v>
      </c>
      <c r="N184" s="165"/>
      <c r="O184" s="167"/>
      <c r="P184" s="167"/>
      <c r="Q184" s="313"/>
      <c r="R184" s="298" t="str">
        <f>IF(Q184="G",ZTE!$A$6,IF(Q184="L",ZTE!$A$3,IF(JBU!Q184="C",ZTE!$A$2,IF(JBU!Q184="U",ZTE!$A$4,IF(JBU!Q184="I",ZTE!$A$5,"")))))</f>
        <v/>
      </c>
    </row>
    <row r="185" spans="1:18" ht="75">
      <c r="A185" s="164" t="s">
        <v>1257</v>
      </c>
      <c r="B185" s="164" t="s">
        <v>1197</v>
      </c>
      <c r="C185" s="156" t="s">
        <v>1012</v>
      </c>
      <c r="D185" s="156" t="s">
        <v>807</v>
      </c>
      <c r="E185" s="156" t="s">
        <v>808</v>
      </c>
      <c r="F185" s="156" t="s">
        <v>54</v>
      </c>
      <c r="G185" s="154" t="s">
        <v>57</v>
      </c>
      <c r="H185" s="155">
        <v>1</v>
      </c>
      <c r="I185" s="153" t="s">
        <v>1336</v>
      </c>
      <c r="J185" s="165">
        <v>1</v>
      </c>
      <c r="K185" s="165"/>
      <c r="L185" s="165"/>
      <c r="M185" s="165" t="s">
        <v>1462</v>
      </c>
      <c r="N185" s="165"/>
      <c r="O185" s="167"/>
      <c r="P185" s="167"/>
      <c r="Q185" s="313"/>
      <c r="R185" s="298" t="str">
        <f>IF(Q185="G",ZTE!$A$6,IF(Q185="L",ZTE!$A$3,IF(JBU!Q185="C",ZTE!$A$2,IF(JBU!Q185="U",ZTE!$A$4,IF(JBU!Q185="I",ZTE!$A$5,"")))))</f>
        <v/>
      </c>
    </row>
    <row r="186" spans="1:18" ht="75">
      <c r="A186" s="164" t="s">
        <v>1257</v>
      </c>
      <c r="B186" s="164" t="s">
        <v>1197</v>
      </c>
      <c r="C186" s="156" t="s">
        <v>1012</v>
      </c>
      <c r="D186" s="156" t="s">
        <v>807</v>
      </c>
      <c r="E186" s="156" t="s">
        <v>808</v>
      </c>
      <c r="F186" s="156" t="s">
        <v>54</v>
      </c>
      <c r="G186" s="154" t="s">
        <v>60</v>
      </c>
      <c r="H186" s="155">
        <v>1</v>
      </c>
      <c r="I186" s="153" t="s">
        <v>1336</v>
      </c>
      <c r="J186" s="165">
        <v>1</v>
      </c>
      <c r="K186" s="165"/>
      <c r="L186" s="165"/>
      <c r="M186" s="165" t="s">
        <v>1462</v>
      </c>
      <c r="N186" s="165"/>
      <c r="O186" s="167"/>
      <c r="P186" s="167"/>
      <c r="Q186" s="313"/>
      <c r="R186" s="298" t="str">
        <f>IF(Q186="G",ZTE!$A$6,IF(Q186="L",ZTE!$A$3,IF(JBU!Q186="C",ZTE!$A$2,IF(JBU!Q186="U",ZTE!$A$4,IF(JBU!Q186="I",ZTE!$A$5,"")))))</f>
        <v/>
      </c>
    </row>
    <row r="187" spans="1:18" ht="75">
      <c r="A187" s="164" t="s">
        <v>1257</v>
      </c>
      <c r="B187" s="164" t="s">
        <v>1197</v>
      </c>
      <c r="C187" s="156" t="s">
        <v>1012</v>
      </c>
      <c r="D187" s="156" t="s">
        <v>807</v>
      </c>
      <c r="E187" s="156" t="s">
        <v>808</v>
      </c>
      <c r="F187" s="156" t="s">
        <v>54</v>
      </c>
      <c r="G187" s="154" t="s">
        <v>61</v>
      </c>
      <c r="H187" s="155">
        <v>1</v>
      </c>
      <c r="I187" s="153" t="s">
        <v>1337</v>
      </c>
      <c r="J187" s="165"/>
      <c r="K187" s="165"/>
      <c r="L187" s="165">
        <v>1</v>
      </c>
      <c r="M187" s="165" t="s">
        <v>1158</v>
      </c>
      <c r="N187" s="165"/>
      <c r="O187" s="167"/>
      <c r="P187" s="167"/>
      <c r="Q187" s="313"/>
      <c r="R187" s="298" t="str">
        <f>IF(Q187="G",ZTE!$A$6,IF(Q187="L",ZTE!$A$3,IF(JBU!Q187="C",ZTE!$A$2,IF(JBU!Q187="U",ZTE!$A$4,IF(JBU!Q187="I",ZTE!$A$5,"")))))</f>
        <v>Unclear: We do not understand your proposal, please detail your proposal. Especially confirm that you are compliant with our requested criteria.</v>
      </c>
    </row>
    <row r="188" spans="1:18" ht="75">
      <c r="A188" s="164" t="s">
        <v>1257</v>
      </c>
      <c r="B188" s="164" t="s">
        <v>1197</v>
      </c>
      <c r="C188" s="156" t="s">
        <v>1012</v>
      </c>
      <c r="D188" s="156" t="s">
        <v>807</v>
      </c>
      <c r="E188" s="156" t="s">
        <v>1002</v>
      </c>
      <c r="F188" s="156" t="s">
        <v>64</v>
      </c>
      <c r="G188" s="154" t="s">
        <v>65</v>
      </c>
      <c r="H188" s="155">
        <v>1</v>
      </c>
      <c r="I188" s="153"/>
      <c r="J188" s="165"/>
      <c r="K188" s="165">
        <v>1</v>
      </c>
      <c r="L188" s="165">
        <v>1</v>
      </c>
      <c r="M188" s="165" t="s">
        <v>1158</v>
      </c>
      <c r="N188" s="165"/>
      <c r="O188" s="167"/>
      <c r="P188" s="167"/>
      <c r="Q188" s="313" t="s">
        <v>1271</v>
      </c>
      <c r="R188" s="298" t="str">
        <f>IF(Q188="G",ZTE!$A$6,IF(Q188="L",ZTE!$A$3,IF(JBU!Q188="C",ZTE!$A$2,IF(JBU!Q188="U",ZTE!$A$4,IF(JBU!Q188="I",ZTE!$A$5,"")))))</f>
        <v>Unclear: We do not understand your proposal, please detail your proposal. Especially confirm that you are compliant with our requested criteria.</v>
      </c>
    </row>
    <row r="189" spans="1:18" ht="75">
      <c r="A189" s="164" t="s">
        <v>1257</v>
      </c>
      <c r="B189" s="164" t="s">
        <v>1197</v>
      </c>
      <c r="C189" s="156" t="s">
        <v>1012</v>
      </c>
      <c r="D189" s="156" t="s">
        <v>807</v>
      </c>
      <c r="E189" s="156" t="s">
        <v>1002</v>
      </c>
      <c r="F189" s="156" t="s">
        <v>64</v>
      </c>
      <c r="G189" s="154" t="s">
        <v>66</v>
      </c>
      <c r="H189" s="155">
        <v>1</v>
      </c>
      <c r="I189" s="153"/>
      <c r="J189" s="165"/>
      <c r="K189" s="165">
        <v>1</v>
      </c>
      <c r="L189" s="165">
        <v>1</v>
      </c>
      <c r="M189" s="165" t="s">
        <v>1158</v>
      </c>
      <c r="N189" s="165"/>
      <c r="O189" s="167"/>
      <c r="P189" s="167"/>
      <c r="Q189" s="313" t="s">
        <v>1271</v>
      </c>
      <c r="R189" s="298" t="str">
        <f>IF(Q189="G",ZTE!$A$6,IF(Q189="L",ZTE!$A$3,IF(JBU!Q189="C",ZTE!$A$2,IF(JBU!Q189="U",ZTE!$A$4,IF(JBU!Q189="I",ZTE!$A$5,"")))))</f>
        <v>Unclear: We do not understand your proposal, please detail your proposal. Especially confirm that you are compliant with our requested criteria.</v>
      </c>
    </row>
    <row r="190" spans="1:18" ht="75">
      <c r="A190" s="164" t="s">
        <v>1257</v>
      </c>
      <c r="B190" s="164" t="s">
        <v>1197</v>
      </c>
      <c r="C190" s="156" t="s">
        <v>1012</v>
      </c>
      <c r="D190" s="156" t="s">
        <v>807</v>
      </c>
      <c r="E190" s="156" t="s">
        <v>1002</v>
      </c>
      <c r="F190" s="156" t="s">
        <v>64</v>
      </c>
      <c r="G190" s="154" t="s">
        <v>67</v>
      </c>
      <c r="H190" s="155">
        <v>1</v>
      </c>
      <c r="I190" s="153"/>
      <c r="J190" s="165"/>
      <c r="K190" s="165">
        <v>1</v>
      </c>
      <c r="L190" s="165">
        <v>1</v>
      </c>
      <c r="M190" s="165" t="s">
        <v>1156</v>
      </c>
      <c r="N190" s="165"/>
      <c r="O190" s="167"/>
      <c r="P190" s="167" t="s">
        <v>1080</v>
      </c>
      <c r="Q190" s="313" t="s">
        <v>1271</v>
      </c>
      <c r="R190" s="298" t="str">
        <f>IF(Q190="G",ZTE!$A$6,IF(Q190="L",ZTE!$A$3,IF(JBU!Q190="C",ZTE!$A$2,IF(JBU!Q190="U",ZTE!$A$4,IF(JBU!Q190="I",ZTE!$A$5,"")))))</f>
        <v>Compliance: We assume that your proposal is in compliance with this criteria. Please confirm that your bid is compliant with this criteria.</v>
      </c>
    </row>
    <row r="191" spans="1:18" ht="75">
      <c r="A191" s="164" t="s">
        <v>1257</v>
      </c>
      <c r="B191" s="164" t="s">
        <v>1197</v>
      </c>
      <c r="C191" s="156" t="s">
        <v>1012</v>
      </c>
      <c r="D191" s="156" t="s">
        <v>807</v>
      </c>
      <c r="E191" s="156" t="s">
        <v>1002</v>
      </c>
      <c r="F191" s="156" t="s">
        <v>64</v>
      </c>
      <c r="G191" s="154" t="s">
        <v>69</v>
      </c>
      <c r="H191" s="155">
        <v>1</v>
      </c>
      <c r="I191" s="153"/>
      <c r="J191" s="165"/>
      <c r="K191" s="165">
        <v>1</v>
      </c>
      <c r="L191" s="165">
        <v>1</v>
      </c>
      <c r="M191" s="417" t="s">
        <v>1156</v>
      </c>
      <c r="N191" s="165"/>
      <c r="O191" s="167"/>
      <c r="P191" s="167"/>
      <c r="Q191" s="313" t="s">
        <v>1271</v>
      </c>
      <c r="R191" s="410" t="str">
        <f>IF(Q191="G",ZTE!$A$6,IF(Q191="L",ZTE!$A$3,IF(JBU!Q191="C",ZTE!$A$2,IF(JBU!Q191="U",ZTE!$A$4,IF(JBU!Q191="I",ZTE!$A$5,"")))))</f>
        <v/>
      </c>
    </row>
    <row r="192" spans="1:18" ht="75">
      <c r="A192" s="164" t="s">
        <v>1257</v>
      </c>
      <c r="B192" s="164" t="s">
        <v>1197</v>
      </c>
      <c r="C192" s="156" t="s">
        <v>1012</v>
      </c>
      <c r="D192" s="156" t="s">
        <v>807</v>
      </c>
      <c r="E192" s="156" t="s">
        <v>1002</v>
      </c>
      <c r="F192" s="156" t="s">
        <v>64</v>
      </c>
      <c r="G192" s="154" t="s">
        <v>70</v>
      </c>
      <c r="H192" s="155">
        <v>1</v>
      </c>
      <c r="I192" s="153"/>
      <c r="J192" s="165"/>
      <c r="K192" s="165">
        <v>1</v>
      </c>
      <c r="L192" s="165">
        <v>1</v>
      </c>
      <c r="M192" s="165" t="s">
        <v>1462</v>
      </c>
      <c r="N192" s="165"/>
      <c r="O192" s="167"/>
      <c r="P192" s="167"/>
      <c r="Q192" s="313" t="s">
        <v>1271</v>
      </c>
      <c r="R192" s="410" t="str">
        <f>IF(Q192="G",ZTE!$A$6,IF(Q192="L",ZTE!$A$3,IF(JBU!Q192="C",ZTE!$A$2,IF(JBU!Q192="U",ZTE!$A$4,IF(JBU!Q192="I",ZTE!$A$5,"")))))</f>
        <v/>
      </c>
    </row>
    <row r="193" spans="1:18" ht="75">
      <c r="A193" s="164" t="s">
        <v>1257</v>
      </c>
      <c r="B193" s="164" t="s">
        <v>1197</v>
      </c>
      <c r="C193" s="154" t="s">
        <v>247</v>
      </c>
      <c r="D193" s="154" t="s">
        <v>783</v>
      </c>
      <c r="E193" s="154" t="s">
        <v>247</v>
      </c>
      <c r="F193" s="156" t="s">
        <v>246</v>
      </c>
      <c r="G193" s="154" t="s">
        <v>760</v>
      </c>
      <c r="H193" s="157">
        <v>1</v>
      </c>
      <c r="I193" s="153" t="s">
        <v>1335</v>
      </c>
      <c r="J193" s="165">
        <v>1</v>
      </c>
      <c r="K193" s="165"/>
      <c r="L193" s="165"/>
      <c r="M193" s="165" t="s">
        <v>1462</v>
      </c>
      <c r="N193" s="165"/>
      <c r="O193" s="167" t="s">
        <v>1062</v>
      </c>
      <c r="P193" s="167"/>
      <c r="Q193" s="313"/>
      <c r="R193" s="298" t="str">
        <f>IF(Q193="G",ZTE!$A$6,IF(Q193="L",ZTE!$A$3,IF(JBU!Q193="C",ZTE!$A$2,IF(JBU!Q193="U",ZTE!$A$4,IF(JBU!Q193="I",ZTE!$A$5,"")))))</f>
        <v/>
      </c>
    </row>
    <row r="194" spans="1:18" ht="75">
      <c r="A194" s="164" t="s">
        <v>1257</v>
      </c>
      <c r="B194" s="164" t="s">
        <v>1197</v>
      </c>
      <c r="C194" s="154" t="s">
        <v>247</v>
      </c>
      <c r="D194" s="154" t="s">
        <v>783</v>
      </c>
      <c r="E194" s="154" t="s">
        <v>247</v>
      </c>
      <c r="F194" s="156" t="s">
        <v>246</v>
      </c>
      <c r="G194" s="154" t="s">
        <v>248</v>
      </c>
      <c r="H194" s="157">
        <v>1</v>
      </c>
      <c r="I194" s="153" t="s">
        <v>1335</v>
      </c>
      <c r="J194" s="165">
        <v>1</v>
      </c>
      <c r="K194" s="165"/>
      <c r="L194" s="165"/>
      <c r="M194" s="165" t="s">
        <v>1462</v>
      </c>
      <c r="N194" s="165"/>
      <c r="O194" s="167" t="s">
        <v>1062</v>
      </c>
      <c r="P194" s="167"/>
      <c r="Q194" s="313"/>
      <c r="R194" s="298" t="str">
        <f>IF(Q194="G",ZTE!$A$6,IF(Q194="L",ZTE!$A$3,IF(JBU!Q194="C",ZTE!$A$2,IF(JBU!Q194="U",ZTE!$A$4,IF(JBU!Q194="I",ZTE!$A$5,"")))))</f>
        <v/>
      </c>
    </row>
    <row r="195" spans="1:18" ht="75">
      <c r="A195" s="164" t="s">
        <v>1257</v>
      </c>
      <c r="B195" s="164" t="s">
        <v>1197</v>
      </c>
      <c r="C195" s="154" t="s">
        <v>247</v>
      </c>
      <c r="D195" s="154" t="s">
        <v>783</v>
      </c>
      <c r="E195" s="154" t="s">
        <v>247</v>
      </c>
      <c r="F195" s="156" t="s">
        <v>246</v>
      </c>
      <c r="G195" s="154" t="s">
        <v>251</v>
      </c>
      <c r="H195" s="157">
        <v>1</v>
      </c>
      <c r="I195" s="153" t="s">
        <v>1335</v>
      </c>
      <c r="J195" s="165">
        <v>1</v>
      </c>
      <c r="K195" s="165"/>
      <c r="L195" s="165"/>
      <c r="M195" s="165" t="s">
        <v>1462</v>
      </c>
      <c r="N195" s="165"/>
      <c r="O195" s="167" t="s">
        <v>1062</v>
      </c>
      <c r="P195" s="167"/>
      <c r="Q195" s="313"/>
      <c r="R195" s="298" t="str">
        <f>IF(Q195="G",ZTE!$A$6,IF(Q195="L",ZTE!$A$3,IF(JBU!Q195="C",ZTE!$A$2,IF(JBU!Q195="U",ZTE!$A$4,IF(JBU!Q195="I",ZTE!$A$5,"")))))</f>
        <v/>
      </c>
    </row>
    <row r="196" spans="1:18" ht="75">
      <c r="A196" s="164" t="s">
        <v>1257</v>
      </c>
      <c r="B196" s="164" t="s">
        <v>1197</v>
      </c>
      <c r="C196" s="154" t="s">
        <v>252</v>
      </c>
      <c r="D196" s="154" t="s">
        <v>252</v>
      </c>
      <c r="E196" s="156" t="s">
        <v>1002</v>
      </c>
      <c r="F196" s="156" t="s">
        <v>253</v>
      </c>
      <c r="G196" s="154" t="s">
        <v>954</v>
      </c>
      <c r="H196" s="157">
        <v>1</v>
      </c>
      <c r="I196" s="153" t="s">
        <v>1335</v>
      </c>
      <c r="J196" s="165">
        <v>1</v>
      </c>
      <c r="K196" s="165"/>
      <c r="L196" s="165"/>
      <c r="M196" s="165" t="s">
        <v>1462</v>
      </c>
      <c r="N196" s="165"/>
      <c r="O196" s="167" t="s">
        <v>1047</v>
      </c>
      <c r="P196" s="167"/>
      <c r="Q196" s="313"/>
      <c r="R196" s="298" t="str">
        <f>IF(Q196="G",ZTE!$A$6,IF(Q196="L",ZTE!$A$3,IF(JBU!Q196="C",ZTE!$A$2,IF(JBU!Q196="U",ZTE!$A$4,IF(JBU!Q196="I",ZTE!$A$5,"")))))</f>
        <v/>
      </c>
    </row>
    <row r="197" spans="1:18" ht="75">
      <c r="A197" s="164" t="s">
        <v>1257</v>
      </c>
      <c r="B197" s="164" t="s">
        <v>1197</v>
      </c>
      <c r="C197" s="154" t="s">
        <v>252</v>
      </c>
      <c r="D197" s="154" t="s">
        <v>252</v>
      </c>
      <c r="E197" s="156" t="s">
        <v>1002</v>
      </c>
      <c r="F197" s="156" t="s">
        <v>253</v>
      </c>
      <c r="G197" s="154" t="s">
        <v>762</v>
      </c>
      <c r="H197" s="157">
        <v>1</v>
      </c>
      <c r="I197" s="153" t="s">
        <v>1335</v>
      </c>
      <c r="J197" s="165">
        <v>1</v>
      </c>
      <c r="K197" s="165"/>
      <c r="L197" s="165"/>
      <c r="M197" s="165" t="s">
        <v>1462</v>
      </c>
      <c r="N197" s="165"/>
      <c r="O197" s="167"/>
      <c r="P197" s="167"/>
      <c r="Q197" s="313"/>
      <c r="R197" s="298" t="str">
        <f>IF(Q197="G",ZTE!$A$6,IF(Q197="L",ZTE!$A$3,IF(JBU!Q197="C",ZTE!$A$2,IF(JBU!Q197="U",ZTE!$A$4,IF(JBU!Q197="I",ZTE!$A$5,"")))))</f>
        <v/>
      </c>
    </row>
    <row r="198" spans="1:18" ht="75">
      <c r="A198" s="164" t="s">
        <v>1257</v>
      </c>
      <c r="B198" s="164" t="s">
        <v>1197</v>
      </c>
      <c r="C198" s="154" t="s">
        <v>252</v>
      </c>
      <c r="D198" s="156" t="s">
        <v>255</v>
      </c>
      <c r="E198" s="154" t="s">
        <v>784</v>
      </c>
      <c r="F198" s="156" t="s">
        <v>254</v>
      </c>
      <c r="G198" s="154" t="s">
        <v>763</v>
      </c>
      <c r="H198" s="157">
        <v>1</v>
      </c>
      <c r="I198" s="153" t="s">
        <v>1335</v>
      </c>
      <c r="J198" s="165">
        <v>1</v>
      </c>
      <c r="K198" s="165"/>
      <c r="L198" s="165"/>
      <c r="M198" s="165" t="s">
        <v>1462</v>
      </c>
      <c r="N198" s="165"/>
      <c r="O198" s="167"/>
      <c r="P198" s="167"/>
      <c r="Q198" s="313"/>
      <c r="R198" s="298" t="str">
        <f>IF(Q198="G",ZTE!$A$6,IF(Q198="L",ZTE!$A$3,IF(JBU!Q198="C",ZTE!$A$2,IF(JBU!Q198="U",ZTE!$A$4,IF(JBU!Q198="I",ZTE!$A$5,"")))))</f>
        <v/>
      </c>
    </row>
    <row r="199" spans="1:18" ht="75">
      <c r="A199" s="164" t="s">
        <v>1257</v>
      </c>
      <c r="B199" s="164" t="s">
        <v>1197</v>
      </c>
      <c r="C199" s="154" t="s">
        <v>257</v>
      </c>
      <c r="D199" s="164" t="s">
        <v>784</v>
      </c>
      <c r="E199" s="154" t="s">
        <v>1004</v>
      </c>
      <c r="F199" s="156" t="s">
        <v>256</v>
      </c>
      <c r="G199" s="154" t="s">
        <v>764</v>
      </c>
      <c r="H199" s="157">
        <v>1</v>
      </c>
      <c r="I199" s="153" t="s">
        <v>1335</v>
      </c>
      <c r="J199" s="165">
        <v>1</v>
      </c>
      <c r="K199" s="165"/>
      <c r="L199" s="165"/>
      <c r="M199" s="165" t="s">
        <v>1462</v>
      </c>
      <c r="N199" s="165"/>
      <c r="O199" s="167" t="s">
        <v>765</v>
      </c>
      <c r="P199" s="167"/>
      <c r="Q199" s="313"/>
      <c r="R199" s="298" t="str">
        <f>IF(Q199="G",ZTE!$A$6,IF(Q199="L",ZTE!$A$3,IF(JBU!Q199="C",ZTE!$A$2,IF(JBU!Q199="U",ZTE!$A$4,IF(JBU!Q199="I",ZTE!$A$5,"")))))</f>
        <v/>
      </c>
    </row>
    <row r="200" spans="1:18" ht="75">
      <c r="A200" s="164" t="s">
        <v>1257</v>
      </c>
      <c r="B200" s="164" t="s">
        <v>1197</v>
      </c>
      <c r="C200" s="154" t="s">
        <v>257</v>
      </c>
      <c r="D200" s="164" t="s">
        <v>93</v>
      </c>
      <c r="E200" s="154" t="s">
        <v>1004</v>
      </c>
      <c r="F200" s="156" t="s">
        <v>258</v>
      </c>
      <c r="G200" s="154" t="s">
        <v>766</v>
      </c>
      <c r="H200" s="157">
        <v>1</v>
      </c>
      <c r="I200" s="153" t="s">
        <v>1335</v>
      </c>
      <c r="J200" s="165">
        <v>1</v>
      </c>
      <c r="K200" s="165"/>
      <c r="L200" s="165"/>
      <c r="M200" s="165" t="s">
        <v>1462</v>
      </c>
      <c r="N200" s="165"/>
      <c r="O200" s="167" t="s">
        <v>1065</v>
      </c>
      <c r="P200" s="167"/>
      <c r="Q200" s="313"/>
      <c r="R200" s="298" t="str">
        <f>IF(Q200="G",ZTE!$A$6,IF(Q200="L",ZTE!$A$3,IF(JBU!Q200="C",ZTE!$A$2,IF(JBU!Q200="U",ZTE!$A$4,IF(JBU!Q200="I",ZTE!$A$5,"")))))</f>
        <v/>
      </c>
    </row>
    <row r="201" spans="1:18" ht="75">
      <c r="A201" s="164" t="s">
        <v>1257</v>
      </c>
      <c r="B201" s="164" t="s">
        <v>1197</v>
      </c>
      <c r="C201" s="154" t="s">
        <v>257</v>
      </c>
      <c r="D201" s="164" t="s">
        <v>1201</v>
      </c>
      <c r="E201" s="154" t="s">
        <v>1004</v>
      </c>
      <c r="F201" s="156" t="s">
        <v>259</v>
      </c>
      <c r="G201" s="154" t="s">
        <v>767</v>
      </c>
      <c r="H201" s="157">
        <v>1</v>
      </c>
      <c r="I201" s="153" t="s">
        <v>1335</v>
      </c>
      <c r="J201" s="165">
        <v>1</v>
      </c>
      <c r="K201" s="165"/>
      <c r="L201" s="165"/>
      <c r="M201" s="165" t="s">
        <v>1462</v>
      </c>
      <c r="N201" s="165"/>
      <c r="O201" s="167"/>
      <c r="P201" s="167"/>
      <c r="Q201" s="313"/>
      <c r="R201" s="298" t="str">
        <f>IF(Q201="G",ZTE!$A$6,IF(Q201="L",ZTE!$A$3,IF(JBU!Q201="C",ZTE!$A$2,IF(JBU!Q201="U",ZTE!$A$4,IF(JBU!Q201="I",ZTE!$A$5,"")))))</f>
        <v/>
      </c>
    </row>
    <row r="202" spans="1:18" ht="75">
      <c r="A202" s="164" t="s">
        <v>1257</v>
      </c>
      <c r="B202" s="164" t="s">
        <v>1197</v>
      </c>
      <c r="C202" s="154" t="s">
        <v>257</v>
      </c>
      <c r="D202" s="164" t="s">
        <v>632</v>
      </c>
      <c r="E202" s="154" t="s">
        <v>1004</v>
      </c>
      <c r="F202" s="156" t="s">
        <v>260</v>
      </c>
      <c r="G202" s="154" t="s">
        <v>768</v>
      </c>
      <c r="H202" s="157">
        <v>1</v>
      </c>
      <c r="I202" s="153" t="s">
        <v>1335</v>
      </c>
      <c r="J202" s="165">
        <v>1</v>
      </c>
      <c r="K202" s="165"/>
      <c r="L202" s="165"/>
      <c r="M202" s="165" t="s">
        <v>1462</v>
      </c>
      <c r="N202" s="165"/>
      <c r="O202" s="167"/>
      <c r="P202" s="167"/>
      <c r="Q202" s="313"/>
      <c r="R202" s="298" t="str">
        <f>IF(Q202="G",ZTE!$A$6,IF(Q202="L",ZTE!$A$3,IF(JBU!Q202="C",ZTE!$A$2,IF(JBU!Q202="U",ZTE!$A$4,IF(JBU!Q202="I",ZTE!$A$5,"")))))</f>
        <v/>
      </c>
    </row>
    <row r="203" spans="1:18" ht="75">
      <c r="A203" s="164" t="s">
        <v>1257</v>
      </c>
      <c r="B203" s="164" t="s">
        <v>1197</v>
      </c>
      <c r="C203" s="154" t="s">
        <v>257</v>
      </c>
      <c r="D203" s="164" t="s">
        <v>784</v>
      </c>
      <c r="E203" s="154" t="s">
        <v>1004</v>
      </c>
      <c r="F203" s="156" t="s">
        <v>955</v>
      </c>
      <c r="G203" s="154" t="s">
        <v>860</v>
      </c>
      <c r="H203" s="157">
        <v>1</v>
      </c>
      <c r="I203" s="153" t="s">
        <v>1335</v>
      </c>
      <c r="J203" s="165">
        <v>1</v>
      </c>
      <c r="K203" s="165"/>
      <c r="L203" s="165"/>
      <c r="M203" s="165" t="s">
        <v>1462</v>
      </c>
      <c r="N203" s="165"/>
      <c r="O203" s="167"/>
      <c r="P203" s="167"/>
      <c r="Q203" s="313"/>
      <c r="R203" s="298" t="str">
        <f>IF(Q203="G",ZTE!$A$6,IF(Q203="L",ZTE!$A$3,IF(JBU!Q203="C",ZTE!$A$2,IF(JBU!Q203="U",ZTE!$A$4,IF(JBU!Q203="I",ZTE!$A$5,"")))))</f>
        <v/>
      </c>
    </row>
    <row r="204" spans="1:18" ht="45">
      <c r="A204" s="164" t="s">
        <v>1257</v>
      </c>
      <c r="B204" s="164" t="s">
        <v>1197</v>
      </c>
      <c r="C204" s="154" t="s">
        <v>261</v>
      </c>
      <c r="D204" s="154" t="s">
        <v>851</v>
      </c>
      <c r="E204" s="154" t="s">
        <v>1007</v>
      </c>
      <c r="F204" s="156" t="s">
        <v>262</v>
      </c>
      <c r="G204" s="154" t="s">
        <v>769</v>
      </c>
      <c r="H204" s="157">
        <v>1</v>
      </c>
      <c r="I204" s="153"/>
      <c r="J204" s="165"/>
      <c r="K204" s="165"/>
      <c r="L204" s="165">
        <v>1</v>
      </c>
      <c r="M204" s="165" t="s">
        <v>1157</v>
      </c>
      <c r="N204" s="165"/>
      <c r="O204" s="167"/>
      <c r="P204" s="167"/>
      <c r="Q204" s="313" t="s">
        <v>1226</v>
      </c>
      <c r="R204" s="298" t="str">
        <f>IF(Q204="G",ZTE!$A$6,IF(Q204="L",ZTE!$A$3,IF(JBU!Q204="C",ZTE!$A$2,IF(JBU!Q204="U",ZTE!$A$4,IF(JBU!Q204="I",ZTE!$A$5,"")))))</f>
        <v>Location: We can not find the requested criteria in your documents. Please confirm that your bid is compliant with this criteria and show us the reference in your submitted documents.</v>
      </c>
    </row>
    <row r="205" spans="1:18" ht="75">
      <c r="A205" s="164" t="s">
        <v>1257</v>
      </c>
      <c r="B205" s="164" t="s">
        <v>1197</v>
      </c>
      <c r="C205" s="154" t="s">
        <v>261</v>
      </c>
      <c r="D205" s="156" t="s">
        <v>807</v>
      </c>
      <c r="E205" s="154" t="s">
        <v>1009</v>
      </c>
      <c r="F205" s="156" t="s">
        <v>263</v>
      </c>
      <c r="G205" s="154" t="s">
        <v>861</v>
      </c>
      <c r="H205" s="157">
        <v>1</v>
      </c>
      <c r="I205" s="153"/>
      <c r="J205" s="165"/>
      <c r="K205" s="165"/>
      <c r="L205" s="165">
        <v>1</v>
      </c>
      <c r="M205" s="165" t="s">
        <v>1157</v>
      </c>
      <c r="N205" s="165"/>
      <c r="O205" s="167"/>
      <c r="P205" s="167"/>
      <c r="Q205" s="313" t="s">
        <v>1226</v>
      </c>
      <c r="R205" s="298" t="str">
        <f>IF(Q205="G",ZTE!$A$6,IF(Q205="L",ZTE!$A$3,IF(JBU!Q205="C",ZTE!$A$2,IF(JBU!Q205="U",ZTE!$A$4,IF(JBU!Q205="I",ZTE!$A$5,"")))))</f>
        <v>Location: We can not find the requested criteria in your documents. Please confirm that your bid is compliant with this criteria and show us the reference in your submitted documents.</v>
      </c>
    </row>
    <row r="206" spans="1:18" ht="30">
      <c r="A206" s="416" t="s">
        <v>1413</v>
      </c>
      <c r="B206" s="416" t="s">
        <v>1197</v>
      </c>
      <c r="C206" s="414" t="s">
        <v>836</v>
      </c>
      <c r="D206" s="414" t="s">
        <v>777</v>
      </c>
      <c r="E206" s="414" t="s">
        <v>781</v>
      </c>
      <c r="F206" s="414" t="s">
        <v>17</v>
      </c>
      <c r="G206" s="412" t="s">
        <v>563</v>
      </c>
      <c r="H206" s="413">
        <v>1</v>
      </c>
      <c r="I206" s="411"/>
      <c r="J206" s="417"/>
      <c r="K206" s="417"/>
      <c r="L206" s="417">
        <v>1</v>
      </c>
      <c r="M206" s="417" t="s">
        <v>1519</v>
      </c>
      <c r="N206" s="417"/>
      <c r="O206" s="419"/>
      <c r="P206" s="419"/>
      <c r="Q206" s="418"/>
      <c r="R206" s="410" t="str">
        <f>IF(Q206="G",ZTE!$A$6,IF(Q206="L",ZTE!$A$3,IF(JBU!Q206="C",ZTE!$A$2,IF(JBU!Q206="U",ZTE!$A$4,IF(JBU!Q206="I",ZTE!$A$5,"")))))</f>
        <v/>
      </c>
    </row>
    <row r="207" spans="1:18" ht="60">
      <c r="A207" s="416" t="s">
        <v>1413</v>
      </c>
      <c r="B207" s="416" t="s">
        <v>1197</v>
      </c>
      <c r="C207" s="414" t="s">
        <v>836</v>
      </c>
      <c r="D207" s="414" t="s">
        <v>777</v>
      </c>
      <c r="E207" s="414" t="s">
        <v>782</v>
      </c>
      <c r="F207" s="414" t="s">
        <v>18</v>
      </c>
      <c r="G207" s="412" t="s">
        <v>369</v>
      </c>
      <c r="H207" s="413">
        <v>1</v>
      </c>
      <c r="I207" s="411" t="s">
        <v>1520</v>
      </c>
      <c r="J207" s="417"/>
      <c r="K207" s="417"/>
      <c r="L207" s="417">
        <v>1</v>
      </c>
      <c r="M207" s="417" t="s">
        <v>1521</v>
      </c>
      <c r="N207" s="417"/>
      <c r="O207" s="419" t="s">
        <v>1030</v>
      </c>
      <c r="P207" s="419" t="s">
        <v>1151</v>
      </c>
      <c r="Q207" s="418"/>
      <c r="R207" s="410" t="str">
        <f>IF(Q207="G",ZTE!$A$6,IF(Q207="L",ZTE!$A$3,IF(JBU!Q207="C",ZTE!$A$2,IF(JBU!Q207="U",ZTE!$A$4,IF(JBU!Q207="I",ZTE!$A$5,"")))))</f>
        <v/>
      </c>
    </row>
    <row r="208" spans="1:18" ht="45">
      <c r="A208" s="416" t="s">
        <v>1413</v>
      </c>
      <c r="B208" s="416" t="s">
        <v>1197</v>
      </c>
      <c r="C208" s="414" t="s">
        <v>836</v>
      </c>
      <c r="D208" s="414" t="s">
        <v>777</v>
      </c>
      <c r="E208" s="414" t="s">
        <v>782</v>
      </c>
      <c r="F208" s="414" t="s">
        <v>18</v>
      </c>
      <c r="G208" s="412" t="s">
        <v>370</v>
      </c>
      <c r="H208" s="413">
        <v>1</v>
      </c>
      <c r="I208" s="411" t="s">
        <v>1522</v>
      </c>
      <c r="J208" s="417">
        <v>1</v>
      </c>
      <c r="K208" s="417"/>
      <c r="L208" s="417"/>
      <c r="M208" s="417"/>
      <c r="N208" s="417"/>
      <c r="O208" s="419" t="s">
        <v>1030</v>
      </c>
      <c r="P208" s="419" t="s">
        <v>1074</v>
      </c>
      <c r="Q208" s="418"/>
      <c r="R208" s="410" t="str">
        <f>IF(Q208="G",ZTE!$A$6,IF(Q208="L",ZTE!$A$3,IF(JBU!Q208="C",ZTE!$A$2,IF(JBU!Q208="U",ZTE!$A$4,IF(JBU!Q208="I",ZTE!$A$5,"")))))</f>
        <v/>
      </c>
    </row>
    <row r="209" spans="1:18" ht="45">
      <c r="A209" s="416" t="s">
        <v>1413</v>
      </c>
      <c r="B209" s="416" t="s">
        <v>1197</v>
      </c>
      <c r="C209" s="414" t="s">
        <v>836</v>
      </c>
      <c r="D209" s="414" t="s">
        <v>777</v>
      </c>
      <c r="E209" s="414" t="s">
        <v>782</v>
      </c>
      <c r="F209" s="414" t="s">
        <v>18</v>
      </c>
      <c r="G209" s="412" t="s">
        <v>30</v>
      </c>
      <c r="H209" s="413">
        <v>1</v>
      </c>
      <c r="I209" s="411" t="s">
        <v>1520</v>
      </c>
      <c r="J209" s="417">
        <v>1</v>
      </c>
      <c r="K209" s="417"/>
      <c r="L209" s="417"/>
      <c r="M209" s="417"/>
      <c r="N209" s="417"/>
      <c r="O209" s="419" t="s">
        <v>1030</v>
      </c>
      <c r="P209" s="419" t="s">
        <v>1074</v>
      </c>
      <c r="Q209" s="418"/>
      <c r="R209" s="410" t="str">
        <f>IF(Q209="G",ZTE!$A$6,IF(Q209="L",ZTE!$A$3,IF(JBU!Q209="C",ZTE!$A$2,IF(JBU!Q209="U",ZTE!$A$4,IF(JBU!Q209="I",ZTE!$A$5,"")))))</f>
        <v/>
      </c>
    </row>
    <row r="210" spans="1:18" ht="45">
      <c r="A210" s="416" t="s">
        <v>1413</v>
      </c>
      <c r="B210" s="416" t="s">
        <v>1197</v>
      </c>
      <c r="C210" s="414" t="s">
        <v>836</v>
      </c>
      <c r="D210" s="414" t="s">
        <v>777</v>
      </c>
      <c r="E210" s="414" t="s">
        <v>782</v>
      </c>
      <c r="F210" s="414" t="s">
        <v>18</v>
      </c>
      <c r="G210" s="412" t="s">
        <v>31</v>
      </c>
      <c r="H210" s="413">
        <v>1</v>
      </c>
      <c r="I210" s="411" t="s">
        <v>1520</v>
      </c>
      <c r="J210" s="417">
        <v>1</v>
      </c>
      <c r="K210" s="417"/>
      <c r="L210" s="417"/>
      <c r="M210" s="417"/>
      <c r="N210" s="417"/>
      <c r="O210" s="419" t="s">
        <v>1030</v>
      </c>
      <c r="P210" s="419" t="s">
        <v>1074</v>
      </c>
      <c r="Q210" s="418"/>
      <c r="R210" s="410" t="str">
        <f>IF(Q210="G",ZTE!$A$6,IF(Q210="L",ZTE!$A$3,IF(JBU!Q210="C",ZTE!$A$2,IF(JBU!Q210="U",ZTE!$A$4,IF(JBU!Q210="I",ZTE!$A$5,"")))))</f>
        <v/>
      </c>
    </row>
    <row r="211" spans="1:18" ht="45">
      <c r="A211" s="416" t="s">
        <v>1413</v>
      </c>
      <c r="B211" s="416" t="s">
        <v>1197</v>
      </c>
      <c r="C211" s="414" t="s">
        <v>836</v>
      </c>
      <c r="D211" s="414" t="s">
        <v>777</v>
      </c>
      <c r="E211" s="414" t="s">
        <v>782</v>
      </c>
      <c r="F211" s="414" t="s">
        <v>18</v>
      </c>
      <c r="G211" s="412" t="s">
        <v>32</v>
      </c>
      <c r="H211" s="413">
        <v>1</v>
      </c>
      <c r="I211" s="411" t="s">
        <v>1522</v>
      </c>
      <c r="J211" s="417">
        <v>1</v>
      </c>
      <c r="K211" s="417"/>
      <c r="L211" s="417"/>
      <c r="M211" s="417"/>
      <c r="N211" s="417"/>
      <c r="O211" s="419" t="s">
        <v>1030</v>
      </c>
      <c r="P211" s="419" t="s">
        <v>1075</v>
      </c>
      <c r="Q211" s="418"/>
      <c r="R211" s="410" t="str">
        <f>IF(Q211="G",ZTE!$A$6,IF(Q211="L",ZTE!$A$3,IF(JBU!Q211="C",ZTE!$A$2,IF(JBU!Q211="U",ZTE!$A$4,IF(JBU!Q211="I",ZTE!$A$5,"")))))</f>
        <v/>
      </c>
    </row>
    <row r="212" spans="1:18" ht="45">
      <c r="A212" s="416" t="s">
        <v>1413</v>
      </c>
      <c r="B212" s="416" t="s">
        <v>1197</v>
      </c>
      <c r="C212" s="414" t="s">
        <v>20</v>
      </c>
      <c r="D212" s="414" t="s">
        <v>783</v>
      </c>
      <c r="E212" s="414" t="s">
        <v>1009</v>
      </c>
      <c r="F212" s="414" t="s">
        <v>19</v>
      </c>
      <c r="G212" s="412" t="s">
        <v>1167</v>
      </c>
      <c r="H212" s="413">
        <v>1</v>
      </c>
      <c r="I212" s="411" t="s">
        <v>1523</v>
      </c>
      <c r="J212" s="417">
        <v>1</v>
      </c>
      <c r="K212" s="417"/>
      <c r="L212" s="417"/>
      <c r="M212" s="417"/>
      <c r="N212" s="417"/>
      <c r="O212" s="419"/>
      <c r="P212" s="419"/>
      <c r="Q212" s="418"/>
      <c r="R212" s="410" t="str">
        <f>IF(Q212="G",ZTE!$A$6,IF(Q212="L",ZTE!$A$3,IF(JBU!Q212="C",ZTE!$A$2,IF(JBU!Q212="U",ZTE!$A$4,IF(JBU!Q212="I",ZTE!$A$5,"")))))</f>
        <v/>
      </c>
    </row>
    <row r="213" spans="1:18" ht="45">
      <c r="A213" s="416" t="s">
        <v>1413</v>
      </c>
      <c r="B213" s="416" t="s">
        <v>1197</v>
      </c>
      <c r="C213" s="414" t="s">
        <v>20</v>
      </c>
      <c r="D213" s="414" t="s">
        <v>783</v>
      </c>
      <c r="E213" s="414" t="s">
        <v>1009</v>
      </c>
      <c r="F213" s="414" t="s">
        <v>19</v>
      </c>
      <c r="G213" s="412" t="s">
        <v>1168</v>
      </c>
      <c r="H213" s="413">
        <v>1</v>
      </c>
      <c r="I213" s="411" t="s">
        <v>1524</v>
      </c>
      <c r="J213" s="417">
        <v>1</v>
      </c>
      <c r="K213" s="417"/>
      <c r="L213" s="417"/>
      <c r="M213" s="417"/>
      <c r="N213" s="417"/>
      <c r="O213" s="419"/>
      <c r="P213" s="419"/>
      <c r="Q213" s="418"/>
      <c r="R213" s="410" t="str">
        <f>IF(Q213="G",ZTE!$A$6,IF(Q213="L",ZTE!$A$3,IF(JBU!Q213="C",ZTE!$A$2,IF(JBU!Q213="U",ZTE!$A$4,IF(JBU!Q213="I",ZTE!$A$5,"")))))</f>
        <v/>
      </c>
    </row>
    <row r="214" spans="1:18" ht="30">
      <c r="A214" s="416" t="s">
        <v>1413</v>
      </c>
      <c r="B214" s="416" t="s">
        <v>1197</v>
      </c>
      <c r="C214" s="414" t="s">
        <v>20</v>
      </c>
      <c r="D214" s="414" t="s">
        <v>784</v>
      </c>
      <c r="E214" s="414" t="s">
        <v>1002</v>
      </c>
      <c r="F214" s="414" t="s">
        <v>19</v>
      </c>
      <c r="G214" s="412" t="s">
        <v>1173</v>
      </c>
      <c r="H214" s="413">
        <v>1</v>
      </c>
      <c r="I214" s="411"/>
      <c r="J214" s="417"/>
      <c r="K214" s="417"/>
      <c r="L214" s="417">
        <v>1</v>
      </c>
      <c r="M214" s="417" t="s">
        <v>1157</v>
      </c>
      <c r="N214" s="417"/>
      <c r="O214" s="419" t="s">
        <v>1029</v>
      </c>
      <c r="P214" s="419"/>
      <c r="Q214" s="418"/>
      <c r="R214" s="410" t="str">
        <f>IF(Q214="G",ZTE!$A$6,IF(Q214="L",ZTE!$A$3,IF(JBU!Q214="C",ZTE!$A$2,IF(JBU!Q214="U",ZTE!$A$4,IF(JBU!Q214="I",ZTE!$A$5,"")))))</f>
        <v/>
      </c>
    </row>
    <row r="215" spans="1:18" ht="45">
      <c r="A215" s="416" t="s">
        <v>1413</v>
      </c>
      <c r="B215" s="416" t="s">
        <v>1197</v>
      </c>
      <c r="C215" s="414" t="s">
        <v>801</v>
      </c>
      <c r="D215" s="414" t="s">
        <v>777</v>
      </c>
      <c r="E215" s="414" t="s">
        <v>1009</v>
      </c>
      <c r="F215" s="414" t="s">
        <v>863</v>
      </c>
      <c r="G215" s="412" t="s">
        <v>788</v>
      </c>
      <c r="H215" s="413">
        <v>1</v>
      </c>
      <c r="I215" s="411"/>
      <c r="J215" s="417">
        <v>1</v>
      </c>
      <c r="K215" s="417"/>
      <c r="L215" s="417"/>
      <c r="M215" s="417"/>
      <c r="N215" s="417"/>
      <c r="O215" s="419"/>
      <c r="P215" s="419"/>
      <c r="Q215" s="418"/>
      <c r="R215" s="410" t="str">
        <f>IF(Q215="G",ZTE!$A$6,IF(Q215="L",ZTE!$A$3,IF(JBU!Q215="C",ZTE!$A$2,IF(JBU!Q215="U",ZTE!$A$4,IF(JBU!Q215="I",ZTE!$A$5,"")))))</f>
        <v/>
      </c>
    </row>
    <row r="216" spans="1:18" ht="45">
      <c r="A216" s="416" t="s">
        <v>1413</v>
      </c>
      <c r="B216" s="416" t="s">
        <v>1197</v>
      </c>
      <c r="C216" s="414" t="s">
        <v>801</v>
      </c>
      <c r="D216" s="414" t="s">
        <v>777</v>
      </c>
      <c r="E216" s="414" t="s">
        <v>1009</v>
      </c>
      <c r="F216" s="414" t="s">
        <v>21</v>
      </c>
      <c r="G216" s="412" t="s">
        <v>642</v>
      </c>
      <c r="H216" s="413">
        <v>1</v>
      </c>
      <c r="I216" s="411" t="s">
        <v>1525</v>
      </c>
      <c r="J216" s="417">
        <v>1</v>
      </c>
      <c r="K216" s="417"/>
      <c r="L216" s="417"/>
      <c r="M216" s="417"/>
      <c r="N216" s="417"/>
      <c r="O216" s="419" t="s">
        <v>1032</v>
      </c>
      <c r="P216" s="420" t="s">
        <v>1077</v>
      </c>
      <c r="Q216" s="418"/>
      <c r="R216" s="410" t="str">
        <f>IF(Q216="G",ZTE!$A$6,IF(Q216="L",ZTE!$A$3,IF(JBU!Q216="C",ZTE!$A$2,IF(JBU!Q216="U",ZTE!$A$4,IF(JBU!Q216="I",ZTE!$A$5,"")))))</f>
        <v/>
      </c>
    </row>
    <row r="217" spans="1:18" ht="45">
      <c r="A217" s="416" t="s">
        <v>1413</v>
      </c>
      <c r="B217" s="416" t="s">
        <v>1197</v>
      </c>
      <c r="C217" s="414" t="s">
        <v>801</v>
      </c>
      <c r="D217" s="414" t="s">
        <v>787</v>
      </c>
      <c r="E217" s="414" t="s">
        <v>1009</v>
      </c>
      <c r="F217" s="414" t="s">
        <v>22</v>
      </c>
      <c r="G217" s="412" t="s">
        <v>647</v>
      </c>
      <c r="H217" s="413">
        <v>1</v>
      </c>
      <c r="I217" s="411" t="s">
        <v>1526</v>
      </c>
      <c r="J217" s="417">
        <v>1</v>
      </c>
      <c r="K217" s="417"/>
      <c r="L217" s="417"/>
      <c r="M217" s="417"/>
      <c r="N217" s="417"/>
      <c r="O217" s="419"/>
      <c r="P217" s="419"/>
      <c r="Q217" s="418"/>
      <c r="R217" s="410" t="str">
        <f>IF(Q217="G",ZTE!$A$6,IF(Q217="L",ZTE!$A$3,IF(JBU!Q217="C",ZTE!$A$2,IF(JBU!Q217="U",ZTE!$A$4,IF(JBU!Q217="I",ZTE!$A$5,"")))))</f>
        <v/>
      </c>
    </row>
    <row r="218" spans="1:18" ht="45">
      <c r="A218" s="416" t="s">
        <v>1413</v>
      </c>
      <c r="B218" s="416" t="s">
        <v>1197</v>
      </c>
      <c r="C218" s="414" t="s">
        <v>801</v>
      </c>
      <c r="D218" s="414" t="s">
        <v>787</v>
      </c>
      <c r="E218" s="414" t="s">
        <v>1009</v>
      </c>
      <c r="F218" s="414" t="s">
        <v>22</v>
      </c>
      <c r="G218" s="412" t="s">
        <v>1078</v>
      </c>
      <c r="H218" s="413">
        <v>1</v>
      </c>
      <c r="I218" s="411"/>
      <c r="J218" s="417"/>
      <c r="K218" s="417"/>
      <c r="L218" s="417">
        <v>1</v>
      </c>
      <c r="M218" s="417" t="s">
        <v>1157</v>
      </c>
      <c r="N218" s="417"/>
      <c r="O218" s="419"/>
      <c r="P218" s="419"/>
      <c r="Q218" s="417" t="s">
        <v>1226</v>
      </c>
      <c r="R218" s="410" t="str">
        <f>IF(Q218="G",ZTE!$A$6,IF(Q218="L",ZTE!$A$3,IF(JBU!Q218="C",ZTE!$A$2,IF(JBU!Q218="U",ZTE!$A$4,IF(JBU!Q218="I",ZTE!$A$5,"")))))</f>
        <v>Location: We can not find the requested criteria in your documents. Please confirm that your bid is compliant with this criteria and show us the reference in your submitted documents.</v>
      </c>
    </row>
    <row r="219" spans="1:18" ht="45">
      <c r="A219" s="416" t="s">
        <v>1413</v>
      </c>
      <c r="B219" s="416" t="s">
        <v>1197</v>
      </c>
      <c r="C219" s="414" t="s">
        <v>801</v>
      </c>
      <c r="D219" s="414" t="s">
        <v>793</v>
      </c>
      <c r="E219" s="414" t="s">
        <v>1009</v>
      </c>
      <c r="F219" s="414" t="s">
        <v>27</v>
      </c>
      <c r="G219" s="412" t="s">
        <v>374</v>
      </c>
      <c r="H219" s="413">
        <v>1</v>
      </c>
      <c r="I219" s="411" t="s">
        <v>1527</v>
      </c>
      <c r="J219" s="417">
        <v>1</v>
      </c>
      <c r="K219" s="417"/>
      <c r="L219" s="417"/>
      <c r="M219" s="417"/>
      <c r="N219" s="417"/>
      <c r="O219" s="419"/>
      <c r="P219" s="419"/>
      <c r="Q219" s="418"/>
      <c r="R219" s="410" t="str">
        <f>IF(Q219="G",ZTE!$A$6,IF(Q219="L",ZTE!$A$3,IF(JBU!Q219="C",ZTE!$A$2,IF(JBU!Q219="U",ZTE!$A$4,IF(JBU!Q219="I",ZTE!$A$5,"")))))</f>
        <v/>
      </c>
    </row>
    <row r="220" spans="1:18" ht="45">
      <c r="A220" s="416" t="s">
        <v>1413</v>
      </c>
      <c r="B220" s="416" t="s">
        <v>1197</v>
      </c>
      <c r="C220" s="414" t="s">
        <v>801</v>
      </c>
      <c r="D220" s="414" t="s">
        <v>793</v>
      </c>
      <c r="E220" s="414" t="s">
        <v>1009</v>
      </c>
      <c r="F220" s="414" t="s">
        <v>27</v>
      </c>
      <c r="G220" s="412" t="s">
        <v>651</v>
      </c>
      <c r="H220" s="413">
        <v>1</v>
      </c>
      <c r="I220" s="411" t="s">
        <v>1526</v>
      </c>
      <c r="J220" s="417">
        <v>1</v>
      </c>
      <c r="K220" s="417"/>
      <c r="L220" s="417"/>
      <c r="M220" s="417"/>
      <c r="N220" s="417"/>
      <c r="O220" s="419"/>
      <c r="P220" s="419"/>
      <c r="Q220" s="418"/>
      <c r="R220" s="410" t="str">
        <f>IF(Q220="G",ZTE!$A$6,IF(Q220="L",ZTE!$A$3,IF(JBU!Q220="C",ZTE!$A$2,IF(JBU!Q220="U",ZTE!$A$4,IF(JBU!Q220="I",ZTE!$A$5,"")))))</f>
        <v/>
      </c>
    </row>
    <row r="221" spans="1:18" ht="45">
      <c r="A221" s="416" t="s">
        <v>1413</v>
      </c>
      <c r="B221" s="416" t="s">
        <v>1197</v>
      </c>
      <c r="C221" s="414" t="s">
        <v>801</v>
      </c>
      <c r="D221" s="414" t="s">
        <v>793</v>
      </c>
      <c r="E221" s="414" t="s">
        <v>1009</v>
      </c>
      <c r="F221" s="414" t="s">
        <v>27</v>
      </c>
      <c r="G221" s="412" t="s">
        <v>652</v>
      </c>
      <c r="H221" s="413">
        <v>1</v>
      </c>
      <c r="I221" s="411" t="s">
        <v>1528</v>
      </c>
      <c r="J221" s="417"/>
      <c r="K221" s="417"/>
      <c r="L221" s="417">
        <v>1</v>
      </c>
      <c r="M221" s="417" t="s">
        <v>1529</v>
      </c>
      <c r="N221" s="417"/>
      <c r="O221" s="419"/>
      <c r="P221" s="419"/>
      <c r="Q221" s="418"/>
      <c r="R221" s="410" t="str">
        <f>IF(Q221="G",ZTE!$A$6,IF(Q221="L",ZTE!$A$3,IF(JBU!Q221="C",ZTE!$A$2,IF(JBU!Q221="U",ZTE!$A$4,IF(JBU!Q221="I",ZTE!$A$5,"")))))</f>
        <v/>
      </c>
    </row>
    <row r="222" spans="1:18" ht="45">
      <c r="A222" s="416" t="s">
        <v>1413</v>
      </c>
      <c r="B222" s="416" t="s">
        <v>1197</v>
      </c>
      <c r="C222" s="414" t="s">
        <v>801</v>
      </c>
      <c r="D222" s="414" t="s">
        <v>793</v>
      </c>
      <c r="E222" s="414" t="s">
        <v>1009</v>
      </c>
      <c r="F222" s="414" t="s">
        <v>27</v>
      </c>
      <c r="G222" s="412" t="s">
        <v>375</v>
      </c>
      <c r="H222" s="413">
        <v>1</v>
      </c>
      <c r="I222" s="411" t="s">
        <v>1528</v>
      </c>
      <c r="J222" s="417">
        <v>1</v>
      </c>
      <c r="K222" s="417"/>
      <c r="L222" s="417"/>
      <c r="M222" s="417"/>
      <c r="N222" s="417"/>
      <c r="O222" s="419"/>
      <c r="P222" s="419"/>
      <c r="Q222" s="418"/>
      <c r="R222" s="410" t="str">
        <f>IF(Q222="G",ZTE!$A$6,IF(Q222="L",ZTE!$A$3,IF(JBU!Q222="C",ZTE!$A$2,IF(JBU!Q222="U",ZTE!$A$4,IF(JBU!Q222="I",ZTE!$A$5,"")))))</f>
        <v/>
      </c>
    </row>
    <row r="223" spans="1:18" ht="45">
      <c r="A223" s="416" t="s">
        <v>1413</v>
      </c>
      <c r="B223" s="416" t="s">
        <v>1197</v>
      </c>
      <c r="C223" s="414" t="s">
        <v>801</v>
      </c>
      <c r="D223" s="414" t="s">
        <v>793</v>
      </c>
      <c r="E223" s="414" t="s">
        <v>1009</v>
      </c>
      <c r="F223" s="414" t="s">
        <v>27</v>
      </c>
      <c r="G223" s="412" t="s">
        <v>376</v>
      </c>
      <c r="H223" s="413">
        <v>1</v>
      </c>
      <c r="I223" s="411"/>
      <c r="J223" s="417">
        <v>1</v>
      </c>
      <c r="K223" s="417"/>
      <c r="L223" s="417"/>
      <c r="M223" s="417"/>
      <c r="N223" s="417"/>
      <c r="O223" s="419"/>
      <c r="P223" s="419"/>
      <c r="Q223" s="418"/>
      <c r="R223" s="410" t="str">
        <f>IF(Q223="G",ZTE!$A$6,IF(Q223="L",ZTE!$A$3,IF(JBU!Q223="C",ZTE!$A$2,IF(JBU!Q223="U",ZTE!$A$4,IF(JBU!Q223="I",ZTE!$A$5,"")))))</f>
        <v/>
      </c>
    </row>
    <row r="224" spans="1:18" ht="45">
      <c r="A224" s="416" t="s">
        <v>1413</v>
      </c>
      <c r="B224" s="416" t="s">
        <v>1197</v>
      </c>
      <c r="C224" s="414" t="s">
        <v>801</v>
      </c>
      <c r="D224" s="414" t="s">
        <v>793</v>
      </c>
      <c r="E224" s="414" t="s">
        <v>1009</v>
      </c>
      <c r="F224" s="414" t="s">
        <v>27</v>
      </c>
      <c r="G224" s="412" t="s">
        <v>379</v>
      </c>
      <c r="H224" s="413">
        <v>1</v>
      </c>
      <c r="I224" s="411"/>
      <c r="J224" s="417">
        <v>1</v>
      </c>
      <c r="K224" s="417"/>
      <c r="L224" s="417"/>
      <c r="M224" s="417"/>
      <c r="N224" s="417"/>
      <c r="O224" s="419"/>
      <c r="P224" s="419"/>
      <c r="Q224" s="418"/>
      <c r="R224" s="410" t="str">
        <f>IF(Q224="G",ZTE!$A$6,IF(Q224="L",ZTE!$A$3,IF(JBU!Q224="C",ZTE!$A$2,IF(JBU!Q224="U",ZTE!$A$4,IF(JBU!Q224="I",ZTE!$A$5,"")))))</f>
        <v/>
      </c>
    </row>
    <row r="225" spans="1:18" ht="45">
      <c r="A225" s="416" t="s">
        <v>1413</v>
      </c>
      <c r="B225" s="416" t="s">
        <v>1197</v>
      </c>
      <c r="C225" s="414" t="s">
        <v>801</v>
      </c>
      <c r="D225" s="414" t="s">
        <v>795</v>
      </c>
      <c r="E225" s="414" t="s">
        <v>1009</v>
      </c>
      <c r="F225" s="414" t="s">
        <v>28</v>
      </c>
      <c r="G225" s="412" t="s">
        <v>798</v>
      </c>
      <c r="H225" s="413">
        <v>1</v>
      </c>
      <c r="I225" s="411" t="s">
        <v>1530</v>
      </c>
      <c r="J225" s="417">
        <v>1</v>
      </c>
      <c r="K225" s="417"/>
      <c r="L225" s="417"/>
      <c r="M225" s="417"/>
      <c r="N225" s="417"/>
      <c r="O225" s="419"/>
      <c r="P225" s="419"/>
      <c r="Q225" s="418"/>
      <c r="R225" s="410" t="str">
        <f>IF(Q225="G",ZTE!$A$6,IF(Q225="L",ZTE!$A$3,IF(JBU!Q225="C",ZTE!$A$2,IF(JBU!Q225="U",ZTE!$A$4,IF(JBU!Q225="I",ZTE!$A$5,"")))))</f>
        <v/>
      </c>
    </row>
    <row r="226" spans="1:18" ht="45">
      <c r="A226" s="416" t="s">
        <v>1413</v>
      </c>
      <c r="B226" s="416" t="s">
        <v>1197</v>
      </c>
      <c r="C226" s="414" t="s">
        <v>801</v>
      </c>
      <c r="D226" s="414" t="s">
        <v>795</v>
      </c>
      <c r="E226" s="414" t="s">
        <v>1009</v>
      </c>
      <c r="F226" s="414" t="s">
        <v>28</v>
      </c>
      <c r="G226" s="412" t="s">
        <v>655</v>
      </c>
      <c r="H226" s="413">
        <v>1</v>
      </c>
      <c r="I226" s="411"/>
      <c r="J226" s="417">
        <v>1</v>
      </c>
      <c r="K226" s="417"/>
      <c r="L226" s="417"/>
      <c r="M226" s="417"/>
      <c r="N226" s="417"/>
      <c r="O226" s="419"/>
      <c r="P226" s="419"/>
      <c r="Q226" s="418"/>
      <c r="R226" s="410" t="str">
        <f>IF(Q226="G",ZTE!$A$6,IF(Q226="L",ZTE!$A$3,IF(JBU!Q226="C",ZTE!$A$2,IF(JBU!Q226="U",ZTE!$A$4,IF(JBU!Q226="I",ZTE!$A$5,"")))))</f>
        <v/>
      </c>
    </row>
    <row r="227" spans="1:18" ht="45">
      <c r="A227" s="416" t="s">
        <v>1413</v>
      </c>
      <c r="B227" s="416" t="s">
        <v>1197</v>
      </c>
      <c r="C227" s="414" t="s">
        <v>801</v>
      </c>
      <c r="D227" s="414" t="s">
        <v>795</v>
      </c>
      <c r="E227" s="414" t="s">
        <v>1009</v>
      </c>
      <c r="F227" s="414" t="s">
        <v>28</v>
      </c>
      <c r="G227" s="412" t="s">
        <v>656</v>
      </c>
      <c r="H227" s="413">
        <v>1</v>
      </c>
      <c r="I227" s="411" t="s">
        <v>1530</v>
      </c>
      <c r="J227" s="417">
        <v>1</v>
      </c>
      <c r="K227" s="417"/>
      <c r="L227" s="417"/>
      <c r="M227" s="417"/>
      <c r="N227" s="417"/>
      <c r="O227" s="419"/>
      <c r="P227" s="419"/>
      <c r="Q227" s="418"/>
      <c r="R227" s="410" t="str">
        <f>IF(Q227="G",ZTE!$A$6,IF(Q227="L",ZTE!$A$3,IF(JBU!Q227="C",ZTE!$A$2,IF(JBU!Q227="U",ZTE!$A$4,IF(JBU!Q227="I",ZTE!$A$5,"")))))</f>
        <v/>
      </c>
    </row>
    <row r="228" spans="1:18" ht="60">
      <c r="A228" s="416" t="s">
        <v>1413</v>
      </c>
      <c r="B228" s="416" t="s">
        <v>1197</v>
      </c>
      <c r="C228" s="414" t="s">
        <v>801</v>
      </c>
      <c r="D228" s="414" t="s">
        <v>795</v>
      </c>
      <c r="E228" s="414" t="s">
        <v>1009</v>
      </c>
      <c r="F228" s="414" t="s">
        <v>28</v>
      </c>
      <c r="G228" s="412" t="s">
        <v>657</v>
      </c>
      <c r="H228" s="413">
        <v>1</v>
      </c>
      <c r="I228" s="411" t="s">
        <v>1531</v>
      </c>
      <c r="J228" s="417">
        <v>1</v>
      </c>
      <c r="K228" s="417"/>
      <c r="L228" s="417"/>
      <c r="M228" s="417"/>
      <c r="N228" s="417"/>
      <c r="O228" s="419"/>
      <c r="P228" s="419"/>
      <c r="Q228" s="418"/>
      <c r="R228" s="410" t="str">
        <f>IF(Q228="G",ZTE!$A$6,IF(Q228="L",ZTE!$A$3,IF(JBU!Q228="C",ZTE!$A$2,IF(JBU!Q228="U",ZTE!$A$4,IF(JBU!Q228="I",ZTE!$A$5,"")))))</f>
        <v/>
      </c>
    </row>
    <row r="229" spans="1:18" ht="45">
      <c r="A229" s="416" t="s">
        <v>1413</v>
      </c>
      <c r="B229" s="416" t="s">
        <v>1197</v>
      </c>
      <c r="C229" s="414" t="s">
        <v>801</v>
      </c>
      <c r="D229" s="414" t="s">
        <v>795</v>
      </c>
      <c r="E229" s="414" t="s">
        <v>1009</v>
      </c>
      <c r="F229" s="414" t="s">
        <v>28</v>
      </c>
      <c r="G229" s="412" t="s">
        <v>803</v>
      </c>
      <c r="H229" s="413">
        <v>1</v>
      </c>
      <c r="I229" s="411"/>
      <c r="J229" s="417"/>
      <c r="K229" s="417"/>
      <c r="L229" s="417">
        <v>1</v>
      </c>
      <c r="M229" s="417" t="s">
        <v>1157</v>
      </c>
      <c r="N229" s="417"/>
      <c r="O229" s="419"/>
      <c r="P229" s="419"/>
      <c r="Q229" s="417" t="s">
        <v>1226</v>
      </c>
      <c r="R229" s="410" t="str">
        <f>IF(Q229="G",ZTE!$A$6,IF(Q229="L",ZTE!$A$3,IF(JBU!Q229="C",ZTE!$A$2,IF(JBU!Q229="U",ZTE!$A$4,IF(JBU!Q229="I",ZTE!$A$5,"")))))</f>
        <v>Location: We can not find the requested criteria in your documents. Please confirm that your bid is compliant with this criteria and show us the reference in your submitted documents.</v>
      </c>
    </row>
    <row r="230" spans="1:18" ht="45">
      <c r="A230" s="416" t="s">
        <v>1413</v>
      </c>
      <c r="B230" s="416" t="s">
        <v>1197</v>
      </c>
      <c r="C230" s="414" t="s">
        <v>801</v>
      </c>
      <c r="D230" s="414" t="s">
        <v>795</v>
      </c>
      <c r="E230" s="414" t="s">
        <v>1009</v>
      </c>
      <c r="F230" s="414" t="s">
        <v>29</v>
      </c>
      <c r="G230" s="412" t="s">
        <v>806</v>
      </c>
      <c r="H230" s="413">
        <v>1</v>
      </c>
      <c r="I230" s="411"/>
      <c r="J230" s="417"/>
      <c r="K230" s="417"/>
      <c r="L230" s="417">
        <v>1</v>
      </c>
      <c r="M230" s="417" t="s">
        <v>1157</v>
      </c>
      <c r="N230" s="417"/>
      <c r="O230" s="419"/>
      <c r="P230" s="419"/>
      <c r="Q230" s="417" t="s">
        <v>1226</v>
      </c>
      <c r="R230" s="410" t="str">
        <f>IF(Q230="G",ZTE!$A$6,IF(Q230="L",ZTE!$A$3,IF(JBU!Q230="C",ZTE!$A$2,IF(JBU!Q230="U",ZTE!$A$4,IF(JBU!Q230="I",ZTE!$A$5,"")))))</f>
        <v>Location: We can not find the requested criteria in your documents. Please confirm that your bid is compliant with this criteria and show us the reference in your submitted documents.</v>
      </c>
    </row>
    <row r="231" spans="1:18" ht="45">
      <c r="A231" s="416" t="s">
        <v>1413</v>
      </c>
      <c r="B231" s="416" t="s">
        <v>1197</v>
      </c>
      <c r="C231" s="414" t="s">
        <v>801</v>
      </c>
      <c r="D231" s="414" t="s">
        <v>795</v>
      </c>
      <c r="E231" s="414" t="s">
        <v>1009</v>
      </c>
      <c r="F231" s="414" t="s">
        <v>29</v>
      </c>
      <c r="G231" s="412" t="s">
        <v>658</v>
      </c>
      <c r="H231" s="413">
        <v>1</v>
      </c>
      <c r="I231" s="411"/>
      <c r="J231" s="417"/>
      <c r="K231" s="417"/>
      <c r="L231" s="417">
        <v>1</v>
      </c>
      <c r="M231" s="417" t="s">
        <v>1157</v>
      </c>
      <c r="N231" s="417"/>
      <c r="O231" s="419"/>
      <c r="P231" s="419"/>
      <c r="Q231" s="417" t="s">
        <v>1226</v>
      </c>
      <c r="R231" s="410" t="str">
        <f>IF(Q231="G",ZTE!$A$6,IF(Q231="L",ZTE!$A$3,IF(JBU!Q231="C",ZTE!$A$2,IF(JBU!Q231="U",ZTE!$A$4,IF(JBU!Q231="I",ZTE!$A$5,"")))))</f>
        <v>Location: We can not find the requested criteria in your documents. Please confirm that your bid is compliant with this criteria and show us the reference in your submitted documents.</v>
      </c>
    </row>
    <row r="232" spans="1:18" ht="75">
      <c r="A232" s="416" t="s">
        <v>1413</v>
      </c>
      <c r="B232" s="416" t="s">
        <v>1197</v>
      </c>
      <c r="C232" s="414" t="s">
        <v>1012</v>
      </c>
      <c r="D232" s="414" t="s">
        <v>807</v>
      </c>
      <c r="E232" s="414" t="s">
        <v>808</v>
      </c>
      <c r="F232" s="414" t="s">
        <v>54</v>
      </c>
      <c r="G232" s="412" t="s">
        <v>1006</v>
      </c>
      <c r="H232" s="413">
        <v>1</v>
      </c>
      <c r="I232" s="411" t="s">
        <v>1532</v>
      </c>
      <c r="J232" s="417">
        <v>1</v>
      </c>
      <c r="K232" s="417"/>
      <c r="L232" s="417"/>
      <c r="M232" s="417"/>
      <c r="N232" s="417" t="s">
        <v>1533</v>
      </c>
      <c r="O232" s="419" t="s">
        <v>659</v>
      </c>
      <c r="P232" s="419"/>
      <c r="Q232" s="418"/>
      <c r="R232" s="410" t="str">
        <f>IF(Q232="G",ZTE!$A$6,IF(Q232="L",ZTE!$A$3,IF(JBU!Q232="C",ZTE!$A$2,IF(JBU!Q232="U",ZTE!$A$4,IF(JBU!Q232="I",ZTE!$A$5,"")))))</f>
        <v>Compliance: We assume that your proposal is in compliance with this criteria. Please confirm that your bid is compliant with this criteria.</v>
      </c>
    </row>
    <row r="233" spans="1:18" ht="75">
      <c r="A233" s="416" t="s">
        <v>1413</v>
      </c>
      <c r="B233" s="416" t="s">
        <v>1197</v>
      </c>
      <c r="C233" s="414" t="s">
        <v>1012</v>
      </c>
      <c r="D233" s="414" t="s">
        <v>807</v>
      </c>
      <c r="E233" s="414" t="s">
        <v>808</v>
      </c>
      <c r="F233" s="414" t="s">
        <v>54</v>
      </c>
      <c r="G233" s="412" t="s">
        <v>1174</v>
      </c>
      <c r="H233" s="413">
        <v>1</v>
      </c>
      <c r="I233" s="411" t="s">
        <v>1532</v>
      </c>
      <c r="J233" s="417">
        <v>1</v>
      </c>
      <c r="K233" s="417"/>
      <c r="L233" s="417"/>
      <c r="M233" s="417"/>
      <c r="N233" s="417"/>
      <c r="O233" s="419"/>
      <c r="P233" s="419"/>
      <c r="Q233" s="418"/>
      <c r="R233" s="410" t="str">
        <f>IF(Q233="G",ZTE!$A$6,IF(Q233="L",ZTE!$A$3,IF(JBU!Q233="C",ZTE!$A$2,IF(JBU!Q233="U",ZTE!$A$4,IF(JBU!Q233="I",ZTE!$A$5,"")))))</f>
        <v/>
      </c>
    </row>
    <row r="234" spans="1:18" ht="75">
      <c r="A234" s="416" t="s">
        <v>1413</v>
      </c>
      <c r="B234" s="416" t="s">
        <v>1197</v>
      </c>
      <c r="C234" s="414" t="s">
        <v>1012</v>
      </c>
      <c r="D234" s="414" t="s">
        <v>807</v>
      </c>
      <c r="E234" s="414" t="s">
        <v>808</v>
      </c>
      <c r="F234" s="414" t="s">
        <v>54</v>
      </c>
      <c r="G234" s="412" t="s">
        <v>55</v>
      </c>
      <c r="H234" s="413">
        <v>1</v>
      </c>
      <c r="I234" s="411" t="s">
        <v>1534</v>
      </c>
      <c r="J234" s="417">
        <v>1</v>
      </c>
      <c r="K234" s="417"/>
      <c r="L234" s="417"/>
      <c r="M234" s="417"/>
      <c r="N234" s="417"/>
      <c r="O234" s="419"/>
      <c r="P234" s="419"/>
      <c r="Q234" s="418"/>
      <c r="R234" s="410" t="str">
        <f>IF(Q234="G",ZTE!$A$6,IF(Q234="L",ZTE!$A$3,IF(JBU!Q234="C",ZTE!$A$2,IF(JBU!Q234="U",ZTE!$A$4,IF(JBU!Q234="I",ZTE!$A$5,"")))))</f>
        <v/>
      </c>
    </row>
    <row r="235" spans="1:18" ht="75">
      <c r="A235" s="416" t="s">
        <v>1413</v>
      </c>
      <c r="B235" s="416" t="s">
        <v>1197</v>
      </c>
      <c r="C235" s="414" t="s">
        <v>1012</v>
      </c>
      <c r="D235" s="414" t="s">
        <v>807</v>
      </c>
      <c r="E235" s="414" t="s">
        <v>808</v>
      </c>
      <c r="F235" s="414" t="s">
        <v>54</v>
      </c>
      <c r="G235" s="412" t="s">
        <v>56</v>
      </c>
      <c r="H235" s="413">
        <v>1</v>
      </c>
      <c r="I235" s="411" t="s">
        <v>1532</v>
      </c>
      <c r="J235" s="417">
        <v>1</v>
      </c>
      <c r="K235" s="417"/>
      <c r="L235" s="417"/>
      <c r="M235" s="417"/>
      <c r="N235" s="417"/>
      <c r="O235" s="419"/>
      <c r="P235" s="419"/>
      <c r="Q235" s="418"/>
      <c r="R235" s="410" t="str">
        <f>IF(Q235="G",ZTE!$A$6,IF(Q235="L",ZTE!$A$3,IF(JBU!Q235="C",ZTE!$A$2,IF(JBU!Q235="U",ZTE!$A$4,IF(JBU!Q235="I",ZTE!$A$5,"")))))</f>
        <v/>
      </c>
    </row>
    <row r="236" spans="1:18" ht="75">
      <c r="A236" s="416" t="s">
        <v>1413</v>
      </c>
      <c r="B236" s="416" t="s">
        <v>1197</v>
      </c>
      <c r="C236" s="414" t="s">
        <v>1012</v>
      </c>
      <c r="D236" s="414" t="s">
        <v>807</v>
      </c>
      <c r="E236" s="414" t="s">
        <v>808</v>
      </c>
      <c r="F236" s="414" t="s">
        <v>54</v>
      </c>
      <c r="G236" s="412" t="s">
        <v>57</v>
      </c>
      <c r="H236" s="413">
        <v>1</v>
      </c>
      <c r="I236" s="411"/>
      <c r="J236" s="417"/>
      <c r="K236" s="417"/>
      <c r="L236" s="417">
        <v>1</v>
      </c>
      <c r="M236" s="417" t="s">
        <v>1535</v>
      </c>
      <c r="N236" s="417"/>
      <c r="O236" s="419"/>
      <c r="P236" s="419"/>
      <c r="Q236" s="418"/>
      <c r="R236" s="410" t="str">
        <f>IF(Q236="G",ZTE!$A$6,IF(Q236="L",ZTE!$A$3,IF(JBU!Q236="C",ZTE!$A$2,IF(JBU!Q236="U",ZTE!$A$4,IF(JBU!Q236="I",ZTE!$A$5,"")))))</f>
        <v/>
      </c>
    </row>
    <row r="237" spans="1:18" ht="75">
      <c r="A237" s="416" t="s">
        <v>1413</v>
      </c>
      <c r="B237" s="416" t="s">
        <v>1197</v>
      </c>
      <c r="C237" s="414" t="s">
        <v>1012</v>
      </c>
      <c r="D237" s="414" t="s">
        <v>807</v>
      </c>
      <c r="E237" s="414" t="s">
        <v>808</v>
      </c>
      <c r="F237" s="414" t="s">
        <v>54</v>
      </c>
      <c r="G237" s="412" t="s">
        <v>60</v>
      </c>
      <c r="H237" s="413">
        <v>1</v>
      </c>
      <c r="I237" s="411" t="s">
        <v>1532</v>
      </c>
      <c r="J237" s="417">
        <v>1</v>
      </c>
      <c r="K237" s="417"/>
      <c r="L237" s="417"/>
      <c r="M237" s="417"/>
      <c r="N237" s="417"/>
      <c r="O237" s="419"/>
      <c r="P237" s="419"/>
      <c r="Q237" s="418"/>
      <c r="R237" s="410" t="str">
        <f>IF(Q237="G",ZTE!$A$6,IF(Q237="L",ZTE!$A$3,IF(JBU!Q237="C",ZTE!$A$2,IF(JBU!Q237="U",ZTE!$A$4,IF(JBU!Q237="I",ZTE!$A$5,"")))))</f>
        <v/>
      </c>
    </row>
    <row r="238" spans="1:18" ht="75">
      <c r="A238" s="416" t="s">
        <v>1413</v>
      </c>
      <c r="B238" s="416" t="s">
        <v>1197</v>
      </c>
      <c r="C238" s="414" t="s">
        <v>1012</v>
      </c>
      <c r="D238" s="414" t="s">
        <v>807</v>
      </c>
      <c r="E238" s="414" t="s">
        <v>808</v>
      </c>
      <c r="F238" s="414" t="s">
        <v>54</v>
      </c>
      <c r="G238" s="412" t="s">
        <v>61</v>
      </c>
      <c r="H238" s="413">
        <v>1</v>
      </c>
      <c r="I238" s="411" t="s">
        <v>1536</v>
      </c>
      <c r="J238" s="417">
        <v>1</v>
      </c>
      <c r="K238" s="417"/>
      <c r="L238" s="417"/>
      <c r="M238" s="417"/>
      <c r="N238" s="417"/>
      <c r="O238" s="419"/>
      <c r="P238" s="419"/>
      <c r="Q238" s="418"/>
      <c r="R238" s="410" t="str">
        <f>IF(Q238="G",ZTE!$A$6,IF(Q238="L",ZTE!$A$3,IF(JBU!Q238="C",ZTE!$A$2,IF(JBU!Q238="U",ZTE!$A$4,IF(JBU!Q238="I",ZTE!$A$5,"")))))</f>
        <v/>
      </c>
    </row>
    <row r="239" spans="1:18" ht="75">
      <c r="A239" s="416" t="s">
        <v>1413</v>
      </c>
      <c r="B239" s="416" t="s">
        <v>1197</v>
      </c>
      <c r="C239" s="414" t="s">
        <v>1012</v>
      </c>
      <c r="D239" s="414" t="s">
        <v>807</v>
      </c>
      <c r="E239" s="414" t="s">
        <v>1002</v>
      </c>
      <c r="F239" s="414" t="s">
        <v>64</v>
      </c>
      <c r="G239" s="412" t="s">
        <v>65</v>
      </c>
      <c r="H239" s="413">
        <v>1</v>
      </c>
      <c r="I239" s="411"/>
      <c r="J239" s="417"/>
      <c r="K239" s="417"/>
      <c r="L239" s="417">
        <v>1</v>
      </c>
      <c r="M239" s="417" t="s">
        <v>1157</v>
      </c>
      <c r="N239" s="417"/>
      <c r="O239" s="419"/>
      <c r="P239" s="419"/>
      <c r="Q239" s="417" t="s">
        <v>1226</v>
      </c>
      <c r="R239" s="410" t="str">
        <f>IF(Q239="G",ZTE!$A$6,IF(Q239="L",ZTE!$A$3,IF(JBU!Q239="C",ZTE!$A$2,IF(JBU!Q239="U",ZTE!$A$4,IF(JBU!Q239="I",ZTE!$A$5,"")))))</f>
        <v>Location: We can not find the requested criteria in your documents. Please confirm that your bid is compliant with this criteria and show us the reference in your submitted documents.</v>
      </c>
    </row>
    <row r="240" spans="1:18" ht="75">
      <c r="A240" s="416" t="s">
        <v>1413</v>
      </c>
      <c r="B240" s="416" t="s">
        <v>1197</v>
      </c>
      <c r="C240" s="414" t="s">
        <v>1012</v>
      </c>
      <c r="D240" s="414" t="s">
        <v>807</v>
      </c>
      <c r="E240" s="414" t="s">
        <v>1002</v>
      </c>
      <c r="F240" s="414" t="s">
        <v>64</v>
      </c>
      <c r="G240" s="412" t="s">
        <v>66</v>
      </c>
      <c r="H240" s="413">
        <v>1</v>
      </c>
      <c r="I240" s="411"/>
      <c r="J240" s="417"/>
      <c r="K240" s="417"/>
      <c r="L240" s="417">
        <v>1</v>
      </c>
      <c r="M240" s="417" t="s">
        <v>1157</v>
      </c>
      <c r="N240" s="417"/>
      <c r="O240" s="419"/>
      <c r="P240" s="419"/>
      <c r="Q240" s="417" t="s">
        <v>1226</v>
      </c>
      <c r="R240" s="410" t="str">
        <f>IF(Q240="G",ZTE!$A$6,IF(Q240="L",ZTE!$A$3,IF(JBU!Q240="C",ZTE!$A$2,IF(JBU!Q240="U",ZTE!$A$4,IF(JBU!Q240="I",ZTE!$A$5,"")))))</f>
        <v>Location: We can not find the requested criteria in your documents. Please confirm that your bid is compliant with this criteria and show us the reference in your submitted documents.</v>
      </c>
    </row>
    <row r="241" spans="1:18" ht="75">
      <c r="A241" s="416" t="s">
        <v>1413</v>
      </c>
      <c r="B241" s="416" t="s">
        <v>1197</v>
      </c>
      <c r="C241" s="414" t="s">
        <v>1012</v>
      </c>
      <c r="D241" s="414" t="s">
        <v>807</v>
      </c>
      <c r="E241" s="414" t="s">
        <v>1002</v>
      </c>
      <c r="F241" s="414" t="s">
        <v>64</v>
      </c>
      <c r="G241" s="412" t="s">
        <v>67</v>
      </c>
      <c r="H241" s="413">
        <v>1</v>
      </c>
      <c r="I241" s="411"/>
      <c r="J241" s="417"/>
      <c r="K241" s="417"/>
      <c r="L241" s="417">
        <v>1</v>
      </c>
      <c r="M241" s="417" t="s">
        <v>1157</v>
      </c>
      <c r="N241" s="417"/>
      <c r="O241" s="419"/>
      <c r="P241" s="419" t="s">
        <v>1080</v>
      </c>
      <c r="Q241" s="417" t="s">
        <v>1226</v>
      </c>
      <c r="R241" s="410" t="str">
        <f>IF(Q241="G",ZTE!$A$6,IF(Q241="L",ZTE!$A$3,IF(JBU!Q241="C",ZTE!$A$2,IF(JBU!Q241="U",ZTE!$A$4,IF(JBU!Q241="I",ZTE!$A$5,"")))))</f>
        <v>Location: We can not find the requested criteria in your documents. Please confirm that your bid is compliant with this criteria and show us the reference in your submitted documents.</v>
      </c>
    </row>
    <row r="242" spans="1:18" ht="75">
      <c r="A242" s="416" t="s">
        <v>1413</v>
      </c>
      <c r="B242" s="416" t="s">
        <v>1197</v>
      </c>
      <c r="C242" s="414" t="s">
        <v>1012</v>
      </c>
      <c r="D242" s="414" t="s">
        <v>807</v>
      </c>
      <c r="E242" s="414" t="s">
        <v>1002</v>
      </c>
      <c r="F242" s="414" t="s">
        <v>64</v>
      </c>
      <c r="G242" s="412" t="s">
        <v>69</v>
      </c>
      <c r="H242" s="413">
        <v>1</v>
      </c>
      <c r="I242" s="411" t="s">
        <v>1537</v>
      </c>
      <c r="J242" s="417">
        <v>1</v>
      </c>
      <c r="K242" s="417"/>
      <c r="L242" s="417"/>
      <c r="M242" s="417" t="s">
        <v>1462</v>
      </c>
      <c r="N242" s="417"/>
      <c r="O242" s="419"/>
      <c r="P242" s="419"/>
      <c r="Q242" s="417"/>
      <c r="R242" s="410" t="str">
        <f>IF(Q242="G",ZTE!$A$6,IF(Q242="L",ZTE!$A$3,IF(JBU!Q242="C",ZTE!$A$2,IF(JBU!Q242="U",ZTE!$A$4,IF(JBU!Q242="I",ZTE!$A$5,"")))))</f>
        <v/>
      </c>
    </row>
    <row r="243" spans="1:18" ht="75">
      <c r="A243" s="416" t="s">
        <v>1413</v>
      </c>
      <c r="B243" s="416" t="s">
        <v>1197</v>
      </c>
      <c r="C243" s="414" t="s">
        <v>1012</v>
      </c>
      <c r="D243" s="414" t="s">
        <v>807</v>
      </c>
      <c r="E243" s="414" t="s">
        <v>1002</v>
      </c>
      <c r="F243" s="414" t="s">
        <v>64</v>
      </c>
      <c r="G243" s="412" t="s">
        <v>70</v>
      </c>
      <c r="H243" s="413">
        <v>1</v>
      </c>
      <c r="I243" s="411" t="s">
        <v>1538</v>
      </c>
      <c r="J243" s="417"/>
      <c r="K243" s="417"/>
      <c r="L243" s="417">
        <v>1</v>
      </c>
      <c r="M243" s="417" t="s">
        <v>1157</v>
      </c>
      <c r="N243" s="417"/>
      <c r="O243" s="419"/>
      <c r="P243" s="419"/>
      <c r="Q243" s="417" t="s">
        <v>1226</v>
      </c>
      <c r="R243" s="410" t="str">
        <f>IF(Q243="G",ZTE!$A$6,IF(Q243="L",ZTE!$A$3,IF(JBU!Q243="C",ZTE!$A$2,IF(JBU!Q243="U",ZTE!$A$4,IF(JBU!Q243="I",ZTE!$A$5,"")))))</f>
        <v>Location: We can not find the requested criteria in your documents. Please confirm that your bid is compliant with this criteria and show us the reference in your submitted documents.</v>
      </c>
    </row>
    <row r="244" spans="1:18" ht="30">
      <c r="A244" s="416" t="s">
        <v>1413</v>
      </c>
      <c r="B244" s="416" t="s">
        <v>1197</v>
      </c>
      <c r="C244" s="412" t="s">
        <v>247</v>
      </c>
      <c r="D244" s="412" t="s">
        <v>783</v>
      </c>
      <c r="E244" s="412" t="s">
        <v>247</v>
      </c>
      <c r="F244" s="414" t="s">
        <v>246</v>
      </c>
      <c r="G244" s="412" t="s">
        <v>760</v>
      </c>
      <c r="H244" s="415">
        <v>1</v>
      </c>
      <c r="I244" s="411"/>
      <c r="J244" s="417"/>
      <c r="K244" s="417"/>
      <c r="L244" s="417">
        <v>1</v>
      </c>
      <c r="M244" s="417" t="s">
        <v>1157</v>
      </c>
      <c r="N244" s="417"/>
      <c r="O244" s="419" t="s">
        <v>1062</v>
      </c>
      <c r="P244" s="419"/>
      <c r="Q244" s="417" t="s">
        <v>1226</v>
      </c>
      <c r="R244" s="410" t="str">
        <f>IF(Q244="G",ZTE!$A$6,IF(Q244="L",ZTE!$A$3,IF(JBU!Q244="C",ZTE!$A$2,IF(JBU!Q244="U",ZTE!$A$4,IF(JBU!Q244="I",ZTE!$A$5,"")))))</f>
        <v>Location: We can not find the requested criteria in your documents. Please confirm that your bid is compliant with this criteria and show us the reference in your submitted documents.</v>
      </c>
    </row>
    <row r="245" spans="1:18" ht="30">
      <c r="A245" s="416" t="s">
        <v>1413</v>
      </c>
      <c r="B245" s="416" t="s">
        <v>1197</v>
      </c>
      <c r="C245" s="412" t="s">
        <v>247</v>
      </c>
      <c r="D245" s="412" t="s">
        <v>783</v>
      </c>
      <c r="E245" s="412" t="s">
        <v>247</v>
      </c>
      <c r="F245" s="414" t="s">
        <v>246</v>
      </c>
      <c r="G245" s="412" t="s">
        <v>248</v>
      </c>
      <c r="H245" s="415">
        <v>1</v>
      </c>
      <c r="I245" s="411" t="s">
        <v>1539</v>
      </c>
      <c r="J245" s="417">
        <v>1</v>
      </c>
      <c r="K245" s="417"/>
      <c r="L245" s="417"/>
      <c r="M245" s="417" t="s">
        <v>1462</v>
      </c>
      <c r="N245" s="417"/>
      <c r="O245" s="419" t="s">
        <v>1062</v>
      </c>
      <c r="P245" s="419"/>
      <c r="Q245" s="417"/>
      <c r="R245" s="410" t="str">
        <f>IF(Q245="G",ZTE!$A$6,IF(Q245="L",ZTE!$A$3,IF(JBU!Q245="C",ZTE!$A$2,IF(JBU!Q245="U",ZTE!$A$4,IF(JBU!Q245="I",ZTE!$A$5,"")))))</f>
        <v/>
      </c>
    </row>
    <row r="246" spans="1:18" ht="30">
      <c r="A246" s="416" t="s">
        <v>1413</v>
      </c>
      <c r="B246" s="416" t="s">
        <v>1197</v>
      </c>
      <c r="C246" s="412" t="s">
        <v>247</v>
      </c>
      <c r="D246" s="412" t="s">
        <v>783</v>
      </c>
      <c r="E246" s="412" t="s">
        <v>247</v>
      </c>
      <c r="F246" s="414" t="s">
        <v>246</v>
      </c>
      <c r="G246" s="412" t="s">
        <v>251</v>
      </c>
      <c r="H246" s="415">
        <v>1</v>
      </c>
      <c r="I246" s="411"/>
      <c r="J246" s="417"/>
      <c r="K246" s="417"/>
      <c r="L246" s="417">
        <v>1</v>
      </c>
      <c r="M246" s="417" t="s">
        <v>1157</v>
      </c>
      <c r="N246" s="417"/>
      <c r="O246" s="419" t="s">
        <v>1062</v>
      </c>
      <c r="P246" s="419"/>
      <c r="Q246" s="417" t="s">
        <v>1226</v>
      </c>
      <c r="R246" s="410" t="str">
        <f>IF(Q246="G",ZTE!$A$6,IF(Q246="L",ZTE!$A$3,IF(JBU!Q246="C",ZTE!$A$2,IF(JBU!Q246="U",ZTE!$A$4,IF(JBU!Q246="I",ZTE!$A$5,"")))))</f>
        <v>Location: We can not find the requested criteria in your documents. Please confirm that your bid is compliant with this criteria and show us the reference in your submitted documents.</v>
      </c>
    </row>
    <row r="247" spans="1:18" ht="45">
      <c r="A247" s="416" t="s">
        <v>1413</v>
      </c>
      <c r="B247" s="416" t="s">
        <v>1197</v>
      </c>
      <c r="C247" s="412" t="s">
        <v>252</v>
      </c>
      <c r="D247" s="412" t="s">
        <v>252</v>
      </c>
      <c r="E247" s="414" t="s">
        <v>1002</v>
      </c>
      <c r="F247" s="414" t="s">
        <v>253</v>
      </c>
      <c r="G247" s="412" t="s">
        <v>954</v>
      </c>
      <c r="H247" s="415">
        <v>1</v>
      </c>
      <c r="I247" s="411"/>
      <c r="J247" s="417"/>
      <c r="K247" s="417"/>
      <c r="L247" s="417">
        <v>1</v>
      </c>
      <c r="M247" s="417" t="s">
        <v>1157</v>
      </c>
      <c r="N247" s="417"/>
      <c r="O247" s="419" t="s">
        <v>1047</v>
      </c>
      <c r="P247" s="419"/>
      <c r="Q247" s="417" t="s">
        <v>1226</v>
      </c>
      <c r="R247" s="410" t="str">
        <f>IF(Q247="G",ZTE!$A$6,IF(Q247="L",ZTE!$A$3,IF(JBU!Q247="C",ZTE!$A$2,IF(JBU!Q247="U",ZTE!$A$4,IF(JBU!Q247="I",ZTE!$A$5,"")))))</f>
        <v>Location: We can not find the requested criteria in your documents. Please confirm that your bid is compliant with this criteria and show us the reference in your submitted documents.</v>
      </c>
    </row>
    <row r="248" spans="1:18" ht="45">
      <c r="A248" s="416" t="s">
        <v>1413</v>
      </c>
      <c r="B248" s="416" t="s">
        <v>1197</v>
      </c>
      <c r="C248" s="412" t="s">
        <v>252</v>
      </c>
      <c r="D248" s="412" t="s">
        <v>252</v>
      </c>
      <c r="E248" s="414" t="s">
        <v>1002</v>
      </c>
      <c r="F248" s="414" t="s">
        <v>253</v>
      </c>
      <c r="G248" s="412" t="s">
        <v>762</v>
      </c>
      <c r="H248" s="415">
        <v>1</v>
      </c>
      <c r="I248" s="411"/>
      <c r="J248" s="417"/>
      <c r="K248" s="417"/>
      <c r="L248" s="417">
        <v>1</v>
      </c>
      <c r="M248" s="417" t="s">
        <v>1157</v>
      </c>
      <c r="N248" s="417"/>
      <c r="O248" s="419"/>
      <c r="P248" s="419"/>
      <c r="Q248" s="417" t="s">
        <v>1226</v>
      </c>
      <c r="R248" s="410" t="str">
        <f>IF(Q248="G",ZTE!$A$6,IF(Q248="L",ZTE!$A$3,IF(JBU!Q248="C",ZTE!$A$2,IF(JBU!Q248="U",ZTE!$A$4,IF(JBU!Q248="I",ZTE!$A$5,"")))))</f>
        <v>Location: We can not find the requested criteria in your documents. Please confirm that your bid is compliant with this criteria and show us the reference in your submitted documents.</v>
      </c>
    </row>
    <row r="249" spans="1:18" ht="45">
      <c r="A249" s="416" t="s">
        <v>1413</v>
      </c>
      <c r="B249" s="416" t="s">
        <v>1197</v>
      </c>
      <c r="C249" s="412" t="s">
        <v>252</v>
      </c>
      <c r="D249" s="414" t="s">
        <v>255</v>
      </c>
      <c r="E249" s="412" t="s">
        <v>784</v>
      </c>
      <c r="F249" s="414" t="s">
        <v>254</v>
      </c>
      <c r="G249" s="412" t="s">
        <v>763</v>
      </c>
      <c r="H249" s="415">
        <v>1</v>
      </c>
      <c r="I249" s="411"/>
      <c r="J249" s="417"/>
      <c r="K249" s="417"/>
      <c r="L249" s="417">
        <v>1</v>
      </c>
      <c r="M249" s="417" t="s">
        <v>1157</v>
      </c>
      <c r="N249" s="417"/>
      <c r="O249" s="419"/>
      <c r="P249" s="419"/>
      <c r="Q249" s="417" t="s">
        <v>1226</v>
      </c>
      <c r="R249" s="410" t="str">
        <f>IF(Q249="G",ZTE!$A$6,IF(Q249="L",ZTE!$A$3,IF(JBU!Q249="C",ZTE!$A$2,IF(JBU!Q249="U",ZTE!$A$4,IF(JBU!Q249="I",ZTE!$A$5,"")))))</f>
        <v>Location: We can not find the requested criteria in your documents. Please confirm that your bid is compliant with this criteria and show us the reference in your submitted documents.</v>
      </c>
    </row>
    <row r="250" spans="1:18" ht="45">
      <c r="A250" s="416" t="s">
        <v>1413</v>
      </c>
      <c r="B250" s="416" t="s">
        <v>1197</v>
      </c>
      <c r="C250" s="412" t="s">
        <v>257</v>
      </c>
      <c r="D250" s="416" t="s">
        <v>784</v>
      </c>
      <c r="E250" s="412" t="s">
        <v>1004</v>
      </c>
      <c r="F250" s="414" t="s">
        <v>256</v>
      </c>
      <c r="G250" s="412" t="s">
        <v>764</v>
      </c>
      <c r="H250" s="415">
        <v>1</v>
      </c>
      <c r="I250" s="411"/>
      <c r="J250" s="417"/>
      <c r="K250" s="417"/>
      <c r="L250" s="417">
        <v>1</v>
      </c>
      <c r="M250" s="417" t="s">
        <v>1157</v>
      </c>
      <c r="N250" s="417"/>
      <c r="O250" s="419" t="s">
        <v>765</v>
      </c>
      <c r="P250" s="419"/>
      <c r="Q250" s="417" t="s">
        <v>1226</v>
      </c>
      <c r="R250" s="410" t="str">
        <f>IF(Q250="G",ZTE!$A$6,IF(Q250="L",ZTE!$A$3,IF(JBU!Q250="C",ZTE!$A$2,IF(JBU!Q250="U",ZTE!$A$4,IF(JBU!Q250="I",ZTE!$A$5,"")))))</f>
        <v>Location: We can not find the requested criteria in your documents. Please confirm that your bid is compliant with this criteria and show us the reference in your submitted documents.</v>
      </c>
    </row>
    <row r="251" spans="1:18" ht="45">
      <c r="A251" s="416" t="s">
        <v>1413</v>
      </c>
      <c r="B251" s="416" t="s">
        <v>1197</v>
      </c>
      <c r="C251" s="412" t="s">
        <v>257</v>
      </c>
      <c r="D251" s="416" t="s">
        <v>93</v>
      </c>
      <c r="E251" s="412" t="s">
        <v>1004</v>
      </c>
      <c r="F251" s="414" t="s">
        <v>258</v>
      </c>
      <c r="G251" s="412" t="s">
        <v>766</v>
      </c>
      <c r="H251" s="415">
        <v>1</v>
      </c>
      <c r="I251" s="411"/>
      <c r="J251" s="417"/>
      <c r="K251" s="417"/>
      <c r="L251" s="417">
        <v>1</v>
      </c>
      <c r="M251" s="417" t="s">
        <v>1157</v>
      </c>
      <c r="N251" s="417"/>
      <c r="O251" s="419" t="s">
        <v>1065</v>
      </c>
      <c r="P251" s="419"/>
      <c r="Q251" s="417" t="s">
        <v>1226</v>
      </c>
      <c r="R251" s="410" t="str">
        <f>IF(Q251="G",ZTE!$A$6,IF(Q251="L",ZTE!$A$3,IF(JBU!Q251="C",ZTE!$A$2,IF(JBU!Q251="U",ZTE!$A$4,IF(JBU!Q251="I",ZTE!$A$5,"")))))</f>
        <v>Location: We can not find the requested criteria in your documents. Please confirm that your bid is compliant with this criteria and show us the reference in your submitted documents.</v>
      </c>
    </row>
    <row r="252" spans="1:18" ht="45">
      <c r="A252" s="416" t="s">
        <v>1413</v>
      </c>
      <c r="B252" s="416" t="s">
        <v>1197</v>
      </c>
      <c r="C252" s="412" t="s">
        <v>257</v>
      </c>
      <c r="D252" s="416" t="s">
        <v>1201</v>
      </c>
      <c r="E252" s="412" t="s">
        <v>1004</v>
      </c>
      <c r="F252" s="414" t="s">
        <v>259</v>
      </c>
      <c r="G252" s="412" t="s">
        <v>767</v>
      </c>
      <c r="H252" s="415">
        <v>1</v>
      </c>
      <c r="I252" s="411"/>
      <c r="J252" s="417"/>
      <c r="K252" s="417"/>
      <c r="L252" s="417">
        <v>1</v>
      </c>
      <c r="M252" s="417" t="s">
        <v>1157</v>
      </c>
      <c r="N252" s="417"/>
      <c r="O252" s="419"/>
      <c r="P252" s="419"/>
      <c r="Q252" s="417" t="s">
        <v>1226</v>
      </c>
      <c r="R252" s="410" t="str">
        <f>IF(Q252="G",ZTE!$A$6,IF(Q252="L",ZTE!$A$3,IF(JBU!Q252="C",ZTE!$A$2,IF(JBU!Q252="U",ZTE!$A$4,IF(JBU!Q252="I",ZTE!$A$5,"")))))</f>
        <v>Location: We can not find the requested criteria in your documents. Please confirm that your bid is compliant with this criteria and show us the reference in your submitted documents.</v>
      </c>
    </row>
    <row r="253" spans="1:18" ht="30">
      <c r="A253" s="416" t="s">
        <v>1413</v>
      </c>
      <c r="B253" s="416" t="s">
        <v>1197</v>
      </c>
      <c r="C253" s="412" t="s">
        <v>257</v>
      </c>
      <c r="D253" s="416" t="s">
        <v>632</v>
      </c>
      <c r="E253" s="412" t="s">
        <v>1004</v>
      </c>
      <c r="F253" s="414" t="s">
        <v>260</v>
      </c>
      <c r="G253" s="412" t="s">
        <v>768</v>
      </c>
      <c r="H253" s="415">
        <v>1</v>
      </c>
      <c r="I253" s="411"/>
      <c r="J253" s="417"/>
      <c r="K253" s="417"/>
      <c r="L253" s="417">
        <v>1</v>
      </c>
      <c r="M253" s="417" t="s">
        <v>1157</v>
      </c>
      <c r="N253" s="417"/>
      <c r="O253" s="419"/>
      <c r="P253" s="419"/>
      <c r="Q253" s="417" t="s">
        <v>1226</v>
      </c>
      <c r="R253" s="410" t="str">
        <f>IF(Q253="G",ZTE!$A$6,IF(Q253="L",ZTE!$A$3,IF(JBU!Q253="C",ZTE!$A$2,IF(JBU!Q253="U",ZTE!$A$4,IF(JBU!Q253="I",ZTE!$A$5,"")))))</f>
        <v>Location: We can not find the requested criteria in your documents. Please confirm that your bid is compliant with this criteria and show us the reference in your submitted documents.</v>
      </c>
    </row>
    <row r="254" spans="1:18" ht="60">
      <c r="A254" s="416" t="s">
        <v>1413</v>
      </c>
      <c r="B254" s="416" t="s">
        <v>1197</v>
      </c>
      <c r="C254" s="412" t="s">
        <v>257</v>
      </c>
      <c r="D254" s="416" t="s">
        <v>784</v>
      </c>
      <c r="E254" s="412" t="s">
        <v>1004</v>
      </c>
      <c r="F254" s="414" t="s">
        <v>955</v>
      </c>
      <c r="G254" s="412" t="s">
        <v>860</v>
      </c>
      <c r="H254" s="415">
        <v>1</v>
      </c>
      <c r="I254" s="411"/>
      <c r="J254" s="417"/>
      <c r="K254" s="417"/>
      <c r="L254" s="417">
        <v>1</v>
      </c>
      <c r="M254" s="417" t="s">
        <v>1157</v>
      </c>
      <c r="N254" s="417"/>
      <c r="O254" s="419"/>
      <c r="P254" s="419"/>
      <c r="Q254" s="417" t="s">
        <v>1226</v>
      </c>
      <c r="R254" s="410" t="str">
        <f>IF(Q254="G",ZTE!$A$6,IF(Q254="L",ZTE!$A$3,IF(JBU!Q254="C",ZTE!$A$2,IF(JBU!Q254="U",ZTE!$A$4,IF(JBU!Q254="I",ZTE!$A$5,"")))))</f>
        <v>Location: We can not find the requested criteria in your documents. Please confirm that your bid is compliant with this criteria and show us the reference in your submitted documents.</v>
      </c>
    </row>
    <row r="255" spans="1:18" ht="45">
      <c r="A255" s="416" t="s">
        <v>1413</v>
      </c>
      <c r="B255" s="416" t="s">
        <v>1197</v>
      </c>
      <c r="C255" s="412" t="s">
        <v>261</v>
      </c>
      <c r="D255" s="412" t="s">
        <v>851</v>
      </c>
      <c r="E255" s="412" t="s">
        <v>1007</v>
      </c>
      <c r="F255" s="414" t="s">
        <v>262</v>
      </c>
      <c r="G255" s="412" t="s">
        <v>769</v>
      </c>
      <c r="H255" s="415">
        <v>1</v>
      </c>
      <c r="I255" s="411" t="s">
        <v>1540</v>
      </c>
      <c r="J255" s="417">
        <v>1</v>
      </c>
      <c r="K255" s="417"/>
      <c r="L255" s="417"/>
      <c r="M255" s="417" t="s">
        <v>1462</v>
      </c>
      <c r="N255" s="417"/>
      <c r="O255" s="419"/>
      <c r="P255" s="419"/>
      <c r="Q255" s="417"/>
      <c r="R255" s="410" t="str">
        <f>IF(Q255="G",ZTE!$A$6,IF(Q255="L",ZTE!$A$3,IF(JBU!Q255="C",ZTE!$A$2,IF(JBU!Q255="U",ZTE!$A$4,IF(JBU!Q255="I",ZTE!$A$5,"")))))</f>
        <v/>
      </c>
    </row>
    <row r="256" spans="1:18" ht="75">
      <c r="A256" s="416" t="s">
        <v>1413</v>
      </c>
      <c r="B256" s="416" t="s">
        <v>1197</v>
      </c>
      <c r="C256" s="412" t="s">
        <v>261</v>
      </c>
      <c r="D256" s="414" t="s">
        <v>807</v>
      </c>
      <c r="E256" s="412" t="s">
        <v>1009</v>
      </c>
      <c r="F256" s="414" t="s">
        <v>263</v>
      </c>
      <c r="G256" s="412" t="s">
        <v>861</v>
      </c>
      <c r="H256" s="415">
        <v>1</v>
      </c>
      <c r="I256" s="411" t="s">
        <v>1541</v>
      </c>
      <c r="J256" s="417">
        <v>1</v>
      </c>
      <c r="K256" s="417"/>
      <c r="L256" s="417"/>
      <c r="M256" s="417" t="s">
        <v>1462</v>
      </c>
      <c r="N256" s="417"/>
      <c r="O256" s="419"/>
      <c r="P256" s="419"/>
      <c r="Q256" s="417"/>
      <c r="R256" s="410" t="str">
        <f>IF(Q256="G",ZTE!$A$6,IF(Q256="L",ZTE!$A$3,IF(JBU!Q256="C",ZTE!$A$2,IF(JBU!Q256="U",ZTE!$A$4,IF(JBU!Q256="I",ZTE!$A$5,"")))))</f>
        <v/>
      </c>
    </row>
    <row r="1569" spans="1:21" ht="240">
      <c r="A1569" s="360" t="s">
        <v>1302</v>
      </c>
      <c r="B1569" s="360" t="s">
        <v>1000</v>
      </c>
      <c r="C1569" s="362" t="s">
        <v>0</v>
      </c>
      <c r="D1569" s="361" t="s">
        <v>783</v>
      </c>
      <c r="E1569" s="361" t="s">
        <v>1009</v>
      </c>
      <c r="F1569" s="361" t="s">
        <v>1</v>
      </c>
      <c r="G1569" s="362" t="s">
        <v>711</v>
      </c>
      <c r="H1569" s="363">
        <v>1</v>
      </c>
      <c r="I1569" s="441"/>
      <c r="J1569" s="363">
        <v>1</v>
      </c>
      <c r="K1569" s="363"/>
      <c r="L1569" s="363"/>
      <c r="M1569" s="364"/>
      <c r="N1569" s="365"/>
      <c r="O1569" s="366"/>
      <c r="P1569" s="366"/>
      <c r="Q1569" s="362" t="s">
        <v>1156</v>
      </c>
      <c r="R1569" s="436"/>
      <c r="S1569" s="436">
        <f t="shared" ref="S1569:S1597" si="0">SUM(J1569:L1569)</f>
        <v>1</v>
      </c>
      <c r="T1569" s="436"/>
      <c r="U1569" s="365" t="str">
        <f t="shared" ref="U1569:U1597" si="1">IF(J1569=1,"Pass",IF(K1569=1,"Fail","Open"))</f>
        <v>Pass</v>
      </c>
    </row>
    <row r="1570" spans="1:21" ht="300">
      <c r="A1570" s="360" t="s">
        <v>1302</v>
      </c>
      <c r="B1570" s="360" t="s">
        <v>1000</v>
      </c>
      <c r="C1570" s="362" t="s">
        <v>0</v>
      </c>
      <c r="D1570" s="361" t="s">
        <v>783</v>
      </c>
      <c r="E1570" s="361" t="s">
        <v>1002</v>
      </c>
      <c r="F1570" s="361" t="s">
        <v>2</v>
      </c>
      <c r="G1570" s="362" t="s">
        <v>957</v>
      </c>
      <c r="H1570" s="363">
        <v>1</v>
      </c>
      <c r="I1570" s="441"/>
      <c r="J1570" s="363"/>
      <c r="K1570" s="363"/>
      <c r="L1570" s="363">
        <v>1</v>
      </c>
      <c r="M1570" s="362" t="s">
        <v>1156</v>
      </c>
      <c r="N1570" s="365"/>
      <c r="O1570" s="366" t="s">
        <v>1028</v>
      </c>
      <c r="P1570" s="366" t="s">
        <v>1141</v>
      </c>
      <c r="Q1570" s="362" t="s">
        <v>1157</v>
      </c>
      <c r="R1570" s="436"/>
      <c r="S1570" s="436">
        <f t="shared" si="0"/>
        <v>1</v>
      </c>
      <c r="T1570" s="436">
        <v>1</v>
      </c>
      <c r="U1570" s="365" t="str">
        <f t="shared" si="1"/>
        <v>Open</v>
      </c>
    </row>
    <row r="1571" spans="1:21" ht="240">
      <c r="A1571" s="360" t="s">
        <v>1302</v>
      </c>
      <c r="B1571" s="360" t="s">
        <v>1000</v>
      </c>
      <c r="C1571" s="362" t="s">
        <v>0</v>
      </c>
      <c r="D1571" s="361" t="s">
        <v>783</v>
      </c>
      <c r="E1571" s="361" t="s">
        <v>1004</v>
      </c>
      <c r="F1571" s="361" t="s">
        <v>3</v>
      </c>
      <c r="G1571" s="362" t="s">
        <v>956</v>
      </c>
      <c r="H1571" s="363">
        <v>1</v>
      </c>
      <c r="I1571" s="441"/>
      <c r="J1571" s="363"/>
      <c r="K1571" s="363"/>
      <c r="L1571" s="363">
        <v>1</v>
      </c>
      <c r="M1571" s="362" t="s">
        <v>1159</v>
      </c>
      <c r="N1571" s="365"/>
      <c r="O1571" s="366" t="s">
        <v>1023</v>
      </c>
      <c r="P1571" s="366" t="s">
        <v>1149</v>
      </c>
      <c r="Q1571" s="362" t="s">
        <v>1158</v>
      </c>
      <c r="R1571" s="436"/>
      <c r="S1571" s="436">
        <f t="shared" si="0"/>
        <v>1</v>
      </c>
      <c r="T1571" s="436"/>
      <c r="U1571" s="365" t="str">
        <f t="shared" si="1"/>
        <v>Open</v>
      </c>
    </row>
    <row r="1572" spans="1:21" ht="409.5">
      <c r="A1572" s="360" t="s">
        <v>1302</v>
      </c>
      <c r="B1572" s="360" t="s">
        <v>1000</v>
      </c>
      <c r="C1572" s="362" t="s">
        <v>0</v>
      </c>
      <c r="D1572" s="361" t="s">
        <v>787</v>
      </c>
      <c r="E1572" s="361" t="s">
        <v>1004</v>
      </c>
      <c r="F1572" s="361" t="s">
        <v>4</v>
      </c>
      <c r="G1572" s="362" t="s">
        <v>864</v>
      </c>
      <c r="H1572" s="363">
        <v>1</v>
      </c>
      <c r="I1572" s="441"/>
      <c r="J1572" s="363"/>
      <c r="K1572" s="363"/>
      <c r="L1572" s="363">
        <v>1</v>
      </c>
      <c r="M1572" s="362" t="s">
        <v>1156</v>
      </c>
      <c r="N1572" s="365"/>
      <c r="O1572" s="366" t="s">
        <v>1028</v>
      </c>
      <c r="P1572" s="366"/>
      <c r="Q1572" s="362" t="s">
        <v>1159</v>
      </c>
      <c r="R1572" s="436"/>
      <c r="S1572" s="436">
        <f t="shared" si="0"/>
        <v>1</v>
      </c>
      <c r="T1572" s="436"/>
      <c r="U1572" s="365" t="str">
        <f t="shared" si="1"/>
        <v>Open</v>
      </c>
    </row>
    <row r="1573" spans="1:21" ht="45">
      <c r="A1573" s="360" t="s">
        <v>1302</v>
      </c>
      <c r="B1573" s="360" t="s">
        <v>1000</v>
      </c>
      <c r="C1573" s="362" t="s">
        <v>0</v>
      </c>
      <c r="D1573" s="361" t="s">
        <v>1003</v>
      </c>
      <c r="E1573" s="361" t="s">
        <v>1005</v>
      </c>
      <c r="F1573" s="361" t="s">
        <v>5</v>
      </c>
      <c r="G1573" s="362" t="s">
        <v>622</v>
      </c>
      <c r="H1573" s="363">
        <v>3</v>
      </c>
      <c r="I1573" s="441"/>
      <c r="J1573" s="363">
        <v>1</v>
      </c>
      <c r="K1573" s="363"/>
      <c r="L1573" s="363"/>
      <c r="M1573" s="364"/>
      <c r="N1573" s="365"/>
      <c r="O1573" s="366"/>
      <c r="P1573" s="366"/>
      <c r="Q1573" s="364"/>
      <c r="R1573" s="436"/>
      <c r="S1573" s="436">
        <f t="shared" si="0"/>
        <v>1</v>
      </c>
      <c r="T1573" s="436"/>
      <c r="U1573" s="365" t="str">
        <f t="shared" si="1"/>
        <v>Pass</v>
      </c>
    </row>
    <row r="1574" spans="1:21" ht="150">
      <c r="A1574" s="360" t="s">
        <v>1302</v>
      </c>
      <c r="B1574" s="360" t="s">
        <v>1000</v>
      </c>
      <c r="C1574" s="362" t="s">
        <v>0</v>
      </c>
      <c r="D1574" s="361" t="s">
        <v>783</v>
      </c>
      <c r="E1574" s="361" t="s">
        <v>1009</v>
      </c>
      <c r="F1574" s="361" t="s">
        <v>5</v>
      </c>
      <c r="G1574" s="362" t="s">
        <v>623</v>
      </c>
      <c r="H1574" s="363">
        <v>3</v>
      </c>
      <c r="I1574" s="441"/>
      <c r="J1574" s="363"/>
      <c r="K1574" s="363"/>
      <c r="L1574" s="363">
        <v>1</v>
      </c>
      <c r="M1574" s="362" t="s">
        <v>1568</v>
      </c>
      <c r="N1574" s="365"/>
      <c r="O1574" s="366" t="s">
        <v>1024</v>
      </c>
      <c r="P1574" s="366" t="s">
        <v>1150</v>
      </c>
      <c r="Q1574" s="364"/>
      <c r="R1574" s="436"/>
      <c r="S1574" s="436">
        <f t="shared" si="0"/>
        <v>1</v>
      </c>
      <c r="T1574" s="436">
        <v>1</v>
      </c>
      <c r="U1574" s="365" t="str">
        <f t="shared" si="1"/>
        <v>Open</v>
      </c>
    </row>
    <row r="1575" spans="1:21" ht="60">
      <c r="A1575" s="360" t="s">
        <v>1302</v>
      </c>
      <c r="B1575" s="360" t="s">
        <v>1000</v>
      </c>
      <c r="C1575" s="362" t="s">
        <v>0</v>
      </c>
      <c r="D1575" s="361" t="s">
        <v>1003</v>
      </c>
      <c r="E1575" s="361" t="s">
        <v>1005</v>
      </c>
      <c r="F1575" s="361" t="s">
        <v>6</v>
      </c>
      <c r="G1575" s="362" t="s">
        <v>624</v>
      </c>
      <c r="H1575" s="363">
        <v>1</v>
      </c>
      <c r="I1575" s="441"/>
      <c r="J1575" s="363">
        <v>1</v>
      </c>
      <c r="K1575" s="363"/>
      <c r="L1575" s="363"/>
      <c r="M1575" s="364"/>
      <c r="N1575" s="365"/>
      <c r="O1575" s="366" t="s">
        <v>1025</v>
      </c>
      <c r="P1575" s="366" t="s">
        <v>1072</v>
      </c>
      <c r="Q1575" s="364"/>
      <c r="R1575" s="436"/>
      <c r="S1575" s="436">
        <f t="shared" si="0"/>
        <v>1</v>
      </c>
      <c r="T1575" s="436"/>
      <c r="U1575" s="365" t="str">
        <f t="shared" si="1"/>
        <v>Pass</v>
      </c>
    </row>
    <row r="1576" spans="1:21" ht="90">
      <c r="A1576" s="360" t="s">
        <v>1302</v>
      </c>
      <c r="B1576" s="360" t="s">
        <v>1000</v>
      </c>
      <c r="C1576" s="361" t="s">
        <v>833</v>
      </c>
      <c r="D1576" s="361" t="s">
        <v>1003</v>
      </c>
      <c r="E1576" s="361" t="s">
        <v>1005</v>
      </c>
      <c r="F1576" s="361" t="s">
        <v>7</v>
      </c>
      <c r="G1576" s="362" t="s">
        <v>559</v>
      </c>
      <c r="H1576" s="363">
        <v>3</v>
      </c>
      <c r="I1576" s="441"/>
      <c r="J1576" s="363">
        <v>1</v>
      </c>
      <c r="K1576" s="363"/>
      <c r="L1576" s="363"/>
      <c r="M1576" s="364"/>
      <c r="N1576" s="365"/>
      <c r="O1576" s="366"/>
      <c r="P1576" s="366"/>
      <c r="Q1576" s="364"/>
      <c r="R1576" s="436"/>
      <c r="S1576" s="436">
        <f t="shared" si="0"/>
        <v>1</v>
      </c>
      <c r="T1576" s="436"/>
      <c r="U1576" s="365" t="str">
        <f t="shared" si="1"/>
        <v>Pass</v>
      </c>
    </row>
    <row r="1577" spans="1:21" ht="90">
      <c r="A1577" s="360" t="s">
        <v>1302</v>
      </c>
      <c r="B1577" s="360" t="s">
        <v>1000</v>
      </c>
      <c r="C1577" s="361" t="s">
        <v>833</v>
      </c>
      <c r="D1577" s="361" t="s">
        <v>1003</v>
      </c>
      <c r="E1577" s="361" t="s">
        <v>1005</v>
      </c>
      <c r="F1577" s="361" t="s">
        <v>7</v>
      </c>
      <c r="G1577" s="362" t="s">
        <v>774</v>
      </c>
      <c r="H1577" s="363">
        <v>1</v>
      </c>
      <c r="I1577" s="441"/>
      <c r="J1577" s="363">
        <v>1</v>
      </c>
      <c r="K1577" s="363"/>
      <c r="L1577" s="363"/>
      <c r="M1577" s="364"/>
      <c r="N1577" s="365"/>
      <c r="O1577" s="366"/>
      <c r="P1577" s="366" t="s">
        <v>1073</v>
      </c>
      <c r="Q1577" s="364"/>
      <c r="R1577" s="436"/>
      <c r="S1577" s="436">
        <f t="shared" si="0"/>
        <v>1</v>
      </c>
      <c r="T1577" s="436">
        <v>1</v>
      </c>
      <c r="U1577" s="365" t="str">
        <f t="shared" si="1"/>
        <v>Pass</v>
      </c>
    </row>
    <row r="1578" spans="1:21" ht="105">
      <c r="A1578" s="360" t="s">
        <v>1302</v>
      </c>
      <c r="B1578" s="360" t="s">
        <v>1000</v>
      </c>
      <c r="C1578" s="361" t="s">
        <v>833</v>
      </c>
      <c r="D1578" s="361" t="s">
        <v>1003</v>
      </c>
      <c r="E1578" s="361" t="s">
        <v>1005</v>
      </c>
      <c r="F1578" s="361" t="s">
        <v>7</v>
      </c>
      <c r="G1578" s="362" t="s">
        <v>560</v>
      </c>
      <c r="H1578" s="363">
        <v>1</v>
      </c>
      <c r="I1578" s="441"/>
      <c r="J1578" s="363"/>
      <c r="K1578" s="363"/>
      <c r="L1578" s="363">
        <v>1</v>
      </c>
      <c r="M1578" s="362" t="s">
        <v>1157</v>
      </c>
      <c r="N1578" s="365"/>
      <c r="O1578" s="366"/>
      <c r="P1578" s="366" t="s">
        <v>1071</v>
      </c>
      <c r="Q1578" s="364"/>
      <c r="R1578" s="436"/>
      <c r="S1578" s="436">
        <f t="shared" si="0"/>
        <v>1</v>
      </c>
      <c r="T1578" s="436">
        <v>1</v>
      </c>
      <c r="U1578" s="365" t="str">
        <f t="shared" si="1"/>
        <v>Open</v>
      </c>
    </row>
    <row r="1579" spans="1:21" ht="105">
      <c r="A1579" s="360" t="s">
        <v>1302</v>
      </c>
      <c r="B1579" s="360" t="s">
        <v>1000</v>
      </c>
      <c r="C1579" s="361" t="s">
        <v>833</v>
      </c>
      <c r="D1579" s="361" t="s">
        <v>1003</v>
      </c>
      <c r="E1579" s="361" t="s">
        <v>1005</v>
      </c>
      <c r="F1579" s="361" t="s">
        <v>7</v>
      </c>
      <c r="G1579" s="362" t="s">
        <v>775</v>
      </c>
      <c r="H1579" s="363">
        <v>2</v>
      </c>
      <c r="I1579" s="441"/>
      <c r="J1579" s="363"/>
      <c r="K1579" s="363"/>
      <c r="L1579" s="363">
        <v>1</v>
      </c>
      <c r="M1579" s="362" t="s">
        <v>1157</v>
      </c>
      <c r="N1579" s="365"/>
      <c r="O1579" s="366"/>
      <c r="P1579" s="366"/>
      <c r="Q1579" s="364"/>
      <c r="R1579" s="436"/>
      <c r="S1579" s="436">
        <f t="shared" si="0"/>
        <v>1</v>
      </c>
      <c r="T1579" s="436"/>
      <c r="U1579" s="365" t="str">
        <f t="shared" si="1"/>
        <v>Open</v>
      </c>
    </row>
    <row r="1580" spans="1:21" ht="90">
      <c r="A1580" s="360" t="s">
        <v>1302</v>
      </c>
      <c r="B1580" s="360" t="s">
        <v>1000</v>
      </c>
      <c r="C1580" s="361" t="s">
        <v>833</v>
      </c>
      <c r="D1580" s="361" t="s">
        <v>1003</v>
      </c>
      <c r="E1580" s="361" t="s">
        <v>781</v>
      </c>
      <c r="F1580" s="361" t="s">
        <v>7</v>
      </c>
      <c r="G1580" s="362" t="s">
        <v>561</v>
      </c>
      <c r="H1580" s="363">
        <v>2</v>
      </c>
      <c r="I1580" s="441"/>
      <c r="J1580" s="363">
        <v>1</v>
      </c>
      <c r="K1580" s="363"/>
      <c r="L1580" s="363"/>
      <c r="M1580" s="364"/>
      <c r="N1580" s="365"/>
      <c r="O1580" s="366"/>
      <c r="P1580" s="366"/>
      <c r="Q1580" s="364"/>
      <c r="R1580" s="436"/>
      <c r="S1580" s="436">
        <f t="shared" si="0"/>
        <v>1</v>
      </c>
      <c r="T1580" s="436"/>
      <c r="U1580" s="365" t="str">
        <f t="shared" si="1"/>
        <v>Pass</v>
      </c>
    </row>
    <row r="1581" spans="1:21" ht="105">
      <c r="A1581" s="360" t="s">
        <v>1302</v>
      </c>
      <c r="B1581" s="360" t="s">
        <v>1000</v>
      </c>
      <c r="C1581" s="361" t="s">
        <v>833</v>
      </c>
      <c r="D1581" s="361" t="s">
        <v>1003</v>
      </c>
      <c r="E1581" s="361" t="s">
        <v>781</v>
      </c>
      <c r="F1581" s="361" t="s">
        <v>7</v>
      </c>
      <c r="G1581" s="362" t="s">
        <v>562</v>
      </c>
      <c r="H1581" s="363">
        <v>1</v>
      </c>
      <c r="I1581" s="441"/>
      <c r="J1581" s="363"/>
      <c r="K1581" s="363"/>
      <c r="L1581" s="363">
        <v>1</v>
      </c>
      <c r="M1581" s="362" t="s">
        <v>1157</v>
      </c>
      <c r="N1581" s="365"/>
      <c r="O1581" s="366"/>
      <c r="P1581" s="366"/>
      <c r="Q1581" s="364"/>
      <c r="R1581" s="436"/>
      <c r="S1581" s="436">
        <f t="shared" si="0"/>
        <v>1</v>
      </c>
      <c r="T1581" s="436">
        <v>1</v>
      </c>
      <c r="U1581" s="365" t="str">
        <f t="shared" si="1"/>
        <v>Open</v>
      </c>
    </row>
    <row r="1582" spans="1:21" ht="105">
      <c r="A1582" s="360" t="s">
        <v>1302</v>
      </c>
      <c r="B1582" s="360" t="s">
        <v>1000</v>
      </c>
      <c r="C1582" s="361" t="s">
        <v>834</v>
      </c>
      <c r="D1582" s="361" t="s">
        <v>1003</v>
      </c>
      <c r="E1582" s="361" t="s">
        <v>1004</v>
      </c>
      <c r="F1582" s="361" t="s">
        <v>8</v>
      </c>
      <c r="G1582" s="362" t="s">
        <v>1160</v>
      </c>
      <c r="H1582" s="363">
        <v>1</v>
      </c>
      <c r="I1582" s="441"/>
      <c r="J1582" s="363"/>
      <c r="K1582" s="363"/>
      <c r="L1582" s="363">
        <v>1</v>
      </c>
      <c r="M1582" s="362" t="s">
        <v>1157</v>
      </c>
      <c r="N1582" s="365"/>
      <c r="O1582" s="366" t="s">
        <v>1028</v>
      </c>
      <c r="P1582" s="366"/>
      <c r="Q1582" s="364"/>
      <c r="R1582" s="436"/>
      <c r="S1582" s="436">
        <f t="shared" si="0"/>
        <v>1</v>
      </c>
      <c r="T1582" s="436">
        <v>1</v>
      </c>
      <c r="U1582" s="365" t="str">
        <f t="shared" si="1"/>
        <v>Open</v>
      </c>
    </row>
    <row r="1583" spans="1:21" ht="105">
      <c r="A1583" s="360" t="s">
        <v>1302</v>
      </c>
      <c r="B1583" s="360" t="s">
        <v>1000</v>
      </c>
      <c r="C1583" s="361" t="s">
        <v>834</v>
      </c>
      <c r="D1583" s="361" t="s">
        <v>1003</v>
      </c>
      <c r="E1583" s="361" t="s">
        <v>1005</v>
      </c>
      <c r="F1583" s="361" t="s">
        <v>8</v>
      </c>
      <c r="G1583" s="362" t="s">
        <v>637</v>
      </c>
      <c r="H1583" s="363">
        <v>1</v>
      </c>
      <c r="I1583" s="441"/>
      <c r="J1583" s="363"/>
      <c r="K1583" s="363"/>
      <c r="L1583" s="363">
        <v>1</v>
      </c>
      <c r="M1583" s="362" t="s">
        <v>1157</v>
      </c>
      <c r="N1583" s="365"/>
      <c r="O1583" s="366"/>
      <c r="P1583" s="366"/>
      <c r="Q1583" s="364"/>
      <c r="R1583" s="436"/>
      <c r="S1583" s="436">
        <f t="shared" si="0"/>
        <v>1</v>
      </c>
      <c r="T1583" s="436">
        <v>1</v>
      </c>
      <c r="U1583" s="365" t="str">
        <f t="shared" si="1"/>
        <v>Open</v>
      </c>
    </row>
    <row r="1584" spans="1:21" ht="105">
      <c r="A1584" s="360" t="s">
        <v>1302</v>
      </c>
      <c r="B1584" s="360" t="s">
        <v>1000</v>
      </c>
      <c r="C1584" s="361" t="s">
        <v>834</v>
      </c>
      <c r="D1584" s="361" t="s">
        <v>1003</v>
      </c>
      <c r="E1584" s="361" t="s">
        <v>781</v>
      </c>
      <c r="F1584" s="361" t="s">
        <v>8</v>
      </c>
      <c r="G1584" s="362" t="s">
        <v>638</v>
      </c>
      <c r="H1584" s="363">
        <v>1</v>
      </c>
      <c r="I1584" s="441"/>
      <c r="J1584" s="363"/>
      <c r="K1584" s="363"/>
      <c r="L1584" s="363">
        <v>1</v>
      </c>
      <c r="M1584" s="362" t="s">
        <v>1157</v>
      </c>
      <c r="N1584" s="365"/>
      <c r="O1584" s="366"/>
      <c r="P1584" s="366"/>
      <c r="Q1584" s="364"/>
      <c r="R1584" s="436"/>
      <c r="S1584" s="436">
        <f t="shared" si="0"/>
        <v>1</v>
      </c>
      <c r="T1584" s="436">
        <v>1</v>
      </c>
      <c r="U1584" s="365" t="str">
        <f t="shared" si="1"/>
        <v>Open</v>
      </c>
    </row>
    <row r="1585" spans="1:21" ht="105">
      <c r="A1585" s="360" t="s">
        <v>1302</v>
      </c>
      <c r="B1585" s="360" t="s">
        <v>1000</v>
      </c>
      <c r="C1585" s="361" t="s">
        <v>834</v>
      </c>
      <c r="D1585" s="361" t="s">
        <v>1003</v>
      </c>
      <c r="E1585" s="361" t="s">
        <v>781</v>
      </c>
      <c r="F1585" s="361" t="s">
        <v>8</v>
      </c>
      <c r="G1585" s="362" t="s">
        <v>639</v>
      </c>
      <c r="H1585" s="363">
        <v>3</v>
      </c>
      <c r="I1585" s="441"/>
      <c r="J1585" s="363"/>
      <c r="K1585" s="363"/>
      <c r="L1585" s="363">
        <v>1</v>
      </c>
      <c r="M1585" s="362" t="s">
        <v>1157</v>
      </c>
      <c r="N1585" s="365"/>
      <c r="O1585" s="366"/>
      <c r="P1585" s="366"/>
      <c r="Q1585" s="364"/>
      <c r="R1585" s="436"/>
      <c r="S1585" s="436">
        <f t="shared" si="0"/>
        <v>1</v>
      </c>
      <c r="T1585" s="436"/>
      <c r="U1585" s="365" t="str">
        <f t="shared" si="1"/>
        <v>Open</v>
      </c>
    </row>
    <row r="1586" spans="1:21" ht="45">
      <c r="A1586" s="360" t="s">
        <v>1302</v>
      </c>
      <c r="B1586" s="360" t="s">
        <v>1000</v>
      </c>
      <c r="C1586" s="361" t="s">
        <v>834</v>
      </c>
      <c r="D1586" s="361" t="s">
        <v>1003</v>
      </c>
      <c r="E1586" s="361" t="s">
        <v>781</v>
      </c>
      <c r="F1586" s="361" t="s">
        <v>9</v>
      </c>
      <c r="G1586" s="362" t="s">
        <v>640</v>
      </c>
      <c r="H1586" s="363">
        <v>1</v>
      </c>
      <c r="I1586" s="441"/>
      <c r="J1586" s="363">
        <v>1</v>
      </c>
      <c r="K1586" s="363"/>
      <c r="L1586" s="363"/>
      <c r="M1586" s="364"/>
      <c r="N1586" s="365"/>
      <c r="O1586" s="366"/>
      <c r="P1586" s="366"/>
      <c r="Q1586" s="364"/>
      <c r="R1586" s="436"/>
      <c r="S1586" s="436">
        <f t="shared" si="0"/>
        <v>1</v>
      </c>
      <c r="T1586" s="436"/>
      <c r="U1586" s="365" t="str">
        <f t="shared" si="1"/>
        <v>Pass</v>
      </c>
    </row>
    <row r="1587" spans="1:21" ht="105">
      <c r="A1587" s="360" t="s">
        <v>1302</v>
      </c>
      <c r="B1587" s="360" t="s">
        <v>1000</v>
      </c>
      <c r="C1587" s="361" t="s">
        <v>834</v>
      </c>
      <c r="D1587" s="361" t="s">
        <v>998</v>
      </c>
      <c r="E1587" s="361" t="s">
        <v>1002</v>
      </c>
      <c r="F1587" s="361" t="s">
        <v>10</v>
      </c>
      <c r="G1587" s="362" t="s">
        <v>776</v>
      </c>
      <c r="H1587" s="363">
        <v>1</v>
      </c>
      <c r="I1587" s="441"/>
      <c r="J1587" s="363"/>
      <c r="K1587" s="363"/>
      <c r="L1587" s="363">
        <v>1</v>
      </c>
      <c r="M1587" s="362" t="s">
        <v>1156</v>
      </c>
      <c r="N1587" s="365"/>
      <c r="O1587" s="366" t="s">
        <v>1028</v>
      </c>
      <c r="P1587" s="366"/>
      <c r="Q1587" s="364"/>
      <c r="R1587" s="436"/>
      <c r="S1587" s="436">
        <f t="shared" si="0"/>
        <v>1</v>
      </c>
      <c r="T1587" s="436"/>
      <c r="U1587" s="365" t="str">
        <f t="shared" si="1"/>
        <v>Open</v>
      </c>
    </row>
    <row r="1588" spans="1:21" ht="75">
      <c r="A1588" s="360" t="s">
        <v>1302</v>
      </c>
      <c r="B1588" s="360" t="s">
        <v>1000</v>
      </c>
      <c r="C1588" s="361" t="s">
        <v>835</v>
      </c>
      <c r="D1588" s="361" t="s">
        <v>777</v>
      </c>
      <c r="E1588" s="361" t="s">
        <v>1004</v>
      </c>
      <c r="F1588" s="361" t="s">
        <v>11</v>
      </c>
      <c r="G1588" s="442" t="s">
        <v>644</v>
      </c>
      <c r="H1588" s="363">
        <v>1</v>
      </c>
      <c r="I1588" s="443"/>
      <c r="J1588" s="363"/>
      <c r="K1588" s="363"/>
      <c r="L1588" s="363">
        <v>1</v>
      </c>
      <c r="M1588" s="362" t="s">
        <v>1156</v>
      </c>
      <c r="N1588" s="365"/>
      <c r="O1588" s="366" t="s">
        <v>1028</v>
      </c>
      <c r="P1588" s="366"/>
      <c r="Q1588" s="364"/>
      <c r="R1588" s="436"/>
      <c r="S1588" s="436">
        <f t="shared" si="0"/>
        <v>1</v>
      </c>
      <c r="T1588" s="436">
        <v>1</v>
      </c>
      <c r="U1588" s="365" t="str">
        <f t="shared" si="1"/>
        <v>Open</v>
      </c>
    </row>
    <row r="1589" spans="1:21" ht="75">
      <c r="A1589" s="360" t="s">
        <v>1302</v>
      </c>
      <c r="B1589" s="360" t="s">
        <v>1000</v>
      </c>
      <c r="C1589" s="361" t="s">
        <v>835</v>
      </c>
      <c r="D1589" s="361" t="s">
        <v>777</v>
      </c>
      <c r="E1589" s="361" t="s">
        <v>777</v>
      </c>
      <c r="F1589" s="361" t="s">
        <v>11</v>
      </c>
      <c r="G1589" s="442" t="s">
        <v>645</v>
      </c>
      <c r="H1589" s="363">
        <v>2</v>
      </c>
      <c r="I1589" s="443"/>
      <c r="J1589" s="363"/>
      <c r="K1589" s="363"/>
      <c r="L1589" s="363">
        <v>1</v>
      </c>
      <c r="M1589" s="362" t="s">
        <v>1156</v>
      </c>
      <c r="N1589" s="365"/>
      <c r="O1589" s="366" t="s">
        <v>1028</v>
      </c>
      <c r="P1589" s="366"/>
      <c r="Q1589" s="364"/>
      <c r="R1589" s="436"/>
      <c r="S1589" s="436">
        <f t="shared" si="0"/>
        <v>1</v>
      </c>
      <c r="T1589" s="436"/>
      <c r="U1589" s="365" t="str">
        <f t="shared" si="1"/>
        <v>Open</v>
      </c>
    </row>
    <row r="1590" spans="1:21" ht="45">
      <c r="A1590" s="360" t="s">
        <v>1302</v>
      </c>
      <c r="B1590" s="360" t="s">
        <v>1000</v>
      </c>
      <c r="C1590" s="361" t="s">
        <v>835</v>
      </c>
      <c r="D1590" s="361" t="s">
        <v>777</v>
      </c>
      <c r="E1590" s="361" t="s">
        <v>777</v>
      </c>
      <c r="F1590" s="361" t="s">
        <v>12</v>
      </c>
      <c r="G1590" s="362" t="s">
        <v>1161</v>
      </c>
      <c r="H1590" s="363">
        <v>1</v>
      </c>
      <c r="I1590" s="441"/>
      <c r="J1590" s="363">
        <v>1</v>
      </c>
      <c r="K1590" s="363"/>
      <c r="L1590" s="363"/>
      <c r="M1590" s="364"/>
      <c r="N1590" s="365"/>
      <c r="O1590" s="366" t="s">
        <v>778</v>
      </c>
      <c r="P1590" s="366"/>
      <c r="Q1590" s="364"/>
      <c r="R1590" s="436"/>
      <c r="S1590" s="436">
        <f t="shared" si="0"/>
        <v>1</v>
      </c>
      <c r="T1590" s="436">
        <v>1</v>
      </c>
      <c r="U1590" s="365" t="str">
        <f t="shared" si="1"/>
        <v>Pass</v>
      </c>
    </row>
    <row r="1591" spans="1:21" ht="75">
      <c r="A1591" s="360" t="s">
        <v>1302</v>
      </c>
      <c r="B1591" s="360" t="s">
        <v>1000</v>
      </c>
      <c r="C1591" s="361" t="s">
        <v>835</v>
      </c>
      <c r="D1591" s="361" t="s">
        <v>777</v>
      </c>
      <c r="E1591" s="361" t="s">
        <v>777</v>
      </c>
      <c r="F1591" s="361" t="s">
        <v>13</v>
      </c>
      <c r="G1591" s="362" t="s">
        <v>1162</v>
      </c>
      <c r="H1591" s="363">
        <v>1</v>
      </c>
      <c r="I1591" s="441"/>
      <c r="J1591" s="363"/>
      <c r="K1591" s="363"/>
      <c r="L1591" s="363">
        <v>1</v>
      </c>
      <c r="M1591" s="362" t="s">
        <v>1156</v>
      </c>
      <c r="N1591" s="365"/>
      <c r="O1591" s="366" t="s">
        <v>1029</v>
      </c>
      <c r="P1591" s="366"/>
      <c r="Q1591" s="364"/>
      <c r="R1591" s="436"/>
      <c r="S1591" s="436">
        <f t="shared" si="0"/>
        <v>1</v>
      </c>
      <c r="T1591" s="436">
        <v>1</v>
      </c>
      <c r="U1591" s="365" t="str">
        <f t="shared" si="1"/>
        <v>Open</v>
      </c>
    </row>
    <row r="1592" spans="1:21" ht="150">
      <c r="A1592" s="360" t="s">
        <v>1302</v>
      </c>
      <c r="B1592" s="360" t="s">
        <v>1000</v>
      </c>
      <c r="C1592" s="361" t="s">
        <v>835</v>
      </c>
      <c r="D1592" s="361" t="s">
        <v>1001</v>
      </c>
      <c r="E1592" s="361" t="s">
        <v>777</v>
      </c>
      <c r="F1592" s="361" t="s">
        <v>13</v>
      </c>
      <c r="G1592" s="362" t="s">
        <v>779</v>
      </c>
      <c r="H1592" s="363">
        <v>2</v>
      </c>
      <c r="I1592" s="441"/>
      <c r="J1592" s="363"/>
      <c r="K1592" s="363"/>
      <c r="L1592" s="363">
        <v>1</v>
      </c>
      <c r="M1592" s="362" t="s">
        <v>1156</v>
      </c>
      <c r="N1592" s="365"/>
      <c r="O1592" s="366" t="s">
        <v>1029</v>
      </c>
      <c r="P1592" s="366"/>
      <c r="Q1592" s="364"/>
      <c r="R1592" s="436"/>
      <c r="S1592" s="436">
        <f t="shared" si="0"/>
        <v>1</v>
      </c>
      <c r="T1592" s="436"/>
      <c r="U1592" s="365" t="str">
        <f t="shared" si="1"/>
        <v>Open</v>
      </c>
    </row>
    <row r="1593" spans="1:21" ht="75">
      <c r="A1593" s="360" t="s">
        <v>1302</v>
      </c>
      <c r="B1593" s="360" t="s">
        <v>1000</v>
      </c>
      <c r="C1593" s="361" t="s">
        <v>835</v>
      </c>
      <c r="D1593" s="361" t="s">
        <v>1001</v>
      </c>
      <c r="E1593" s="361" t="s">
        <v>777</v>
      </c>
      <c r="F1593" s="361" t="s">
        <v>13</v>
      </c>
      <c r="G1593" s="362" t="s">
        <v>780</v>
      </c>
      <c r="H1593" s="363">
        <v>1</v>
      </c>
      <c r="I1593" s="441"/>
      <c r="J1593" s="363"/>
      <c r="K1593" s="363"/>
      <c r="L1593" s="363">
        <v>1</v>
      </c>
      <c r="M1593" s="362" t="s">
        <v>1156</v>
      </c>
      <c r="N1593" s="365"/>
      <c r="O1593" s="366" t="s">
        <v>1029</v>
      </c>
      <c r="P1593" s="366"/>
      <c r="Q1593" s="364"/>
      <c r="R1593" s="436"/>
      <c r="S1593" s="436">
        <f t="shared" si="0"/>
        <v>1</v>
      </c>
      <c r="T1593" s="436">
        <v>1</v>
      </c>
      <c r="U1593" s="365" t="str">
        <f t="shared" si="1"/>
        <v>Open</v>
      </c>
    </row>
    <row r="1594" spans="1:21" ht="105">
      <c r="A1594" s="360" t="s">
        <v>1302</v>
      </c>
      <c r="B1594" s="360" t="s">
        <v>1000</v>
      </c>
      <c r="C1594" s="361" t="s">
        <v>835</v>
      </c>
      <c r="D1594" s="361" t="s">
        <v>1001</v>
      </c>
      <c r="E1594" s="361" t="s">
        <v>781</v>
      </c>
      <c r="F1594" s="361" t="s">
        <v>14</v>
      </c>
      <c r="G1594" s="362" t="s">
        <v>1163</v>
      </c>
      <c r="H1594" s="363">
        <v>2</v>
      </c>
      <c r="I1594" s="441"/>
      <c r="J1594" s="363"/>
      <c r="K1594" s="363"/>
      <c r="L1594" s="363">
        <v>1</v>
      </c>
      <c r="M1594" s="364"/>
      <c r="N1594" s="365"/>
      <c r="O1594" s="366" t="s">
        <v>1029</v>
      </c>
      <c r="P1594" s="366" t="s">
        <v>1028</v>
      </c>
      <c r="Q1594" s="364"/>
      <c r="R1594" s="436"/>
      <c r="S1594" s="436">
        <f t="shared" si="0"/>
        <v>1</v>
      </c>
      <c r="T1594" s="436"/>
      <c r="U1594" s="365" t="str">
        <f t="shared" si="1"/>
        <v>Open</v>
      </c>
    </row>
    <row r="1595" spans="1:21" ht="60">
      <c r="A1595" s="360" t="s">
        <v>1302</v>
      </c>
      <c r="B1595" s="360" t="s">
        <v>1000</v>
      </c>
      <c r="C1595" s="361" t="s">
        <v>835</v>
      </c>
      <c r="D1595" s="361" t="s">
        <v>1001</v>
      </c>
      <c r="E1595" s="361" t="s">
        <v>781</v>
      </c>
      <c r="F1595" s="361" t="s">
        <v>14</v>
      </c>
      <c r="G1595" s="362" t="s">
        <v>646</v>
      </c>
      <c r="H1595" s="363">
        <v>3</v>
      </c>
      <c r="I1595" s="441"/>
      <c r="J1595" s="363"/>
      <c r="K1595" s="363"/>
      <c r="L1595" s="363">
        <v>1</v>
      </c>
      <c r="M1595" s="364"/>
      <c r="N1595" s="365"/>
      <c r="O1595" s="366" t="s">
        <v>1029</v>
      </c>
      <c r="P1595" s="366"/>
      <c r="Q1595" s="364"/>
      <c r="R1595" s="436"/>
      <c r="S1595" s="436">
        <f t="shared" si="0"/>
        <v>1</v>
      </c>
      <c r="T1595" s="436"/>
      <c r="U1595" s="365" t="str">
        <f t="shared" si="1"/>
        <v>Open</v>
      </c>
    </row>
    <row r="1596" spans="1:21" ht="90">
      <c r="A1596" s="360" t="s">
        <v>1302</v>
      </c>
      <c r="B1596" s="360" t="s">
        <v>1000</v>
      </c>
      <c r="C1596" s="361" t="s">
        <v>835</v>
      </c>
      <c r="D1596" s="361" t="s">
        <v>1001</v>
      </c>
      <c r="E1596" s="361" t="s">
        <v>781</v>
      </c>
      <c r="F1596" s="361" t="s">
        <v>14</v>
      </c>
      <c r="G1596" s="362" t="s">
        <v>1164</v>
      </c>
      <c r="H1596" s="363">
        <v>3</v>
      </c>
      <c r="I1596" s="441"/>
      <c r="J1596" s="363"/>
      <c r="K1596" s="363"/>
      <c r="L1596" s="363">
        <v>1</v>
      </c>
      <c r="M1596" s="364"/>
      <c r="N1596" s="365"/>
      <c r="O1596" s="366" t="s">
        <v>1029</v>
      </c>
      <c r="P1596" s="366"/>
      <c r="Q1596" s="364"/>
      <c r="R1596" s="436"/>
      <c r="S1596" s="436">
        <f t="shared" si="0"/>
        <v>1</v>
      </c>
      <c r="T1596" s="436"/>
      <c r="U1596" s="365" t="str">
        <f t="shared" si="1"/>
        <v>Open</v>
      </c>
    </row>
    <row r="1597" spans="1:21" ht="120">
      <c r="A1597" s="360" t="s">
        <v>1302</v>
      </c>
      <c r="B1597" s="360" t="s">
        <v>1000</v>
      </c>
      <c r="C1597" s="361" t="s">
        <v>835</v>
      </c>
      <c r="D1597" s="361" t="s">
        <v>1001</v>
      </c>
      <c r="E1597" s="361" t="s">
        <v>781</v>
      </c>
      <c r="F1597" s="361" t="s">
        <v>15</v>
      </c>
      <c r="G1597" s="362" t="s">
        <v>1165</v>
      </c>
      <c r="H1597" s="363">
        <v>1</v>
      </c>
      <c r="I1597" s="441"/>
      <c r="J1597" s="363"/>
      <c r="K1597" s="363"/>
      <c r="L1597" s="363">
        <v>1</v>
      </c>
      <c r="M1597" s="362" t="s">
        <v>1156</v>
      </c>
      <c r="N1597" s="365"/>
      <c r="O1597" s="366" t="s">
        <v>1029</v>
      </c>
      <c r="P1597" s="366"/>
      <c r="Q1597" s="364"/>
      <c r="R1597" s="436"/>
      <c r="S1597" s="436">
        <f t="shared" si="0"/>
        <v>1</v>
      </c>
      <c r="T1597" s="436">
        <v>1</v>
      </c>
      <c r="U1597" s="365" t="str">
        <f t="shared" si="1"/>
        <v>Open</v>
      </c>
    </row>
  </sheetData>
  <autoFilter ref="A1:P256"/>
  <customSheetViews>
    <customSheetView guid="{5D9168F2-8055-4C68-BEB0-D33A1C863ECA}" scale="70" showAutoFilter="1" state="hidden">
      <pane xSplit="3" ySplit="1" topLeftCell="N254"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256"/>
    </customSheetView>
    <customSheetView guid="{3A2A7850-79E4-4F51-92FC-597141794088}" scale="70" showAutoFilter="1" state="hidden">
      <pane xSplit="3" ySplit="1" topLeftCell="N254"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256"/>
    </customSheetView>
    <customSheetView guid="{26968DAF-4B88-4CE9-A801-EDAB0AA97514}" scale="70" showAutoFilter="1" state="hidden">
      <pane xSplit="3" ySplit="1" topLeftCell="N254"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256"/>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1"/>
  <sheetViews>
    <sheetView zoomScale="70" zoomScaleNormal="70" zoomScalePageLayoutView="70" workbookViewId="0">
      <pane xSplit="3" ySplit="1" topLeftCell="J130" activePane="bottomRight" state="frozen"/>
      <selection pane="topRight" activeCell="D1" sqref="D1"/>
      <selection pane="bottomLeft" activeCell="A2" sqref="A2"/>
      <selection pane="bottomRight" activeCell="G1569" sqref="G1569"/>
    </sheetView>
  </sheetViews>
  <sheetFormatPr defaultColWidth="11.42578125" defaultRowHeight="15"/>
  <cols>
    <col min="1" max="2" width="4.5703125" style="25" customWidth="1"/>
    <col min="3" max="3" width="14.5703125" style="23" customWidth="1"/>
    <col min="4" max="4" width="13.42578125" style="23" customWidth="1"/>
    <col min="5" max="5" width="13.5703125" style="23" customWidth="1"/>
    <col min="6" max="6" width="10.42578125" style="27" customWidth="1"/>
    <col min="7" max="7" width="67.140625" style="25" customWidth="1"/>
    <col min="8" max="8" width="13.5703125" style="24" customWidth="1"/>
    <col min="9" max="9" width="10.5703125" style="21" customWidth="1"/>
    <col min="10" max="10" width="4.42578125" style="21" customWidth="1"/>
    <col min="11" max="11" width="4" style="21" customWidth="1"/>
    <col min="12" max="12" width="7" style="21" customWidth="1"/>
    <col min="13" max="13" width="29.140625" style="305" customWidth="1"/>
    <col min="14" max="14" width="28.5703125" style="21" customWidth="1"/>
    <col min="15" max="15" width="49.42578125" style="59" customWidth="1"/>
    <col min="16" max="16" width="32.5703125" style="59" customWidth="1"/>
    <col min="19" max="19" width="14.5703125" customWidth="1"/>
  </cols>
  <sheetData>
    <row r="1" spans="1:19" s="16" customFormat="1" ht="90">
      <c r="A1" s="39" t="s">
        <v>770</v>
      </c>
      <c r="B1" s="39" t="s">
        <v>799</v>
      </c>
      <c r="C1" s="40" t="s">
        <v>800</v>
      </c>
      <c r="D1" s="40" t="s">
        <v>771</v>
      </c>
      <c r="E1" s="40" t="s">
        <v>786</v>
      </c>
      <c r="F1" s="41" t="s">
        <v>984</v>
      </c>
      <c r="G1" s="42" t="s">
        <v>1148</v>
      </c>
      <c r="H1" s="43" t="s">
        <v>985</v>
      </c>
      <c r="I1" s="44" t="s">
        <v>986</v>
      </c>
      <c r="J1" s="44" t="s">
        <v>987</v>
      </c>
      <c r="K1" s="44" t="s">
        <v>988</v>
      </c>
      <c r="L1" s="44" t="s">
        <v>989</v>
      </c>
      <c r="M1" s="310" t="s">
        <v>992</v>
      </c>
      <c r="N1" s="44" t="s">
        <v>636</v>
      </c>
      <c r="O1" s="54" t="s">
        <v>1155</v>
      </c>
      <c r="P1" s="54" t="s">
        <v>1147</v>
      </c>
      <c r="Q1" s="44" t="s">
        <v>1140</v>
      </c>
      <c r="S1" s="16" t="s">
        <v>1026</v>
      </c>
    </row>
    <row r="2" spans="1:19" s="21" customFormat="1" ht="120">
      <c r="A2" s="67" t="s">
        <v>1228</v>
      </c>
      <c r="B2" s="67" t="s">
        <v>1198</v>
      </c>
      <c r="C2" s="65" t="s">
        <v>71</v>
      </c>
      <c r="D2" s="65" t="s">
        <v>809</v>
      </c>
      <c r="E2" s="65" t="s">
        <v>1009</v>
      </c>
      <c r="F2" s="65" t="s">
        <v>72</v>
      </c>
      <c r="G2" s="63" t="s">
        <v>661</v>
      </c>
      <c r="H2" s="64">
        <v>1</v>
      </c>
      <c r="I2" s="62" t="s">
        <v>1202</v>
      </c>
      <c r="J2" s="68" t="s">
        <v>1203</v>
      </c>
      <c r="K2" s="68"/>
      <c r="L2" s="68"/>
      <c r="M2" s="307"/>
      <c r="N2" s="62" t="s">
        <v>1204</v>
      </c>
      <c r="O2" s="71"/>
      <c r="P2" s="71"/>
      <c r="Q2" s="62"/>
      <c r="R2"/>
      <c r="S2"/>
    </row>
    <row r="3" spans="1:19" ht="75">
      <c r="A3" s="67" t="s">
        <v>1228</v>
      </c>
      <c r="B3" s="67" t="s">
        <v>1198</v>
      </c>
      <c r="C3" s="65" t="s">
        <v>71</v>
      </c>
      <c r="D3" s="65" t="s">
        <v>809</v>
      </c>
      <c r="E3" s="65" t="s">
        <v>1009</v>
      </c>
      <c r="F3" s="65" t="s">
        <v>72</v>
      </c>
      <c r="G3" s="63" t="s">
        <v>1011</v>
      </c>
      <c r="H3" s="64">
        <v>1</v>
      </c>
      <c r="I3" s="62"/>
      <c r="J3" s="68">
        <v>1</v>
      </c>
      <c r="K3" s="68"/>
      <c r="L3" s="68"/>
      <c r="M3" s="307"/>
      <c r="N3" s="62" t="s">
        <v>1205</v>
      </c>
      <c r="O3" s="71"/>
      <c r="P3" s="71"/>
      <c r="Q3" s="69"/>
    </row>
    <row r="4" spans="1:19" ht="75">
      <c r="A4" s="67" t="s">
        <v>1228</v>
      </c>
      <c r="B4" s="67" t="s">
        <v>1198</v>
      </c>
      <c r="C4" s="65" t="s">
        <v>71</v>
      </c>
      <c r="D4" s="65" t="s">
        <v>809</v>
      </c>
      <c r="E4" s="65" t="s">
        <v>1009</v>
      </c>
      <c r="F4" s="65" t="s">
        <v>72</v>
      </c>
      <c r="G4" s="63" t="s">
        <v>662</v>
      </c>
      <c r="H4" s="64">
        <v>1</v>
      </c>
      <c r="I4" s="62"/>
      <c r="J4" s="68"/>
      <c r="K4" s="68"/>
      <c r="L4" s="68">
        <v>1</v>
      </c>
      <c r="M4" s="307" t="s">
        <v>1464</v>
      </c>
      <c r="N4" s="62"/>
      <c r="O4" s="71"/>
      <c r="P4" s="71"/>
    </row>
    <row r="5" spans="1:19" ht="75">
      <c r="A5" s="67" t="s">
        <v>1228</v>
      </c>
      <c r="B5" s="67" t="s">
        <v>1198</v>
      </c>
      <c r="C5" s="65" t="s">
        <v>71</v>
      </c>
      <c r="D5" s="65" t="s">
        <v>809</v>
      </c>
      <c r="E5" s="65" t="s">
        <v>1009</v>
      </c>
      <c r="F5" s="65" t="s">
        <v>73</v>
      </c>
      <c r="G5" s="63" t="s">
        <v>1206</v>
      </c>
      <c r="H5" s="64">
        <v>1</v>
      </c>
      <c r="I5" s="62"/>
      <c r="J5" s="68"/>
      <c r="K5" s="68"/>
      <c r="L5" s="68">
        <v>1</v>
      </c>
      <c r="M5" s="307" t="s">
        <v>1207</v>
      </c>
      <c r="N5" s="62"/>
      <c r="O5" s="71"/>
      <c r="P5" s="71"/>
      <c r="Q5" s="69"/>
    </row>
    <row r="6" spans="1:19" ht="75">
      <c r="A6" s="67" t="s">
        <v>1228</v>
      </c>
      <c r="B6" s="67" t="s">
        <v>1198</v>
      </c>
      <c r="C6" s="65" t="s">
        <v>71</v>
      </c>
      <c r="D6" s="65" t="s">
        <v>809</v>
      </c>
      <c r="E6" s="65" t="s">
        <v>1009</v>
      </c>
      <c r="F6" s="65" t="s">
        <v>73</v>
      </c>
      <c r="G6" s="63" t="s">
        <v>1208</v>
      </c>
      <c r="H6" s="64">
        <v>1</v>
      </c>
      <c r="I6" s="61"/>
      <c r="J6" s="68">
        <v>1</v>
      </c>
      <c r="K6" s="68"/>
      <c r="L6" s="68"/>
      <c r="M6" s="307"/>
      <c r="N6" s="62"/>
      <c r="O6" s="71"/>
      <c r="P6" s="71"/>
      <c r="Q6" s="69"/>
    </row>
    <row r="7" spans="1:19" ht="75">
      <c r="A7" s="67" t="s">
        <v>1228</v>
      </c>
      <c r="B7" s="67" t="s">
        <v>1198</v>
      </c>
      <c r="C7" s="65" t="s">
        <v>71</v>
      </c>
      <c r="D7" s="65" t="s">
        <v>809</v>
      </c>
      <c r="E7" s="65" t="s">
        <v>1009</v>
      </c>
      <c r="F7" s="65" t="s">
        <v>73</v>
      </c>
      <c r="G7" s="63" t="s">
        <v>1209</v>
      </c>
      <c r="H7" s="64">
        <v>1</v>
      </c>
      <c r="I7" s="62"/>
      <c r="J7" s="68">
        <v>1</v>
      </c>
      <c r="K7" s="68"/>
      <c r="L7" s="68"/>
      <c r="M7" s="319" t="s">
        <v>1211</v>
      </c>
      <c r="N7" s="62" t="s">
        <v>1210</v>
      </c>
      <c r="O7" s="71" t="s">
        <v>1034</v>
      </c>
      <c r="P7" s="71" t="s">
        <v>1081</v>
      </c>
    </row>
    <row r="8" spans="1:19" ht="75">
      <c r="A8" s="67" t="s">
        <v>1228</v>
      </c>
      <c r="B8" s="67" t="s">
        <v>1198</v>
      </c>
      <c r="C8" s="65" t="s">
        <v>71</v>
      </c>
      <c r="D8" s="65" t="s">
        <v>809</v>
      </c>
      <c r="E8" s="65" t="s">
        <v>1009</v>
      </c>
      <c r="F8" s="65" t="s">
        <v>73</v>
      </c>
      <c r="G8" s="63" t="s">
        <v>1212</v>
      </c>
      <c r="H8" s="64">
        <v>1</v>
      </c>
      <c r="I8" s="62"/>
      <c r="J8" s="68">
        <v>1</v>
      </c>
      <c r="K8" s="68"/>
      <c r="L8" s="68"/>
      <c r="M8" s="307" t="s">
        <v>1213</v>
      </c>
      <c r="N8" s="62"/>
      <c r="O8" s="71"/>
      <c r="P8" s="71" t="s">
        <v>1176</v>
      </c>
      <c r="Q8" s="61"/>
    </row>
    <row r="9" spans="1:19" ht="75">
      <c r="A9" s="67" t="s">
        <v>1228</v>
      </c>
      <c r="B9" s="67" t="s">
        <v>1198</v>
      </c>
      <c r="C9" s="65" t="s">
        <v>71</v>
      </c>
      <c r="D9" s="65" t="s">
        <v>809</v>
      </c>
      <c r="E9" s="65" t="s">
        <v>1009</v>
      </c>
      <c r="F9" s="65" t="s">
        <v>73</v>
      </c>
      <c r="G9" s="63" t="s">
        <v>1214</v>
      </c>
      <c r="H9" s="64">
        <v>1</v>
      </c>
      <c r="I9" s="62" t="s">
        <v>1215</v>
      </c>
      <c r="J9" s="68">
        <v>1</v>
      </c>
      <c r="K9" s="68"/>
      <c r="L9" s="68"/>
      <c r="M9" s="307"/>
      <c r="N9" s="62"/>
      <c r="O9" s="71"/>
      <c r="P9" s="71"/>
      <c r="Q9" s="69"/>
    </row>
    <row r="10" spans="1:19" ht="75">
      <c r="A10" s="67" t="s">
        <v>1228</v>
      </c>
      <c r="B10" s="67" t="s">
        <v>1198</v>
      </c>
      <c r="C10" s="65" t="s">
        <v>71</v>
      </c>
      <c r="D10" s="65" t="s">
        <v>809</v>
      </c>
      <c r="E10" s="65" t="s">
        <v>1009</v>
      </c>
      <c r="F10" s="65" t="s">
        <v>73</v>
      </c>
      <c r="G10" s="63" t="s">
        <v>1216</v>
      </c>
      <c r="H10" s="64">
        <v>1</v>
      </c>
      <c r="I10" s="62"/>
      <c r="J10" s="68">
        <v>1</v>
      </c>
      <c r="K10" s="68"/>
      <c r="L10" s="68"/>
      <c r="M10" s="307"/>
      <c r="N10" s="62" t="s">
        <v>1217</v>
      </c>
      <c r="O10" s="71"/>
      <c r="P10" s="71"/>
      <c r="Q10" s="69"/>
    </row>
    <row r="11" spans="1:19" ht="105">
      <c r="A11" s="67" t="s">
        <v>1228</v>
      </c>
      <c r="B11" s="67" t="s">
        <v>1198</v>
      </c>
      <c r="C11" s="65" t="s">
        <v>71</v>
      </c>
      <c r="D11" s="65" t="s">
        <v>809</v>
      </c>
      <c r="E11" s="65" t="s">
        <v>1009</v>
      </c>
      <c r="F11" s="65" t="s">
        <v>73</v>
      </c>
      <c r="G11" s="63" t="s">
        <v>396</v>
      </c>
      <c r="H11" s="64">
        <v>1</v>
      </c>
      <c r="I11" s="62" t="s">
        <v>1218</v>
      </c>
      <c r="J11" s="68">
        <v>1</v>
      </c>
      <c r="K11" s="68"/>
      <c r="L11" s="68"/>
      <c r="M11" s="318" t="s">
        <v>1157</v>
      </c>
      <c r="N11" s="62"/>
      <c r="O11" s="71"/>
      <c r="P11" s="71"/>
      <c r="Q11" s="62"/>
    </row>
    <row r="12" spans="1:19" ht="75">
      <c r="A12" s="67" t="s">
        <v>1228</v>
      </c>
      <c r="B12" s="67" t="s">
        <v>1198</v>
      </c>
      <c r="C12" s="65" t="s">
        <v>71</v>
      </c>
      <c r="D12" s="65" t="s">
        <v>809</v>
      </c>
      <c r="E12" s="65" t="s">
        <v>1009</v>
      </c>
      <c r="F12" s="65" t="s">
        <v>73</v>
      </c>
      <c r="G12" s="63" t="s">
        <v>398</v>
      </c>
      <c r="H12" s="64">
        <v>1</v>
      </c>
      <c r="I12" s="62"/>
      <c r="J12" s="68">
        <v>1</v>
      </c>
      <c r="K12" s="68"/>
      <c r="L12" s="68"/>
      <c r="M12" s="314" t="s">
        <v>1219</v>
      </c>
      <c r="N12" s="62"/>
      <c r="O12" s="71"/>
      <c r="P12" s="71"/>
    </row>
    <row r="13" spans="1:19" ht="45">
      <c r="A13" s="67" t="s">
        <v>1228</v>
      </c>
      <c r="B13" s="67" t="s">
        <v>1198</v>
      </c>
      <c r="C13" s="65" t="s">
        <v>75</v>
      </c>
      <c r="D13" s="65" t="s">
        <v>813</v>
      </c>
      <c r="E13" s="65" t="s">
        <v>1009</v>
      </c>
      <c r="F13" s="65" t="s">
        <v>76</v>
      </c>
      <c r="G13" s="63" t="s">
        <v>665</v>
      </c>
      <c r="H13" s="64">
        <v>1</v>
      </c>
      <c r="I13" s="62"/>
      <c r="J13" s="68">
        <v>1</v>
      </c>
      <c r="K13" s="68"/>
      <c r="L13" s="68"/>
      <c r="M13" s="307"/>
      <c r="N13" s="62" t="s">
        <v>1220</v>
      </c>
      <c r="O13" s="71"/>
      <c r="P13" s="71"/>
      <c r="Q13" s="69"/>
    </row>
    <row r="14" spans="1:19" ht="45">
      <c r="A14" s="67" t="s">
        <v>1228</v>
      </c>
      <c r="B14" s="67" t="s">
        <v>1198</v>
      </c>
      <c r="C14" s="65" t="s">
        <v>75</v>
      </c>
      <c r="D14" s="65" t="s">
        <v>813</v>
      </c>
      <c r="E14" s="65" t="s">
        <v>1009</v>
      </c>
      <c r="F14" s="65" t="s">
        <v>76</v>
      </c>
      <c r="G14" s="63" t="s">
        <v>666</v>
      </c>
      <c r="H14" s="64">
        <v>1</v>
      </c>
      <c r="I14" s="62"/>
      <c r="J14" s="68">
        <v>1</v>
      </c>
      <c r="K14" s="68"/>
      <c r="L14" s="68"/>
      <c r="M14" s="307"/>
      <c r="N14" s="62" t="s">
        <v>1221</v>
      </c>
      <c r="O14" s="71" t="s">
        <v>1035</v>
      </c>
      <c r="P14" s="71"/>
      <c r="Q14" s="69"/>
    </row>
    <row r="15" spans="1:19" ht="105">
      <c r="A15" s="67" t="s">
        <v>1228</v>
      </c>
      <c r="B15" s="67" t="s">
        <v>1198</v>
      </c>
      <c r="C15" s="65" t="s">
        <v>75</v>
      </c>
      <c r="D15" s="65" t="s">
        <v>813</v>
      </c>
      <c r="E15" s="65" t="s">
        <v>1009</v>
      </c>
      <c r="F15" s="65" t="s">
        <v>77</v>
      </c>
      <c r="G15" s="63" t="s">
        <v>671</v>
      </c>
      <c r="H15" s="64">
        <v>1</v>
      </c>
      <c r="I15" s="62"/>
      <c r="J15" s="68"/>
      <c r="K15" s="68"/>
      <c r="L15" s="68">
        <v>1</v>
      </c>
      <c r="M15" s="318" t="s">
        <v>1157</v>
      </c>
      <c r="N15" s="62"/>
      <c r="O15" s="71" t="s">
        <v>1036</v>
      </c>
      <c r="P15" s="71"/>
      <c r="Q15" s="62"/>
    </row>
    <row r="16" spans="1:19" ht="60">
      <c r="A16" s="67" t="s">
        <v>1228</v>
      </c>
      <c r="B16" s="67" t="s">
        <v>1198</v>
      </c>
      <c r="C16" s="65" t="s">
        <v>75</v>
      </c>
      <c r="D16" s="65" t="s">
        <v>813</v>
      </c>
      <c r="E16" s="65" t="s">
        <v>1009</v>
      </c>
      <c r="F16" s="65" t="s">
        <v>77</v>
      </c>
      <c r="G16" s="63" t="s">
        <v>1037</v>
      </c>
      <c r="H16" s="64">
        <v>1</v>
      </c>
      <c r="I16" s="62" t="s">
        <v>1222</v>
      </c>
      <c r="J16" s="68"/>
      <c r="K16" s="68"/>
      <c r="L16" s="68">
        <v>1</v>
      </c>
      <c r="M16" s="307" t="s">
        <v>1468</v>
      </c>
      <c r="N16" s="62"/>
      <c r="O16" s="71" t="s">
        <v>1177</v>
      </c>
      <c r="P16" s="71" t="s">
        <v>1082</v>
      </c>
      <c r="Q16" s="62"/>
    </row>
    <row r="17" spans="1:17" ht="45">
      <c r="A17" s="67" t="s">
        <v>1228</v>
      </c>
      <c r="B17" s="67" t="s">
        <v>1198</v>
      </c>
      <c r="C17" s="65" t="s">
        <v>75</v>
      </c>
      <c r="D17" s="65" t="s">
        <v>813</v>
      </c>
      <c r="E17" s="65" t="s">
        <v>1009</v>
      </c>
      <c r="F17" s="65" t="s">
        <v>77</v>
      </c>
      <c r="G17" s="63" t="s">
        <v>670</v>
      </c>
      <c r="H17" s="64">
        <v>1</v>
      </c>
      <c r="I17" s="62"/>
      <c r="J17" s="68">
        <v>1</v>
      </c>
      <c r="K17" s="68"/>
      <c r="L17" s="68"/>
      <c r="M17" s="307"/>
      <c r="N17" s="62"/>
      <c r="O17" s="71" t="s">
        <v>1038</v>
      </c>
      <c r="P17" s="71" t="s">
        <v>1152</v>
      </c>
      <c r="Q17" s="69"/>
    </row>
    <row r="18" spans="1:17" ht="60">
      <c r="A18" s="67" t="s">
        <v>1228</v>
      </c>
      <c r="B18" s="67" t="s">
        <v>1198</v>
      </c>
      <c r="C18" s="65" t="s">
        <v>75</v>
      </c>
      <c r="D18" s="65" t="s">
        <v>813</v>
      </c>
      <c r="E18" s="65" t="s">
        <v>1009</v>
      </c>
      <c r="F18" s="65" t="s">
        <v>78</v>
      </c>
      <c r="G18" s="63" t="s">
        <v>1178</v>
      </c>
      <c r="H18" s="64">
        <v>1</v>
      </c>
      <c r="I18" s="62"/>
      <c r="J18" s="68"/>
      <c r="K18" s="68"/>
      <c r="L18" s="68">
        <v>1</v>
      </c>
      <c r="M18" s="307" t="s">
        <v>1468</v>
      </c>
      <c r="N18" s="62"/>
      <c r="O18" s="71"/>
      <c r="P18" s="71"/>
    </row>
    <row r="19" spans="1:17" ht="60">
      <c r="A19" s="67" t="s">
        <v>1228</v>
      </c>
      <c r="B19" s="67" t="s">
        <v>1198</v>
      </c>
      <c r="C19" s="65" t="s">
        <v>81</v>
      </c>
      <c r="D19" s="65" t="s">
        <v>81</v>
      </c>
      <c r="E19" s="65" t="s">
        <v>1009</v>
      </c>
      <c r="F19" s="65" t="s">
        <v>82</v>
      </c>
      <c r="G19" s="63" t="s">
        <v>676</v>
      </c>
      <c r="H19" s="64">
        <v>1</v>
      </c>
      <c r="I19" s="62" t="s">
        <v>1223</v>
      </c>
      <c r="J19" s="68">
        <v>1</v>
      </c>
      <c r="K19" s="68"/>
      <c r="L19" s="68"/>
      <c r="M19" s="307" t="s">
        <v>1224</v>
      </c>
      <c r="N19" s="62" t="s">
        <v>1225</v>
      </c>
      <c r="O19" s="71"/>
      <c r="P19" s="71" t="s">
        <v>1084</v>
      </c>
      <c r="Q19" s="61"/>
    </row>
    <row r="20" spans="1:17" ht="105">
      <c r="A20" s="67" t="s">
        <v>1228</v>
      </c>
      <c r="B20" s="67" t="s">
        <v>1198</v>
      </c>
      <c r="C20" s="65" t="s">
        <v>84</v>
      </c>
      <c r="D20" s="65" t="s">
        <v>81</v>
      </c>
      <c r="E20" s="65" t="s">
        <v>1009</v>
      </c>
      <c r="F20" s="65" t="s">
        <v>83</v>
      </c>
      <c r="G20" s="63" t="s">
        <v>1040</v>
      </c>
      <c r="H20" s="64">
        <v>1</v>
      </c>
      <c r="I20" s="62"/>
      <c r="J20" s="68"/>
      <c r="K20" s="68"/>
      <c r="L20" s="68">
        <v>1</v>
      </c>
      <c r="M20" s="318" t="s">
        <v>1157</v>
      </c>
      <c r="N20" s="62"/>
      <c r="O20" s="71"/>
      <c r="P20" s="71"/>
      <c r="Q20" s="62"/>
    </row>
    <row r="21" spans="1:17" ht="60">
      <c r="A21" s="67" t="s">
        <v>1228</v>
      </c>
      <c r="B21" s="67" t="s">
        <v>1198</v>
      </c>
      <c r="C21" s="65" t="s">
        <v>84</v>
      </c>
      <c r="D21" s="65" t="s">
        <v>81</v>
      </c>
      <c r="E21" s="65" t="s">
        <v>1009</v>
      </c>
      <c r="F21" s="65" t="s">
        <v>83</v>
      </c>
      <c r="G21" s="63" t="s">
        <v>678</v>
      </c>
      <c r="H21" s="64">
        <v>1</v>
      </c>
      <c r="I21" s="62"/>
      <c r="J21" s="68">
        <v>1</v>
      </c>
      <c r="K21" s="68"/>
      <c r="L21" s="68"/>
      <c r="M21" s="307"/>
      <c r="N21" s="62"/>
      <c r="O21" s="71" t="s">
        <v>1039</v>
      </c>
      <c r="P21" s="71"/>
      <c r="Q21" s="69"/>
    </row>
    <row r="22" spans="1:17" ht="60">
      <c r="A22" s="67" t="s">
        <v>1228</v>
      </c>
      <c r="B22" s="67" t="s">
        <v>1198</v>
      </c>
      <c r="C22" s="65" t="s">
        <v>84</v>
      </c>
      <c r="D22" s="65" t="s">
        <v>81</v>
      </c>
      <c r="E22" s="65" t="s">
        <v>1009</v>
      </c>
      <c r="F22" s="65" t="s">
        <v>817</v>
      </c>
      <c r="G22" s="63" t="s">
        <v>818</v>
      </c>
      <c r="H22" s="64">
        <v>1</v>
      </c>
      <c r="I22" s="62"/>
      <c r="J22" s="68">
        <v>1</v>
      </c>
      <c r="K22" s="68"/>
      <c r="L22" s="68"/>
      <c r="M22" s="307"/>
      <c r="N22" s="62"/>
      <c r="O22" s="71"/>
      <c r="P22" s="71"/>
      <c r="Q22" s="69"/>
    </row>
    <row r="23" spans="1:17" ht="105">
      <c r="A23" s="67" t="s">
        <v>1228</v>
      </c>
      <c r="B23" s="67" t="s">
        <v>1198</v>
      </c>
      <c r="C23" s="65" t="s">
        <v>84</v>
      </c>
      <c r="D23" s="65" t="s">
        <v>81</v>
      </c>
      <c r="E23" s="65" t="s">
        <v>821</v>
      </c>
      <c r="F23" s="65" t="s">
        <v>83</v>
      </c>
      <c r="G23" s="63" t="s">
        <v>679</v>
      </c>
      <c r="H23" s="64">
        <v>1</v>
      </c>
      <c r="I23" s="62"/>
      <c r="J23" s="68"/>
      <c r="K23" s="68"/>
      <c r="L23" s="68">
        <v>1</v>
      </c>
      <c r="M23" s="318" t="s">
        <v>1467</v>
      </c>
      <c r="N23" s="62"/>
      <c r="O23" s="71"/>
      <c r="P23" s="71"/>
      <c r="Q23" s="62"/>
    </row>
    <row r="24" spans="1:17" ht="105">
      <c r="A24" s="67" t="s">
        <v>1228</v>
      </c>
      <c r="B24" s="67" t="s">
        <v>1198</v>
      </c>
      <c r="C24" s="65" t="s">
        <v>84</v>
      </c>
      <c r="D24" s="65" t="s">
        <v>81</v>
      </c>
      <c r="E24" s="65" t="s">
        <v>1009</v>
      </c>
      <c r="F24" s="65" t="s">
        <v>83</v>
      </c>
      <c r="G24" s="63" t="s">
        <v>681</v>
      </c>
      <c r="H24" s="64">
        <v>1</v>
      </c>
      <c r="I24" s="62"/>
      <c r="J24" s="68"/>
      <c r="K24" s="68"/>
      <c r="L24" s="68">
        <v>1</v>
      </c>
      <c r="M24" s="318" t="s">
        <v>1157</v>
      </c>
      <c r="N24" s="62"/>
      <c r="O24" s="71"/>
      <c r="P24" s="71" t="s">
        <v>1085</v>
      </c>
      <c r="Q24" s="62"/>
    </row>
    <row r="25" spans="1:17" ht="45">
      <c r="A25" s="67" t="s">
        <v>1228</v>
      </c>
      <c r="B25" s="67" t="s">
        <v>1198</v>
      </c>
      <c r="C25" s="63" t="s">
        <v>632</v>
      </c>
      <c r="D25" s="63" t="s">
        <v>632</v>
      </c>
      <c r="E25" s="65" t="s">
        <v>1009</v>
      </c>
      <c r="F25" s="65" t="s">
        <v>85</v>
      </c>
      <c r="G25" s="63" t="s">
        <v>625</v>
      </c>
      <c r="H25" s="64">
        <v>1</v>
      </c>
      <c r="I25" s="62"/>
      <c r="J25" s="68">
        <v>1</v>
      </c>
      <c r="K25" s="68"/>
      <c r="L25" s="68"/>
      <c r="M25" s="307" t="s">
        <v>1224</v>
      </c>
      <c r="N25" s="62"/>
      <c r="O25" s="71"/>
      <c r="P25" s="71"/>
      <c r="Q25" s="69"/>
    </row>
    <row r="26" spans="1:17" ht="120">
      <c r="A26" s="67" t="s">
        <v>1228</v>
      </c>
      <c r="B26" s="67" t="s">
        <v>1198</v>
      </c>
      <c r="C26" s="63" t="s">
        <v>632</v>
      </c>
      <c r="D26" s="63" t="s">
        <v>632</v>
      </c>
      <c r="E26" s="65" t="s">
        <v>1009</v>
      </c>
      <c r="F26" s="65" t="s">
        <v>86</v>
      </c>
      <c r="G26" s="63" t="s">
        <v>1180</v>
      </c>
      <c r="H26" s="64">
        <v>1</v>
      </c>
      <c r="I26" s="62"/>
      <c r="J26" s="68"/>
      <c r="K26" s="68"/>
      <c r="L26" s="68">
        <v>1</v>
      </c>
      <c r="M26" s="318" t="s">
        <v>1465</v>
      </c>
      <c r="N26" s="62"/>
      <c r="O26" s="71" t="s">
        <v>1041</v>
      </c>
      <c r="P26" s="71" t="s">
        <v>1086</v>
      </c>
      <c r="Q26" s="62"/>
    </row>
    <row r="27" spans="1:17" ht="120">
      <c r="A27" s="67" t="s">
        <v>1228</v>
      </c>
      <c r="B27" s="67" t="s">
        <v>1198</v>
      </c>
      <c r="C27" s="63" t="s">
        <v>632</v>
      </c>
      <c r="D27" s="63" t="s">
        <v>632</v>
      </c>
      <c r="E27" s="65" t="s">
        <v>1009</v>
      </c>
      <c r="F27" s="65" t="s">
        <v>86</v>
      </c>
      <c r="G27" s="63" t="s">
        <v>814</v>
      </c>
      <c r="H27" s="64">
        <v>1</v>
      </c>
      <c r="I27" s="62"/>
      <c r="J27" s="68"/>
      <c r="K27" s="68"/>
      <c r="L27" s="68">
        <v>1</v>
      </c>
      <c r="M27" s="318" t="s">
        <v>1465</v>
      </c>
      <c r="N27" s="62"/>
      <c r="O27" s="71"/>
      <c r="P27" s="71"/>
      <c r="Q27" s="62"/>
    </row>
    <row r="28" spans="1:17" ht="120">
      <c r="A28" s="67" t="s">
        <v>1228</v>
      </c>
      <c r="B28" s="67" t="s">
        <v>1198</v>
      </c>
      <c r="C28" s="63" t="s">
        <v>632</v>
      </c>
      <c r="D28" s="63" t="s">
        <v>632</v>
      </c>
      <c r="E28" s="65" t="s">
        <v>1009</v>
      </c>
      <c r="F28" s="65" t="s">
        <v>86</v>
      </c>
      <c r="G28" s="63" t="s">
        <v>815</v>
      </c>
      <c r="H28" s="64">
        <v>1</v>
      </c>
      <c r="I28" s="62"/>
      <c r="J28" s="68"/>
      <c r="K28" s="68"/>
      <c r="L28" s="68">
        <v>1</v>
      </c>
      <c r="M28" s="318" t="s">
        <v>1465</v>
      </c>
      <c r="N28" s="62"/>
      <c r="O28" s="71" t="s">
        <v>1041</v>
      </c>
      <c r="P28" s="71" t="s">
        <v>1086</v>
      </c>
      <c r="Q28" s="62"/>
    </row>
    <row r="29" spans="1:17" ht="120">
      <c r="A29" s="67" t="s">
        <v>1228</v>
      </c>
      <c r="B29" s="67" t="s">
        <v>1198</v>
      </c>
      <c r="C29" s="63" t="s">
        <v>632</v>
      </c>
      <c r="D29" s="63" t="s">
        <v>632</v>
      </c>
      <c r="E29" s="65" t="s">
        <v>1009</v>
      </c>
      <c r="F29" s="65" t="s">
        <v>86</v>
      </c>
      <c r="G29" s="63" t="s">
        <v>816</v>
      </c>
      <c r="H29" s="64">
        <v>1</v>
      </c>
      <c r="I29" s="62"/>
      <c r="J29" s="68"/>
      <c r="K29" s="68"/>
      <c r="L29" s="68">
        <v>1</v>
      </c>
      <c r="M29" s="318" t="s">
        <v>1465</v>
      </c>
      <c r="N29" s="62"/>
      <c r="O29" s="71"/>
      <c r="P29" s="71"/>
      <c r="Q29" s="62"/>
    </row>
    <row r="30" spans="1:17" ht="120">
      <c r="A30" s="67" t="s">
        <v>1228</v>
      </c>
      <c r="B30" s="67" t="s">
        <v>1198</v>
      </c>
      <c r="C30" s="63" t="s">
        <v>632</v>
      </c>
      <c r="D30" s="63" t="s">
        <v>632</v>
      </c>
      <c r="E30" s="65" t="s">
        <v>1009</v>
      </c>
      <c r="F30" s="65" t="s">
        <v>87</v>
      </c>
      <c r="G30" s="63" t="s">
        <v>626</v>
      </c>
      <c r="H30" s="64">
        <v>1</v>
      </c>
      <c r="I30" s="62"/>
      <c r="J30" s="68"/>
      <c r="K30" s="68"/>
      <c r="L30" s="68">
        <v>1</v>
      </c>
      <c r="M30" s="318" t="s">
        <v>1465</v>
      </c>
      <c r="N30" s="62"/>
      <c r="O30" s="71" t="s">
        <v>1042</v>
      </c>
      <c r="P30" s="71" t="s">
        <v>1087</v>
      </c>
      <c r="Q30" s="62"/>
    </row>
    <row r="31" spans="1:17" ht="45">
      <c r="A31" s="67" t="s">
        <v>1228</v>
      </c>
      <c r="B31" s="67" t="s">
        <v>1198</v>
      </c>
      <c r="C31" s="63" t="s">
        <v>632</v>
      </c>
      <c r="D31" s="63" t="s">
        <v>632</v>
      </c>
      <c r="E31" s="65" t="s">
        <v>1009</v>
      </c>
      <c r="F31" s="65" t="s">
        <v>89</v>
      </c>
      <c r="G31" s="63" t="s">
        <v>633</v>
      </c>
      <c r="H31" s="64">
        <v>1</v>
      </c>
      <c r="I31" s="70"/>
      <c r="J31" s="68"/>
      <c r="K31" s="68"/>
      <c r="L31" s="68">
        <v>1</v>
      </c>
      <c r="M31" s="307"/>
      <c r="N31" s="62"/>
      <c r="O31" s="71"/>
      <c r="P31" s="71"/>
      <c r="Q31" s="62"/>
    </row>
    <row r="32" spans="1:17" ht="60">
      <c r="A32" s="67" t="s">
        <v>1228</v>
      </c>
      <c r="B32" s="67" t="s">
        <v>1198</v>
      </c>
      <c r="C32" s="63" t="s">
        <v>632</v>
      </c>
      <c r="D32" s="63" t="s">
        <v>632</v>
      </c>
      <c r="E32" s="65" t="s">
        <v>1009</v>
      </c>
      <c r="F32" s="65" t="s">
        <v>90</v>
      </c>
      <c r="G32" s="63" t="s">
        <v>819</v>
      </c>
      <c r="H32" s="64">
        <v>1</v>
      </c>
      <c r="I32" s="62"/>
      <c r="J32" s="68">
        <v>1</v>
      </c>
      <c r="K32" s="68"/>
      <c r="L32" s="68"/>
      <c r="M32" s="307"/>
      <c r="N32" s="62"/>
      <c r="O32" s="72" t="s">
        <v>1044</v>
      </c>
      <c r="P32" s="71" t="s">
        <v>1089</v>
      </c>
      <c r="Q32" s="69"/>
    </row>
    <row r="33" spans="1:17" ht="105">
      <c r="A33" s="67" t="s">
        <v>1228</v>
      </c>
      <c r="B33" s="67" t="s">
        <v>1198</v>
      </c>
      <c r="C33" s="63" t="s">
        <v>632</v>
      </c>
      <c r="D33" s="63" t="s">
        <v>632</v>
      </c>
      <c r="E33" s="65" t="s">
        <v>704</v>
      </c>
      <c r="F33" s="65" t="s">
        <v>90</v>
      </c>
      <c r="G33" s="63" t="s">
        <v>91</v>
      </c>
      <c r="H33" s="64">
        <v>1</v>
      </c>
      <c r="I33" s="62"/>
      <c r="J33" s="68"/>
      <c r="K33" s="68"/>
      <c r="L33" s="68">
        <v>1</v>
      </c>
      <c r="M33" s="318" t="s">
        <v>1157</v>
      </c>
      <c r="N33" s="62"/>
      <c r="O33" s="71" t="s">
        <v>1047</v>
      </c>
      <c r="P33" s="71" t="s">
        <v>1131</v>
      </c>
      <c r="Q33" s="69"/>
    </row>
    <row r="34" spans="1:17" ht="45">
      <c r="A34" s="67" t="s">
        <v>1228</v>
      </c>
      <c r="B34" s="67" t="s">
        <v>1198</v>
      </c>
      <c r="C34" s="63" t="s">
        <v>632</v>
      </c>
      <c r="D34" s="63" t="s">
        <v>632</v>
      </c>
      <c r="E34" s="65" t="s">
        <v>704</v>
      </c>
      <c r="F34" s="65" t="s">
        <v>90</v>
      </c>
      <c r="G34" s="63" t="s">
        <v>92</v>
      </c>
      <c r="H34" s="64">
        <v>1</v>
      </c>
      <c r="I34" s="62"/>
      <c r="J34" s="68"/>
      <c r="K34" s="68"/>
      <c r="L34" s="73" t="s">
        <v>1227</v>
      </c>
      <c r="M34" s="307"/>
      <c r="N34" s="62"/>
      <c r="O34" s="71" t="s">
        <v>1047</v>
      </c>
      <c r="P34" s="71" t="s">
        <v>1131</v>
      </c>
      <c r="Q34" s="69"/>
    </row>
    <row r="35" spans="1:17" ht="105">
      <c r="A35" s="67" t="s">
        <v>1228</v>
      </c>
      <c r="B35" s="67" t="s">
        <v>1198</v>
      </c>
      <c r="C35" s="63" t="s">
        <v>632</v>
      </c>
      <c r="D35" s="63" t="s">
        <v>632</v>
      </c>
      <c r="E35" s="65" t="s">
        <v>704</v>
      </c>
      <c r="F35" s="65" t="s">
        <v>90</v>
      </c>
      <c r="G35" s="63" t="s">
        <v>631</v>
      </c>
      <c r="H35" s="64">
        <v>1</v>
      </c>
      <c r="I35" s="62"/>
      <c r="J35" s="68"/>
      <c r="K35" s="68"/>
      <c r="L35" s="68">
        <v>1</v>
      </c>
      <c r="M35" s="318" t="s">
        <v>1157</v>
      </c>
      <c r="N35" s="62"/>
      <c r="O35" s="71" t="s">
        <v>1047</v>
      </c>
      <c r="P35" s="71" t="s">
        <v>1131</v>
      </c>
      <c r="Q35" s="69"/>
    </row>
    <row r="36" spans="1:17" ht="120">
      <c r="A36" s="67" t="s">
        <v>1228</v>
      </c>
      <c r="B36" s="67" t="s">
        <v>1198</v>
      </c>
      <c r="C36" s="63" t="s">
        <v>217</v>
      </c>
      <c r="D36" s="63" t="s">
        <v>851</v>
      </c>
      <c r="E36" s="65" t="s">
        <v>821</v>
      </c>
      <c r="F36" s="65" t="s">
        <v>218</v>
      </c>
      <c r="G36" s="63" t="s">
        <v>751</v>
      </c>
      <c r="H36" s="66">
        <v>1</v>
      </c>
      <c r="I36" s="62"/>
      <c r="J36" s="68">
        <v>1</v>
      </c>
      <c r="K36" s="68"/>
      <c r="L36" s="68"/>
      <c r="M36" s="307"/>
      <c r="N36" s="62"/>
      <c r="O36" s="71" t="s">
        <v>1070</v>
      </c>
      <c r="P36" s="71"/>
      <c r="Q36" s="69"/>
    </row>
    <row r="37" spans="1:17" ht="45">
      <c r="A37" s="67" t="s">
        <v>1228</v>
      </c>
      <c r="B37" s="67" t="s">
        <v>1198</v>
      </c>
      <c r="C37" s="63" t="s">
        <v>217</v>
      </c>
      <c r="D37" s="63" t="s">
        <v>851</v>
      </c>
      <c r="E37" s="65" t="s">
        <v>821</v>
      </c>
      <c r="F37" s="65" t="s">
        <v>218</v>
      </c>
      <c r="G37" s="63" t="s">
        <v>219</v>
      </c>
      <c r="H37" s="66">
        <v>1</v>
      </c>
      <c r="I37" s="62"/>
      <c r="J37" s="68">
        <v>1</v>
      </c>
      <c r="K37" s="68"/>
      <c r="L37" s="68"/>
      <c r="M37" s="307"/>
      <c r="N37" s="62"/>
      <c r="O37" s="71"/>
      <c r="P37" s="71"/>
      <c r="Q37" s="69"/>
    </row>
    <row r="38" spans="1:17" ht="105">
      <c r="A38" s="67" t="s">
        <v>1228</v>
      </c>
      <c r="B38" s="67" t="s">
        <v>1198</v>
      </c>
      <c r="C38" s="63" t="s">
        <v>217</v>
      </c>
      <c r="D38" s="63" t="s">
        <v>851</v>
      </c>
      <c r="E38" s="65" t="s">
        <v>821</v>
      </c>
      <c r="F38" s="65" t="s">
        <v>218</v>
      </c>
      <c r="G38" s="63" t="s">
        <v>220</v>
      </c>
      <c r="H38" s="66">
        <v>1</v>
      </c>
      <c r="I38" s="62"/>
      <c r="J38" s="68"/>
      <c r="K38" s="68"/>
      <c r="L38" s="68">
        <v>1</v>
      </c>
      <c r="M38" s="318" t="s">
        <v>1157</v>
      </c>
      <c r="N38" s="62"/>
      <c r="O38" s="71"/>
      <c r="P38" s="71"/>
      <c r="Q38" s="69"/>
    </row>
    <row r="39" spans="1:17" ht="105">
      <c r="A39" s="67" t="s">
        <v>1228</v>
      </c>
      <c r="B39" s="67" t="s">
        <v>1198</v>
      </c>
      <c r="C39" s="63" t="s">
        <v>217</v>
      </c>
      <c r="D39" s="63" t="s">
        <v>851</v>
      </c>
      <c r="E39" s="65" t="s">
        <v>821</v>
      </c>
      <c r="F39" s="65" t="s">
        <v>218</v>
      </c>
      <c r="G39" s="63" t="s">
        <v>221</v>
      </c>
      <c r="H39" s="66">
        <v>1</v>
      </c>
      <c r="I39" s="62"/>
      <c r="J39" s="68"/>
      <c r="K39" s="68"/>
      <c r="L39" s="68">
        <v>1</v>
      </c>
      <c r="M39" s="318" t="s">
        <v>1157</v>
      </c>
      <c r="N39" s="62"/>
      <c r="O39" s="71"/>
      <c r="P39" s="71"/>
      <c r="Q39" s="69"/>
    </row>
    <row r="40" spans="1:17" ht="105">
      <c r="A40" s="67" t="s">
        <v>1228</v>
      </c>
      <c r="B40" s="67" t="s">
        <v>1198</v>
      </c>
      <c r="C40" s="63" t="s">
        <v>217</v>
      </c>
      <c r="D40" s="63" t="s">
        <v>851</v>
      </c>
      <c r="E40" s="65" t="s">
        <v>821</v>
      </c>
      <c r="F40" s="65" t="s">
        <v>218</v>
      </c>
      <c r="G40" s="63" t="s">
        <v>222</v>
      </c>
      <c r="H40" s="66">
        <v>1</v>
      </c>
      <c r="I40" s="62"/>
      <c r="J40" s="68"/>
      <c r="K40" s="68"/>
      <c r="L40" s="68">
        <v>1</v>
      </c>
      <c r="M40" s="318" t="s">
        <v>1157</v>
      </c>
      <c r="N40" s="62"/>
      <c r="O40" s="71"/>
      <c r="P40" s="71"/>
      <c r="Q40" s="69"/>
    </row>
    <row r="41" spans="1:17" ht="105">
      <c r="A41" s="67" t="s">
        <v>1228</v>
      </c>
      <c r="B41" s="67" t="s">
        <v>1198</v>
      </c>
      <c r="C41" s="63" t="s">
        <v>217</v>
      </c>
      <c r="D41" s="63" t="s">
        <v>851</v>
      </c>
      <c r="E41" s="65" t="s">
        <v>1004</v>
      </c>
      <c r="F41" s="65" t="s">
        <v>229</v>
      </c>
      <c r="G41" s="63" t="s">
        <v>753</v>
      </c>
      <c r="H41" s="66">
        <v>1</v>
      </c>
      <c r="I41" s="62"/>
      <c r="J41" s="68"/>
      <c r="K41" s="68"/>
      <c r="L41" s="68">
        <v>1</v>
      </c>
      <c r="M41" s="318" t="s">
        <v>1157</v>
      </c>
      <c r="N41" s="62"/>
      <c r="O41" s="71" t="s">
        <v>754</v>
      </c>
      <c r="P41" s="71"/>
      <c r="Q41" s="69"/>
    </row>
    <row r="42" spans="1:17" ht="105">
      <c r="A42" s="67" t="s">
        <v>1228</v>
      </c>
      <c r="B42" s="67" t="s">
        <v>1198</v>
      </c>
      <c r="C42" s="63" t="s">
        <v>217</v>
      </c>
      <c r="D42" s="63" t="s">
        <v>851</v>
      </c>
      <c r="E42" s="67" t="s">
        <v>853</v>
      </c>
      <c r="F42" s="65" t="s">
        <v>230</v>
      </c>
      <c r="G42" s="63" t="s">
        <v>243</v>
      </c>
      <c r="H42" s="66">
        <v>1</v>
      </c>
      <c r="I42" s="62"/>
      <c r="J42" s="68"/>
      <c r="K42" s="68"/>
      <c r="L42" s="68">
        <v>1</v>
      </c>
      <c r="M42" s="318" t="s">
        <v>1157</v>
      </c>
      <c r="N42" s="62"/>
      <c r="O42" s="71"/>
      <c r="P42" s="71"/>
      <c r="Q42" s="69"/>
    </row>
    <row r="43" spans="1:17" ht="105">
      <c r="A43" s="67" t="s">
        <v>1228</v>
      </c>
      <c r="B43" s="67" t="s">
        <v>1198</v>
      </c>
      <c r="C43" s="63" t="s">
        <v>217</v>
      </c>
      <c r="D43" s="63" t="s">
        <v>851</v>
      </c>
      <c r="E43" s="67" t="s">
        <v>853</v>
      </c>
      <c r="F43" s="65" t="s">
        <v>230</v>
      </c>
      <c r="G43" s="63" t="s">
        <v>755</v>
      </c>
      <c r="H43" s="66">
        <v>1</v>
      </c>
      <c r="I43" s="62"/>
      <c r="J43" s="68"/>
      <c r="K43" s="68"/>
      <c r="L43" s="68">
        <v>1</v>
      </c>
      <c r="M43" s="318" t="s">
        <v>1157</v>
      </c>
      <c r="N43" s="62"/>
      <c r="O43" s="71"/>
      <c r="P43" s="71"/>
      <c r="Q43" s="69"/>
    </row>
    <row r="44" spans="1:17" ht="105">
      <c r="A44" s="67" t="s">
        <v>1228</v>
      </c>
      <c r="B44" s="67" t="s">
        <v>1198</v>
      </c>
      <c r="C44" s="63" t="s">
        <v>217</v>
      </c>
      <c r="D44" s="63" t="s">
        <v>851</v>
      </c>
      <c r="E44" s="63" t="s">
        <v>245</v>
      </c>
      <c r="F44" s="65" t="s">
        <v>244</v>
      </c>
      <c r="G44" s="63" t="s">
        <v>856</v>
      </c>
      <c r="H44" s="66">
        <v>1</v>
      </c>
      <c r="I44" s="62"/>
      <c r="J44" s="68"/>
      <c r="K44" s="68"/>
      <c r="L44" s="68">
        <v>1</v>
      </c>
      <c r="M44" s="318" t="s">
        <v>1157</v>
      </c>
      <c r="N44" s="62"/>
      <c r="O44" s="71" t="s">
        <v>1047</v>
      </c>
      <c r="P44" s="71"/>
      <c r="Q44" s="69"/>
    </row>
    <row r="45" spans="1:17" ht="120">
      <c r="A45" s="80" t="s">
        <v>1257</v>
      </c>
      <c r="B45" s="80" t="s">
        <v>1198</v>
      </c>
      <c r="C45" s="78" t="s">
        <v>71</v>
      </c>
      <c r="D45" s="78" t="s">
        <v>809</v>
      </c>
      <c r="E45" s="78" t="s">
        <v>1009</v>
      </c>
      <c r="F45" s="78" t="s">
        <v>72</v>
      </c>
      <c r="G45" s="76" t="s">
        <v>661</v>
      </c>
      <c r="H45" s="77">
        <v>1</v>
      </c>
      <c r="I45" s="75" t="s">
        <v>1229</v>
      </c>
      <c r="J45" s="81">
        <v>1</v>
      </c>
      <c r="K45" s="81"/>
      <c r="L45" s="81"/>
      <c r="M45" s="307" t="s">
        <v>1230</v>
      </c>
      <c r="N45" s="74" t="s">
        <v>1231</v>
      </c>
      <c r="O45" s="84"/>
      <c r="P45" s="84"/>
      <c r="Q45" s="75"/>
    </row>
    <row r="46" spans="1:17" ht="90">
      <c r="A46" s="80" t="s">
        <v>1257</v>
      </c>
      <c r="B46" s="80" t="s">
        <v>1198</v>
      </c>
      <c r="C46" s="78" t="s">
        <v>71</v>
      </c>
      <c r="D46" s="78" t="s">
        <v>809</v>
      </c>
      <c r="E46" s="78" t="s">
        <v>1009</v>
      </c>
      <c r="F46" s="78" t="s">
        <v>72</v>
      </c>
      <c r="G46" s="76" t="s">
        <v>1011</v>
      </c>
      <c r="H46" s="77">
        <v>1</v>
      </c>
      <c r="I46" s="75" t="s">
        <v>1233</v>
      </c>
      <c r="J46" s="81">
        <v>1</v>
      </c>
      <c r="K46" s="81"/>
      <c r="L46" s="81"/>
      <c r="M46" s="319"/>
      <c r="N46" s="75" t="s">
        <v>1234</v>
      </c>
      <c r="O46" s="84"/>
      <c r="P46" s="84"/>
      <c r="Q46" s="82"/>
    </row>
    <row r="47" spans="1:17" ht="75">
      <c r="A47" s="80" t="s">
        <v>1257</v>
      </c>
      <c r="B47" s="80" t="s">
        <v>1198</v>
      </c>
      <c r="C47" s="78" t="s">
        <v>71</v>
      </c>
      <c r="D47" s="78" t="s">
        <v>809</v>
      </c>
      <c r="E47" s="78" t="s">
        <v>1009</v>
      </c>
      <c r="F47" s="78" t="s">
        <v>72</v>
      </c>
      <c r="G47" s="76" t="s">
        <v>662</v>
      </c>
      <c r="H47" s="77">
        <v>1</v>
      </c>
      <c r="I47" s="75"/>
      <c r="J47" s="81"/>
      <c r="K47" s="81"/>
      <c r="L47" s="81">
        <v>1</v>
      </c>
      <c r="M47" s="307" t="s">
        <v>1235</v>
      </c>
      <c r="N47" s="75"/>
      <c r="O47" s="84"/>
      <c r="P47" s="84"/>
    </row>
    <row r="48" spans="1:17" ht="75">
      <c r="A48" s="80" t="s">
        <v>1257</v>
      </c>
      <c r="B48" s="80" t="s">
        <v>1198</v>
      </c>
      <c r="C48" s="78" t="s">
        <v>71</v>
      </c>
      <c r="D48" s="78" t="s">
        <v>809</v>
      </c>
      <c r="E48" s="78" t="s">
        <v>1009</v>
      </c>
      <c r="F48" s="78" t="s">
        <v>73</v>
      </c>
      <c r="G48" s="76" t="s">
        <v>1206</v>
      </c>
      <c r="H48" s="77">
        <v>1</v>
      </c>
      <c r="I48" s="75" t="s">
        <v>1236</v>
      </c>
      <c r="J48" s="81">
        <v>1</v>
      </c>
      <c r="K48" s="81"/>
      <c r="L48" s="81"/>
      <c r="M48" s="307"/>
      <c r="N48" s="75"/>
      <c r="O48" s="84"/>
      <c r="P48" s="84"/>
      <c r="Q48" s="82"/>
    </row>
    <row r="49" spans="1:17" ht="75">
      <c r="A49" s="80" t="s">
        <v>1257</v>
      </c>
      <c r="B49" s="80" t="s">
        <v>1198</v>
      </c>
      <c r="C49" s="78" t="s">
        <v>71</v>
      </c>
      <c r="D49" s="78" t="s">
        <v>809</v>
      </c>
      <c r="E49" s="78" t="s">
        <v>1009</v>
      </c>
      <c r="F49" s="78" t="s">
        <v>73</v>
      </c>
      <c r="G49" s="76" t="s">
        <v>1208</v>
      </c>
      <c r="H49" s="77">
        <v>1</v>
      </c>
      <c r="I49" s="74"/>
      <c r="J49" s="81">
        <v>1</v>
      </c>
      <c r="K49" s="81"/>
      <c r="L49" s="81"/>
      <c r="M49" s="307"/>
      <c r="N49" s="75"/>
      <c r="O49" s="84"/>
      <c r="P49" s="84"/>
      <c r="Q49" s="82"/>
    </row>
    <row r="50" spans="1:17" ht="75">
      <c r="A50" s="80" t="s">
        <v>1257</v>
      </c>
      <c r="B50" s="80" t="s">
        <v>1198</v>
      </c>
      <c r="C50" s="78" t="s">
        <v>71</v>
      </c>
      <c r="D50" s="78" t="s">
        <v>809</v>
      </c>
      <c r="E50" s="78" t="s">
        <v>1009</v>
      </c>
      <c r="F50" s="78" t="s">
        <v>73</v>
      </c>
      <c r="G50" s="76" t="s">
        <v>1209</v>
      </c>
      <c r="H50" s="77">
        <v>1</v>
      </c>
      <c r="I50" s="75"/>
      <c r="J50" s="81"/>
      <c r="K50" s="81"/>
      <c r="L50" s="81">
        <v>1</v>
      </c>
      <c r="M50" s="320" t="s">
        <v>1237</v>
      </c>
      <c r="N50" s="75"/>
      <c r="O50" s="84" t="s">
        <v>1034</v>
      </c>
      <c r="P50" s="84" t="s">
        <v>1081</v>
      </c>
      <c r="Q50" s="74"/>
    </row>
    <row r="51" spans="1:17" ht="75">
      <c r="A51" s="80" t="s">
        <v>1257</v>
      </c>
      <c r="B51" s="80" t="s">
        <v>1198</v>
      </c>
      <c r="C51" s="78" t="s">
        <v>71</v>
      </c>
      <c r="D51" s="78" t="s">
        <v>809</v>
      </c>
      <c r="E51" s="78" t="s">
        <v>1009</v>
      </c>
      <c r="F51" s="78" t="s">
        <v>73</v>
      </c>
      <c r="G51" s="76" t="s">
        <v>1212</v>
      </c>
      <c r="H51" s="77">
        <v>1</v>
      </c>
      <c r="I51" s="75"/>
      <c r="J51" s="81"/>
      <c r="K51" s="81"/>
      <c r="L51" s="81">
        <v>1</v>
      </c>
      <c r="M51" s="307" t="s">
        <v>1238</v>
      </c>
      <c r="N51" s="74" t="s">
        <v>1239</v>
      </c>
      <c r="O51" s="84"/>
      <c r="P51" s="84" t="s">
        <v>1176</v>
      </c>
    </row>
    <row r="52" spans="1:17" ht="75">
      <c r="A52" s="80" t="s">
        <v>1257</v>
      </c>
      <c r="B52" s="80" t="s">
        <v>1198</v>
      </c>
      <c r="C52" s="78" t="s">
        <v>71</v>
      </c>
      <c r="D52" s="78" t="s">
        <v>809</v>
      </c>
      <c r="E52" s="78" t="s">
        <v>1009</v>
      </c>
      <c r="F52" s="78" t="s">
        <v>73</v>
      </c>
      <c r="G52" s="76" t="s">
        <v>1214</v>
      </c>
      <c r="H52" s="77">
        <v>1</v>
      </c>
      <c r="I52" s="75"/>
      <c r="J52" s="81">
        <v>1</v>
      </c>
      <c r="K52" s="81"/>
      <c r="L52" s="81"/>
      <c r="M52" s="307"/>
      <c r="N52" s="75"/>
      <c r="O52" s="84"/>
      <c r="P52" s="84"/>
      <c r="Q52" s="82"/>
    </row>
    <row r="53" spans="1:17" ht="75">
      <c r="A53" s="80" t="s">
        <v>1257</v>
      </c>
      <c r="B53" s="80" t="s">
        <v>1198</v>
      </c>
      <c r="C53" s="78" t="s">
        <v>71</v>
      </c>
      <c r="D53" s="78" t="s">
        <v>809</v>
      </c>
      <c r="E53" s="78" t="s">
        <v>1009</v>
      </c>
      <c r="F53" s="78" t="s">
        <v>73</v>
      </c>
      <c r="G53" s="76" t="s">
        <v>1216</v>
      </c>
      <c r="H53" s="77">
        <v>1</v>
      </c>
      <c r="I53" s="75"/>
      <c r="J53" s="81"/>
      <c r="K53" s="81"/>
      <c r="L53" s="81">
        <v>1</v>
      </c>
      <c r="M53" s="307" t="s">
        <v>1240</v>
      </c>
      <c r="N53" s="75"/>
      <c r="O53" s="84"/>
      <c r="P53" s="84"/>
      <c r="Q53" s="82"/>
    </row>
    <row r="54" spans="1:17" ht="75">
      <c r="A54" s="80" t="s">
        <v>1257</v>
      </c>
      <c r="B54" s="80" t="s">
        <v>1198</v>
      </c>
      <c r="C54" s="78" t="s">
        <v>71</v>
      </c>
      <c r="D54" s="78" t="s">
        <v>809</v>
      </c>
      <c r="E54" s="78" t="s">
        <v>1009</v>
      </c>
      <c r="F54" s="78" t="s">
        <v>73</v>
      </c>
      <c r="G54" s="76" t="s">
        <v>396</v>
      </c>
      <c r="H54" s="77">
        <v>1</v>
      </c>
      <c r="I54" s="75"/>
      <c r="J54" s="81"/>
      <c r="K54" s="81"/>
      <c r="L54" s="81">
        <v>1</v>
      </c>
      <c r="M54" s="307" t="s">
        <v>1238</v>
      </c>
      <c r="N54" s="75"/>
      <c r="O54" s="84"/>
      <c r="P54" s="84"/>
      <c r="Q54" s="75"/>
    </row>
    <row r="55" spans="1:17" ht="75">
      <c r="A55" s="80" t="s">
        <v>1257</v>
      </c>
      <c r="B55" s="80" t="s">
        <v>1198</v>
      </c>
      <c r="C55" s="78" t="s">
        <v>71</v>
      </c>
      <c r="D55" s="78" t="s">
        <v>809</v>
      </c>
      <c r="E55" s="78" t="s">
        <v>1009</v>
      </c>
      <c r="F55" s="78" t="s">
        <v>73</v>
      </c>
      <c r="G55" s="76" t="s">
        <v>398</v>
      </c>
      <c r="H55" s="77">
        <v>1</v>
      </c>
      <c r="I55" s="75"/>
      <c r="J55" s="81">
        <v>1</v>
      </c>
      <c r="K55" s="81"/>
      <c r="L55" s="81"/>
      <c r="M55" s="307"/>
      <c r="N55" s="75"/>
      <c r="O55" s="84"/>
      <c r="P55" s="84"/>
      <c r="Q55" s="82"/>
    </row>
    <row r="56" spans="1:17" ht="45">
      <c r="A56" s="80" t="s">
        <v>1257</v>
      </c>
      <c r="B56" s="80" t="s">
        <v>1198</v>
      </c>
      <c r="C56" s="78" t="s">
        <v>75</v>
      </c>
      <c r="D56" s="78" t="s">
        <v>813</v>
      </c>
      <c r="E56" s="78" t="s">
        <v>1009</v>
      </c>
      <c r="F56" s="78" t="s">
        <v>76</v>
      </c>
      <c r="G56" s="76" t="s">
        <v>665</v>
      </c>
      <c r="H56" s="77">
        <v>1</v>
      </c>
      <c r="I56" s="75"/>
      <c r="J56" s="81"/>
      <c r="K56" s="81"/>
      <c r="L56" s="81">
        <v>1</v>
      </c>
      <c r="M56" s="307" t="s">
        <v>1241</v>
      </c>
      <c r="N56" s="75"/>
      <c r="O56" s="84"/>
      <c r="P56" s="84"/>
      <c r="Q56" s="82"/>
    </row>
    <row r="57" spans="1:17" ht="45">
      <c r="A57" s="80" t="s">
        <v>1257</v>
      </c>
      <c r="B57" s="80" t="s">
        <v>1198</v>
      </c>
      <c r="C57" s="78" t="s">
        <v>75</v>
      </c>
      <c r="D57" s="78" t="s">
        <v>813</v>
      </c>
      <c r="E57" s="78" t="s">
        <v>1009</v>
      </c>
      <c r="F57" s="78" t="s">
        <v>76</v>
      </c>
      <c r="G57" s="76" t="s">
        <v>666</v>
      </c>
      <c r="H57" s="77">
        <v>1</v>
      </c>
      <c r="I57" s="75"/>
      <c r="J57" s="81"/>
      <c r="K57" s="81"/>
      <c r="L57" s="81">
        <v>1</v>
      </c>
      <c r="M57" s="307" t="s">
        <v>1242</v>
      </c>
      <c r="N57" s="75"/>
      <c r="O57" s="84" t="s">
        <v>1035</v>
      </c>
      <c r="P57" s="84"/>
      <c r="Q57" s="82"/>
    </row>
    <row r="58" spans="1:17" ht="45">
      <c r="A58" s="80" t="s">
        <v>1257</v>
      </c>
      <c r="B58" s="80" t="s">
        <v>1198</v>
      </c>
      <c r="C58" s="78" t="s">
        <v>75</v>
      </c>
      <c r="D58" s="78" t="s">
        <v>813</v>
      </c>
      <c r="E58" s="78" t="s">
        <v>1009</v>
      </c>
      <c r="F58" s="78" t="s">
        <v>77</v>
      </c>
      <c r="G58" s="76" t="s">
        <v>671</v>
      </c>
      <c r="H58" s="77">
        <v>1</v>
      </c>
      <c r="I58" s="75"/>
      <c r="J58" s="81"/>
      <c r="K58" s="81"/>
      <c r="L58" s="81">
        <v>1</v>
      </c>
      <c r="M58" s="307" t="s">
        <v>1238</v>
      </c>
      <c r="N58" s="75"/>
      <c r="O58" s="84" t="s">
        <v>1036</v>
      </c>
      <c r="P58" s="84"/>
      <c r="Q58" s="75"/>
    </row>
    <row r="59" spans="1:17" ht="60">
      <c r="A59" s="80" t="s">
        <v>1257</v>
      </c>
      <c r="B59" s="80" t="s">
        <v>1198</v>
      </c>
      <c r="C59" s="78" t="s">
        <v>75</v>
      </c>
      <c r="D59" s="78" t="s">
        <v>813</v>
      </c>
      <c r="E59" s="78" t="s">
        <v>1009</v>
      </c>
      <c r="F59" s="78" t="s">
        <v>77</v>
      </c>
      <c r="G59" s="76" t="s">
        <v>1037</v>
      </c>
      <c r="H59" s="77">
        <v>1</v>
      </c>
      <c r="I59" s="75"/>
      <c r="J59" s="81"/>
      <c r="K59" s="81"/>
      <c r="L59" s="81">
        <v>1</v>
      </c>
      <c r="M59" s="307" t="s">
        <v>1243</v>
      </c>
      <c r="N59" s="75"/>
      <c r="O59" s="84" t="s">
        <v>1177</v>
      </c>
      <c r="P59" s="84" t="s">
        <v>1082</v>
      </c>
      <c r="Q59" s="75"/>
    </row>
    <row r="60" spans="1:17" ht="45">
      <c r="A60" s="80" t="s">
        <v>1257</v>
      </c>
      <c r="B60" s="80" t="s">
        <v>1198</v>
      </c>
      <c r="C60" s="78" t="s">
        <v>75</v>
      </c>
      <c r="D60" s="78" t="s">
        <v>813</v>
      </c>
      <c r="E60" s="78" t="s">
        <v>1009</v>
      </c>
      <c r="F60" s="78" t="s">
        <v>77</v>
      </c>
      <c r="G60" s="76" t="s">
        <v>670</v>
      </c>
      <c r="H60" s="77">
        <v>1</v>
      </c>
      <c r="I60" s="75"/>
      <c r="J60" s="81"/>
      <c r="K60" s="81"/>
      <c r="L60" s="81">
        <v>1</v>
      </c>
      <c r="M60" s="314" t="s">
        <v>1238</v>
      </c>
      <c r="N60" s="75"/>
      <c r="O60" s="84" t="s">
        <v>1038</v>
      </c>
      <c r="P60" s="84" t="s">
        <v>1152</v>
      </c>
      <c r="Q60" s="74"/>
    </row>
    <row r="61" spans="1:17" ht="45">
      <c r="A61" s="80" t="s">
        <v>1257</v>
      </c>
      <c r="B61" s="80" t="s">
        <v>1198</v>
      </c>
      <c r="C61" s="78" t="s">
        <v>75</v>
      </c>
      <c r="D61" s="78" t="s">
        <v>813</v>
      </c>
      <c r="E61" s="78" t="s">
        <v>1009</v>
      </c>
      <c r="F61" s="78" t="s">
        <v>78</v>
      </c>
      <c r="G61" s="76" t="s">
        <v>1178</v>
      </c>
      <c r="H61" s="77">
        <v>1</v>
      </c>
      <c r="I61" s="75"/>
      <c r="J61" s="81"/>
      <c r="K61" s="81"/>
      <c r="L61" s="81">
        <v>1</v>
      </c>
      <c r="M61" s="307" t="s">
        <v>1238</v>
      </c>
      <c r="N61" s="75"/>
      <c r="O61" s="84"/>
      <c r="P61" s="84"/>
      <c r="Q61" s="75"/>
    </row>
    <row r="62" spans="1:17" ht="60">
      <c r="A62" s="80" t="s">
        <v>1257</v>
      </c>
      <c r="B62" s="80" t="s">
        <v>1198</v>
      </c>
      <c r="C62" s="78" t="s">
        <v>81</v>
      </c>
      <c r="D62" s="78" t="s">
        <v>81</v>
      </c>
      <c r="E62" s="78" t="s">
        <v>1009</v>
      </c>
      <c r="F62" s="78" t="s">
        <v>82</v>
      </c>
      <c r="G62" s="76" t="s">
        <v>676</v>
      </c>
      <c r="H62" s="77">
        <v>1</v>
      </c>
      <c r="I62" s="75" t="s">
        <v>1244</v>
      </c>
      <c r="J62" s="81">
        <v>1</v>
      </c>
      <c r="K62" s="81"/>
      <c r="L62" s="81"/>
      <c r="M62" s="307"/>
      <c r="N62" s="75" t="s">
        <v>1245</v>
      </c>
      <c r="O62" s="84"/>
      <c r="P62" s="84" t="s">
        <v>1084</v>
      </c>
      <c r="Q62" s="74"/>
    </row>
    <row r="63" spans="1:17" ht="60">
      <c r="A63" s="80" t="s">
        <v>1257</v>
      </c>
      <c r="B63" s="80" t="s">
        <v>1198</v>
      </c>
      <c r="C63" s="78" t="s">
        <v>84</v>
      </c>
      <c r="D63" s="78" t="s">
        <v>81</v>
      </c>
      <c r="E63" s="78" t="s">
        <v>1009</v>
      </c>
      <c r="F63" s="78" t="s">
        <v>83</v>
      </c>
      <c r="G63" s="76" t="s">
        <v>1040</v>
      </c>
      <c r="H63" s="77">
        <v>1</v>
      </c>
      <c r="I63" s="75" t="s">
        <v>1246</v>
      </c>
      <c r="J63" s="81">
        <v>1</v>
      </c>
      <c r="K63" s="81"/>
      <c r="L63" s="81"/>
      <c r="M63" s="307" t="s">
        <v>1247</v>
      </c>
      <c r="N63" s="75" t="s">
        <v>1248</v>
      </c>
      <c r="O63" s="84"/>
      <c r="P63" s="84"/>
      <c r="Q63" s="75"/>
    </row>
    <row r="64" spans="1:17" ht="60">
      <c r="A64" s="80" t="s">
        <v>1257</v>
      </c>
      <c r="B64" s="80" t="s">
        <v>1198</v>
      </c>
      <c r="C64" s="78" t="s">
        <v>84</v>
      </c>
      <c r="D64" s="78" t="s">
        <v>81</v>
      </c>
      <c r="E64" s="78" t="s">
        <v>1009</v>
      </c>
      <c r="F64" s="78" t="s">
        <v>83</v>
      </c>
      <c r="G64" s="76" t="s">
        <v>678</v>
      </c>
      <c r="H64" s="77">
        <v>1</v>
      </c>
      <c r="I64" s="75"/>
      <c r="J64" s="81"/>
      <c r="K64" s="81"/>
      <c r="L64" s="81">
        <v>1</v>
      </c>
      <c r="M64" s="307" t="s">
        <v>1249</v>
      </c>
      <c r="N64" s="75"/>
      <c r="O64" s="84" t="s">
        <v>1039</v>
      </c>
      <c r="P64" s="84"/>
      <c r="Q64" s="82"/>
    </row>
    <row r="65" spans="1:17" ht="60">
      <c r="A65" s="80" t="s">
        <v>1257</v>
      </c>
      <c r="B65" s="80" t="s">
        <v>1198</v>
      </c>
      <c r="C65" s="78" t="s">
        <v>84</v>
      </c>
      <c r="D65" s="78" t="s">
        <v>81</v>
      </c>
      <c r="E65" s="78" t="s">
        <v>1009</v>
      </c>
      <c r="F65" s="78" t="s">
        <v>817</v>
      </c>
      <c r="G65" s="76" t="s">
        <v>818</v>
      </c>
      <c r="H65" s="77">
        <v>1</v>
      </c>
      <c r="I65" s="75" t="s">
        <v>1250</v>
      </c>
      <c r="J65" s="81">
        <v>1</v>
      </c>
      <c r="K65" s="81"/>
      <c r="L65" s="81"/>
      <c r="M65" s="307"/>
      <c r="N65" s="75"/>
      <c r="O65" s="84"/>
      <c r="P65" s="84"/>
      <c r="Q65" s="82"/>
    </row>
    <row r="66" spans="1:17" ht="90">
      <c r="A66" s="80" t="s">
        <v>1257</v>
      </c>
      <c r="B66" s="80" t="s">
        <v>1198</v>
      </c>
      <c r="C66" s="78" t="s">
        <v>84</v>
      </c>
      <c r="D66" s="78" t="s">
        <v>81</v>
      </c>
      <c r="E66" s="78" t="s">
        <v>821</v>
      </c>
      <c r="F66" s="78" t="s">
        <v>83</v>
      </c>
      <c r="G66" s="76" t="s">
        <v>679</v>
      </c>
      <c r="H66" s="77">
        <v>1</v>
      </c>
      <c r="I66" s="75"/>
      <c r="J66" s="81"/>
      <c r="K66" s="81"/>
      <c r="L66" s="81">
        <v>1</v>
      </c>
      <c r="M66" s="307" t="s">
        <v>1463</v>
      </c>
      <c r="N66" s="75"/>
      <c r="O66" s="84"/>
      <c r="P66" s="84"/>
      <c r="Q66" s="75"/>
    </row>
    <row r="67" spans="1:17" ht="60">
      <c r="A67" s="80" t="s">
        <v>1257</v>
      </c>
      <c r="B67" s="80" t="s">
        <v>1198</v>
      </c>
      <c r="C67" s="78" t="s">
        <v>84</v>
      </c>
      <c r="D67" s="78" t="s">
        <v>81</v>
      </c>
      <c r="E67" s="78" t="s">
        <v>1009</v>
      </c>
      <c r="F67" s="78" t="s">
        <v>83</v>
      </c>
      <c r="G67" s="76" t="s">
        <v>681</v>
      </c>
      <c r="H67" s="77">
        <v>1</v>
      </c>
      <c r="I67" s="75"/>
      <c r="J67" s="81"/>
      <c r="K67" s="81"/>
      <c r="L67" s="81">
        <v>1</v>
      </c>
      <c r="M67" s="307" t="s">
        <v>1251</v>
      </c>
      <c r="N67" s="75" t="s">
        <v>1252</v>
      </c>
      <c r="O67" s="84"/>
      <c r="P67" s="84" t="s">
        <v>1085</v>
      </c>
      <c r="Q67" s="75"/>
    </row>
    <row r="68" spans="1:17" ht="45">
      <c r="A68" s="80" t="s">
        <v>1257</v>
      </c>
      <c r="B68" s="80" t="s">
        <v>1198</v>
      </c>
      <c r="C68" s="76" t="s">
        <v>632</v>
      </c>
      <c r="D68" s="76" t="s">
        <v>632</v>
      </c>
      <c r="E68" s="78" t="s">
        <v>1009</v>
      </c>
      <c r="F68" s="78" t="s">
        <v>85</v>
      </c>
      <c r="G68" s="76" t="s">
        <v>625</v>
      </c>
      <c r="H68" s="77">
        <v>1</v>
      </c>
      <c r="I68" s="75"/>
      <c r="J68" s="81">
        <v>1</v>
      </c>
      <c r="K68" s="81"/>
      <c r="L68" s="81"/>
      <c r="M68" s="307"/>
      <c r="N68" s="75" t="s">
        <v>1253</v>
      </c>
      <c r="O68" s="84"/>
      <c r="P68" s="84"/>
      <c r="Q68" s="82"/>
    </row>
    <row r="69" spans="1:17" ht="45">
      <c r="A69" s="80" t="s">
        <v>1257</v>
      </c>
      <c r="B69" s="80" t="s">
        <v>1198</v>
      </c>
      <c r="C69" s="76" t="s">
        <v>632</v>
      </c>
      <c r="D69" s="76" t="s">
        <v>632</v>
      </c>
      <c r="E69" s="78" t="s">
        <v>1009</v>
      </c>
      <c r="F69" s="78" t="s">
        <v>86</v>
      </c>
      <c r="G69" s="76" t="s">
        <v>1180</v>
      </c>
      <c r="H69" s="77">
        <v>1</v>
      </c>
      <c r="I69" s="75" t="s">
        <v>1254</v>
      </c>
      <c r="J69" s="81">
        <v>1</v>
      </c>
      <c r="K69" s="81"/>
      <c r="L69" s="81"/>
      <c r="M69" s="307"/>
      <c r="N69" s="75"/>
      <c r="O69" s="84" t="s">
        <v>1041</v>
      </c>
      <c r="P69" s="84" t="s">
        <v>1086</v>
      </c>
      <c r="Q69" s="75"/>
    </row>
    <row r="70" spans="1:17" ht="45">
      <c r="A70" s="80" t="s">
        <v>1257</v>
      </c>
      <c r="B70" s="80" t="s">
        <v>1198</v>
      </c>
      <c r="C70" s="76" t="s">
        <v>632</v>
      </c>
      <c r="D70" s="76" t="s">
        <v>632</v>
      </c>
      <c r="E70" s="78" t="s">
        <v>1009</v>
      </c>
      <c r="F70" s="78" t="s">
        <v>86</v>
      </c>
      <c r="G70" s="76" t="s">
        <v>814</v>
      </c>
      <c r="H70" s="77">
        <v>1</v>
      </c>
      <c r="I70" s="75"/>
      <c r="J70" s="81">
        <v>1</v>
      </c>
      <c r="K70" s="81"/>
      <c r="L70" s="81"/>
      <c r="M70" s="307"/>
      <c r="N70" s="75"/>
      <c r="O70" s="84"/>
      <c r="P70" s="84"/>
      <c r="Q70" s="75"/>
    </row>
    <row r="71" spans="1:17" ht="45">
      <c r="A71" s="80" t="s">
        <v>1257</v>
      </c>
      <c r="B71" s="80" t="s">
        <v>1198</v>
      </c>
      <c r="C71" s="76" t="s">
        <v>632</v>
      </c>
      <c r="D71" s="76" t="s">
        <v>632</v>
      </c>
      <c r="E71" s="78" t="s">
        <v>1009</v>
      </c>
      <c r="F71" s="78" t="s">
        <v>86</v>
      </c>
      <c r="G71" s="76" t="s">
        <v>815</v>
      </c>
      <c r="H71" s="77">
        <v>1</v>
      </c>
      <c r="I71" s="75"/>
      <c r="J71" s="81">
        <v>1</v>
      </c>
      <c r="K71" s="81"/>
      <c r="L71" s="81"/>
      <c r="M71" s="307"/>
      <c r="N71" s="75"/>
      <c r="O71" s="84" t="s">
        <v>1041</v>
      </c>
      <c r="P71" s="84" t="s">
        <v>1086</v>
      </c>
      <c r="Q71" s="75"/>
    </row>
    <row r="72" spans="1:17" ht="45">
      <c r="A72" s="80" t="s">
        <v>1257</v>
      </c>
      <c r="B72" s="80" t="s">
        <v>1198</v>
      </c>
      <c r="C72" s="76" t="s">
        <v>632</v>
      </c>
      <c r="D72" s="76" t="s">
        <v>632</v>
      </c>
      <c r="E72" s="78" t="s">
        <v>1009</v>
      </c>
      <c r="F72" s="78" t="s">
        <v>86</v>
      </c>
      <c r="G72" s="76" t="s">
        <v>816</v>
      </c>
      <c r="H72" s="77">
        <v>1</v>
      </c>
      <c r="I72" s="75"/>
      <c r="J72" s="81">
        <v>1</v>
      </c>
      <c r="K72" s="81"/>
      <c r="L72" s="81"/>
      <c r="M72" s="307"/>
      <c r="N72" s="75"/>
      <c r="O72" s="84"/>
      <c r="P72" s="84"/>
      <c r="Q72" s="75"/>
    </row>
    <row r="73" spans="1:17" ht="45">
      <c r="A73" s="80" t="s">
        <v>1257</v>
      </c>
      <c r="B73" s="80" t="s">
        <v>1198</v>
      </c>
      <c r="C73" s="76" t="s">
        <v>632</v>
      </c>
      <c r="D73" s="76" t="s">
        <v>632</v>
      </c>
      <c r="E73" s="78" t="s">
        <v>1009</v>
      </c>
      <c r="F73" s="78" t="s">
        <v>87</v>
      </c>
      <c r="G73" s="76" t="s">
        <v>626</v>
      </c>
      <c r="H73" s="77">
        <v>1</v>
      </c>
      <c r="I73" s="75"/>
      <c r="J73" s="81"/>
      <c r="K73" s="81"/>
      <c r="L73" s="81">
        <v>1</v>
      </c>
      <c r="M73" s="307" t="s">
        <v>1255</v>
      </c>
      <c r="N73" s="75"/>
      <c r="O73" s="84" t="s">
        <v>1042</v>
      </c>
      <c r="P73" s="84" t="s">
        <v>1087</v>
      </c>
      <c r="Q73" s="75"/>
    </row>
    <row r="74" spans="1:17" ht="45">
      <c r="A74" s="80" t="s">
        <v>1257</v>
      </c>
      <c r="B74" s="80" t="s">
        <v>1198</v>
      </c>
      <c r="C74" s="76" t="s">
        <v>632</v>
      </c>
      <c r="D74" s="76" t="s">
        <v>632</v>
      </c>
      <c r="E74" s="78" t="s">
        <v>1009</v>
      </c>
      <c r="F74" s="78" t="s">
        <v>89</v>
      </c>
      <c r="G74" s="76" t="s">
        <v>633</v>
      </c>
      <c r="H74" s="77">
        <v>1</v>
      </c>
      <c r="I74" s="83" t="s">
        <v>1256</v>
      </c>
      <c r="J74" s="81">
        <v>1</v>
      </c>
      <c r="K74" s="81"/>
      <c r="L74" s="81"/>
      <c r="M74" s="307"/>
      <c r="N74" s="75"/>
      <c r="O74" s="84"/>
      <c r="P74" s="84"/>
      <c r="Q74" s="75"/>
    </row>
    <row r="75" spans="1:17" ht="60">
      <c r="A75" s="80" t="s">
        <v>1257</v>
      </c>
      <c r="B75" s="80" t="s">
        <v>1198</v>
      </c>
      <c r="C75" s="76" t="s">
        <v>632</v>
      </c>
      <c r="D75" s="76" t="s">
        <v>632</v>
      </c>
      <c r="E75" s="78" t="s">
        <v>1009</v>
      </c>
      <c r="F75" s="78" t="s">
        <v>90</v>
      </c>
      <c r="G75" s="76" t="s">
        <v>819</v>
      </c>
      <c r="H75" s="77">
        <v>1</v>
      </c>
      <c r="I75" s="75"/>
      <c r="J75" s="81">
        <v>1</v>
      </c>
      <c r="K75" s="81"/>
      <c r="L75" s="81"/>
      <c r="M75" s="307"/>
      <c r="N75" s="75"/>
      <c r="O75" s="85" t="s">
        <v>1044</v>
      </c>
      <c r="P75" s="84" t="s">
        <v>1089</v>
      </c>
      <c r="Q75" s="82"/>
    </row>
    <row r="76" spans="1:17" ht="45">
      <c r="A76" s="80" t="s">
        <v>1257</v>
      </c>
      <c r="B76" s="80" t="s">
        <v>1198</v>
      </c>
      <c r="C76" s="76" t="s">
        <v>632</v>
      </c>
      <c r="D76" s="76" t="s">
        <v>632</v>
      </c>
      <c r="E76" s="78" t="s">
        <v>704</v>
      </c>
      <c r="F76" s="78" t="s">
        <v>90</v>
      </c>
      <c r="G76" s="76" t="s">
        <v>91</v>
      </c>
      <c r="H76" s="77">
        <v>1</v>
      </c>
      <c r="I76" s="75"/>
      <c r="J76" s="81">
        <v>1</v>
      </c>
      <c r="K76" s="81"/>
      <c r="L76" s="81"/>
      <c r="M76" s="307"/>
      <c r="N76" s="75"/>
      <c r="O76" s="84" t="s">
        <v>1047</v>
      </c>
      <c r="P76" s="84" t="s">
        <v>1131</v>
      </c>
      <c r="Q76" s="82"/>
    </row>
    <row r="77" spans="1:17" ht="45">
      <c r="A77" s="80" t="s">
        <v>1257</v>
      </c>
      <c r="B77" s="80" t="s">
        <v>1198</v>
      </c>
      <c r="C77" s="76" t="s">
        <v>632</v>
      </c>
      <c r="D77" s="76" t="s">
        <v>632</v>
      </c>
      <c r="E77" s="78" t="s">
        <v>704</v>
      </c>
      <c r="F77" s="78" t="s">
        <v>90</v>
      </c>
      <c r="G77" s="76" t="s">
        <v>92</v>
      </c>
      <c r="H77" s="77">
        <v>1</v>
      </c>
      <c r="I77" s="75"/>
      <c r="J77" s="87" t="s">
        <v>1227</v>
      </c>
      <c r="K77" s="81"/>
      <c r="L77" s="87"/>
      <c r="M77" s="307"/>
      <c r="N77" s="75"/>
      <c r="O77" s="84" t="s">
        <v>1047</v>
      </c>
      <c r="P77" s="84" t="s">
        <v>1131</v>
      </c>
      <c r="Q77" s="82"/>
    </row>
    <row r="78" spans="1:17" ht="45">
      <c r="A78" s="80" t="s">
        <v>1257</v>
      </c>
      <c r="B78" s="80" t="s">
        <v>1198</v>
      </c>
      <c r="C78" s="76" t="s">
        <v>632</v>
      </c>
      <c r="D78" s="76" t="s">
        <v>632</v>
      </c>
      <c r="E78" s="78" t="s">
        <v>704</v>
      </c>
      <c r="F78" s="78" t="s">
        <v>90</v>
      </c>
      <c r="G78" s="76" t="s">
        <v>631</v>
      </c>
      <c r="H78" s="77">
        <v>1</v>
      </c>
      <c r="I78" s="75"/>
      <c r="J78" s="87" t="s">
        <v>1227</v>
      </c>
      <c r="K78" s="81"/>
      <c r="L78" s="81"/>
      <c r="M78" s="307"/>
      <c r="N78" s="75"/>
      <c r="O78" s="84" t="s">
        <v>1047</v>
      </c>
      <c r="P78" s="84" t="s">
        <v>1131</v>
      </c>
      <c r="Q78" s="82"/>
    </row>
    <row r="79" spans="1:17" ht="120">
      <c r="A79" s="80" t="s">
        <v>1257</v>
      </c>
      <c r="B79" s="80" t="s">
        <v>1198</v>
      </c>
      <c r="C79" s="76" t="s">
        <v>217</v>
      </c>
      <c r="D79" s="76" t="s">
        <v>851</v>
      </c>
      <c r="E79" s="78" t="s">
        <v>821</v>
      </c>
      <c r="F79" s="78" t="s">
        <v>218</v>
      </c>
      <c r="G79" s="76" t="s">
        <v>751</v>
      </c>
      <c r="H79" s="79">
        <v>1</v>
      </c>
      <c r="I79" s="75"/>
      <c r="J79" s="81">
        <v>1</v>
      </c>
      <c r="K79" s="81"/>
      <c r="L79" s="81"/>
      <c r="M79" s="307"/>
      <c r="N79" s="75"/>
      <c r="O79" s="84" t="s">
        <v>1070</v>
      </c>
      <c r="P79" s="84"/>
      <c r="Q79" s="82"/>
    </row>
    <row r="80" spans="1:17" ht="45">
      <c r="A80" s="80" t="s">
        <v>1257</v>
      </c>
      <c r="B80" s="80" t="s">
        <v>1198</v>
      </c>
      <c r="C80" s="76" t="s">
        <v>217</v>
      </c>
      <c r="D80" s="76" t="s">
        <v>851</v>
      </c>
      <c r="E80" s="78" t="s">
        <v>821</v>
      </c>
      <c r="F80" s="78" t="s">
        <v>218</v>
      </c>
      <c r="G80" s="76" t="s">
        <v>219</v>
      </c>
      <c r="H80" s="79">
        <v>1</v>
      </c>
      <c r="I80" s="75"/>
      <c r="J80" s="81">
        <v>1</v>
      </c>
      <c r="K80" s="81"/>
      <c r="L80" s="81"/>
      <c r="M80" s="307"/>
      <c r="N80" s="75"/>
      <c r="O80" s="84"/>
      <c r="P80" s="84"/>
      <c r="Q80" s="82"/>
    </row>
    <row r="81" spans="1:17" ht="45">
      <c r="A81" s="80" t="s">
        <v>1257</v>
      </c>
      <c r="B81" s="80" t="s">
        <v>1198</v>
      </c>
      <c r="C81" s="76" t="s">
        <v>217</v>
      </c>
      <c r="D81" s="76" t="s">
        <v>851</v>
      </c>
      <c r="E81" s="78" t="s">
        <v>821</v>
      </c>
      <c r="F81" s="78" t="s">
        <v>218</v>
      </c>
      <c r="G81" s="76" t="s">
        <v>220</v>
      </c>
      <c r="H81" s="79">
        <v>1</v>
      </c>
      <c r="I81" s="75"/>
      <c r="J81" s="81"/>
      <c r="K81" s="81"/>
      <c r="L81" s="81">
        <v>1</v>
      </c>
      <c r="M81" s="314" t="s">
        <v>1466</v>
      </c>
      <c r="N81" s="75"/>
      <c r="O81" s="84"/>
      <c r="P81" s="84"/>
    </row>
    <row r="82" spans="1:17" ht="45">
      <c r="A82" s="80" t="s">
        <v>1257</v>
      </c>
      <c r="B82" s="80" t="s">
        <v>1198</v>
      </c>
      <c r="C82" s="76" t="s">
        <v>217</v>
      </c>
      <c r="D82" s="76" t="s">
        <v>851</v>
      </c>
      <c r="E82" s="78" t="s">
        <v>821</v>
      </c>
      <c r="F82" s="78" t="s">
        <v>218</v>
      </c>
      <c r="G82" s="76" t="s">
        <v>221</v>
      </c>
      <c r="H82" s="79">
        <v>1</v>
      </c>
      <c r="I82" s="75"/>
      <c r="J82" s="81">
        <v>1</v>
      </c>
      <c r="K82" s="81"/>
      <c r="L82" s="81"/>
      <c r="M82" s="307"/>
      <c r="N82" s="75"/>
      <c r="O82" s="84"/>
      <c r="P82" s="84"/>
      <c r="Q82" s="82"/>
    </row>
    <row r="83" spans="1:17" ht="45">
      <c r="A83" s="80" t="s">
        <v>1257</v>
      </c>
      <c r="B83" s="80" t="s">
        <v>1198</v>
      </c>
      <c r="C83" s="76" t="s">
        <v>217</v>
      </c>
      <c r="D83" s="76" t="s">
        <v>851</v>
      </c>
      <c r="E83" s="78" t="s">
        <v>821</v>
      </c>
      <c r="F83" s="78" t="s">
        <v>218</v>
      </c>
      <c r="G83" s="76" t="s">
        <v>222</v>
      </c>
      <c r="H83" s="79">
        <v>1</v>
      </c>
      <c r="I83" s="75"/>
      <c r="J83" s="81">
        <v>1</v>
      </c>
      <c r="K83" s="81"/>
      <c r="L83" s="81"/>
      <c r="M83" s="307"/>
      <c r="N83" s="75"/>
      <c r="O83" s="84"/>
      <c r="P83" s="84"/>
      <c r="Q83" s="82"/>
    </row>
    <row r="84" spans="1:17" ht="105">
      <c r="A84" s="80" t="s">
        <v>1257</v>
      </c>
      <c r="B84" s="80" t="s">
        <v>1198</v>
      </c>
      <c r="C84" s="76" t="s">
        <v>217</v>
      </c>
      <c r="D84" s="76" t="s">
        <v>851</v>
      </c>
      <c r="E84" s="78" t="s">
        <v>1004</v>
      </c>
      <c r="F84" s="78" t="s">
        <v>229</v>
      </c>
      <c r="G84" s="76" t="s">
        <v>753</v>
      </c>
      <c r="H84" s="79">
        <v>1</v>
      </c>
      <c r="I84" s="75"/>
      <c r="J84" s="81"/>
      <c r="K84" s="81"/>
      <c r="L84" s="81">
        <v>1</v>
      </c>
      <c r="M84" s="318" t="s">
        <v>1157</v>
      </c>
      <c r="N84" s="75"/>
      <c r="O84" s="84" t="s">
        <v>754</v>
      </c>
      <c r="P84" s="84"/>
      <c r="Q84" s="75"/>
    </row>
    <row r="85" spans="1:17" ht="105">
      <c r="A85" s="80" t="s">
        <v>1257</v>
      </c>
      <c r="B85" s="80" t="s">
        <v>1198</v>
      </c>
      <c r="C85" s="76" t="s">
        <v>217</v>
      </c>
      <c r="D85" s="76" t="s">
        <v>851</v>
      </c>
      <c r="E85" s="80" t="s">
        <v>853</v>
      </c>
      <c r="F85" s="78" t="s">
        <v>230</v>
      </c>
      <c r="G85" s="76" t="s">
        <v>243</v>
      </c>
      <c r="H85" s="79">
        <v>1</v>
      </c>
      <c r="I85" s="75"/>
      <c r="J85" s="81"/>
      <c r="K85" s="81"/>
      <c r="L85" s="81">
        <v>1</v>
      </c>
      <c r="M85" s="318" t="s">
        <v>1157</v>
      </c>
      <c r="N85" s="75"/>
      <c r="O85" s="84"/>
      <c r="P85" s="84"/>
      <c r="Q85" s="75"/>
    </row>
    <row r="86" spans="1:17" ht="105">
      <c r="A86" s="80" t="s">
        <v>1257</v>
      </c>
      <c r="B86" s="80" t="s">
        <v>1198</v>
      </c>
      <c r="C86" s="76" t="s">
        <v>217</v>
      </c>
      <c r="D86" s="76" t="s">
        <v>851</v>
      </c>
      <c r="E86" s="80" t="s">
        <v>853</v>
      </c>
      <c r="F86" s="78" t="s">
        <v>230</v>
      </c>
      <c r="G86" s="76" t="s">
        <v>755</v>
      </c>
      <c r="H86" s="79">
        <v>1</v>
      </c>
      <c r="I86" s="75"/>
      <c r="J86" s="81"/>
      <c r="K86" s="81"/>
      <c r="L86" s="81">
        <v>1</v>
      </c>
      <c r="M86" s="318" t="s">
        <v>1157</v>
      </c>
      <c r="N86" s="75"/>
      <c r="O86" s="84"/>
      <c r="P86" s="84"/>
      <c r="Q86" s="75"/>
    </row>
    <row r="87" spans="1:17" ht="105">
      <c r="A87" s="80" t="s">
        <v>1257</v>
      </c>
      <c r="B87" s="80" t="s">
        <v>1198</v>
      </c>
      <c r="C87" s="76" t="s">
        <v>217</v>
      </c>
      <c r="D87" s="76" t="s">
        <v>851</v>
      </c>
      <c r="E87" s="76" t="s">
        <v>245</v>
      </c>
      <c r="F87" s="78" t="s">
        <v>244</v>
      </c>
      <c r="G87" s="76" t="s">
        <v>856</v>
      </c>
      <c r="H87" s="79">
        <v>1</v>
      </c>
      <c r="I87" s="75"/>
      <c r="J87" s="81"/>
      <c r="K87" s="81"/>
      <c r="L87" s="81">
        <v>1</v>
      </c>
      <c r="M87" s="318" t="s">
        <v>1157</v>
      </c>
      <c r="N87" s="75"/>
      <c r="O87" s="84" t="s">
        <v>1047</v>
      </c>
      <c r="P87" s="84"/>
      <c r="Q87" s="75"/>
    </row>
    <row r="88" spans="1:17" ht="75">
      <c r="A88" s="107" t="s">
        <v>1268</v>
      </c>
      <c r="B88" s="107" t="s">
        <v>1198</v>
      </c>
      <c r="C88" s="99" t="s">
        <v>71</v>
      </c>
      <c r="D88" s="99" t="s">
        <v>809</v>
      </c>
      <c r="E88" s="99" t="s">
        <v>1009</v>
      </c>
      <c r="F88" s="99" t="s">
        <v>72</v>
      </c>
      <c r="G88" s="97" t="s">
        <v>661</v>
      </c>
      <c r="H88" s="98">
        <v>1</v>
      </c>
      <c r="I88" s="96"/>
      <c r="J88" s="108">
        <v>1</v>
      </c>
      <c r="K88" s="108"/>
      <c r="L88" s="108"/>
      <c r="M88" s="307" t="s">
        <v>1258</v>
      </c>
      <c r="N88" s="108"/>
      <c r="O88" s="112"/>
      <c r="P88" s="112"/>
      <c r="Q88" s="95"/>
    </row>
    <row r="89" spans="1:17" ht="75">
      <c r="A89" s="107" t="s">
        <v>1268</v>
      </c>
      <c r="B89" s="107" t="s">
        <v>1198</v>
      </c>
      <c r="C89" s="99" t="s">
        <v>71</v>
      </c>
      <c r="D89" s="99" t="s">
        <v>809</v>
      </c>
      <c r="E89" s="99" t="s">
        <v>1009</v>
      </c>
      <c r="F89" s="99" t="s">
        <v>72</v>
      </c>
      <c r="G89" s="97" t="s">
        <v>1011</v>
      </c>
      <c r="H89" s="98">
        <v>1</v>
      </c>
      <c r="I89" s="96"/>
      <c r="J89" s="108">
        <v>1</v>
      </c>
      <c r="K89" s="108"/>
      <c r="L89" s="108"/>
      <c r="M89" s="312"/>
      <c r="N89" s="108"/>
      <c r="O89" s="112"/>
      <c r="P89" s="112"/>
      <c r="Q89" s="109"/>
    </row>
    <row r="90" spans="1:17" ht="75">
      <c r="A90" s="107" t="s">
        <v>1268</v>
      </c>
      <c r="B90" s="107" t="s">
        <v>1198</v>
      </c>
      <c r="C90" s="99" t="s">
        <v>71</v>
      </c>
      <c r="D90" s="99" t="s">
        <v>809</v>
      </c>
      <c r="E90" s="99" t="s">
        <v>1009</v>
      </c>
      <c r="F90" s="99" t="s">
        <v>72</v>
      </c>
      <c r="G90" s="97" t="s">
        <v>662</v>
      </c>
      <c r="H90" s="98">
        <v>1</v>
      </c>
      <c r="I90" s="96"/>
      <c r="J90" s="108">
        <v>1</v>
      </c>
      <c r="K90" s="108"/>
      <c r="L90" s="108"/>
      <c r="M90" s="312"/>
      <c r="N90" s="108"/>
      <c r="O90" s="112"/>
      <c r="P90" s="112"/>
      <c r="Q90" s="109"/>
    </row>
    <row r="91" spans="1:17" ht="75">
      <c r="A91" s="107" t="s">
        <v>1268</v>
      </c>
      <c r="B91" s="107" t="s">
        <v>1198</v>
      </c>
      <c r="C91" s="99" t="s">
        <v>71</v>
      </c>
      <c r="D91" s="99" t="s">
        <v>809</v>
      </c>
      <c r="E91" s="99" t="s">
        <v>1009</v>
      </c>
      <c r="F91" s="99" t="s">
        <v>73</v>
      </c>
      <c r="G91" s="97" t="s">
        <v>1206</v>
      </c>
      <c r="H91" s="98">
        <v>1</v>
      </c>
      <c r="I91" s="96"/>
      <c r="J91" s="108">
        <v>1</v>
      </c>
      <c r="K91" s="108"/>
      <c r="L91" s="108"/>
      <c r="M91" s="312"/>
      <c r="N91" s="108"/>
      <c r="O91" s="112"/>
      <c r="P91" s="112"/>
      <c r="Q91" s="109"/>
    </row>
    <row r="92" spans="1:17" ht="75">
      <c r="A92" s="107" t="s">
        <v>1268</v>
      </c>
      <c r="B92" s="107" t="s">
        <v>1198</v>
      </c>
      <c r="C92" s="99" t="s">
        <v>71</v>
      </c>
      <c r="D92" s="99" t="s">
        <v>809</v>
      </c>
      <c r="E92" s="99" t="s">
        <v>1009</v>
      </c>
      <c r="F92" s="99" t="s">
        <v>73</v>
      </c>
      <c r="G92" s="97" t="s">
        <v>1208</v>
      </c>
      <c r="H92" s="98">
        <v>1</v>
      </c>
      <c r="I92" s="96"/>
      <c r="J92" s="108">
        <v>1</v>
      </c>
      <c r="K92" s="108"/>
      <c r="L92" s="108"/>
      <c r="M92" s="312"/>
      <c r="N92" s="108"/>
      <c r="O92" s="112"/>
      <c r="P92" s="112"/>
      <c r="Q92" s="109"/>
    </row>
    <row r="93" spans="1:17" ht="75">
      <c r="A93" s="107" t="s">
        <v>1268</v>
      </c>
      <c r="B93" s="107" t="s">
        <v>1198</v>
      </c>
      <c r="C93" s="99" t="s">
        <v>71</v>
      </c>
      <c r="D93" s="99" t="s">
        <v>809</v>
      </c>
      <c r="E93" s="99" t="s">
        <v>1009</v>
      </c>
      <c r="F93" s="99" t="s">
        <v>73</v>
      </c>
      <c r="G93" s="97" t="s">
        <v>1209</v>
      </c>
      <c r="H93" s="98">
        <v>1</v>
      </c>
      <c r="I93" s="96"/>
      <c r="J93" s="108">
        <v>1</v>
      </c>
      <c r="K93" s="108"/>
      <c r="L93" s="108"/>
      <c r="M93" s="312"/>
      <c r="N93" s="108"/>
      <c r="O93" s="112" t="s">
        <v>1034</v>
      </c>
      <c r="P93" s="112" t="s">
        <v>1081</v>
      </c>
      <c r="Q93" s="109"/>
    </row>
    <row r="94" spans="1:17" ht="75">
      <c r="A94" s="107" t="s">
        <v>1268</v>
      </c>
      <c r="B94" s="107" t="s">
        <v>1198</v>
      </c>
      <c r="C94" s="99" t="s">
        <v>71</v>
      </c>
      <c r="D94" s="99" t="s">
        <v>809</v>
      </c>
      <c r="E94" s="99" t="s">
        <v>1009</v>
      </c>
      <c r="F94" s="99" t="s">
        <v>73</v>
      </c>
      <c r="G94" s="97" t="s">
        <v>1212</v>
      </c>
      <c r="H94" s="98">
        <v>1</v>
      </c>
      <c r="I94" s="96"/>
      <c r="J94" s="108"/>
      <c r="K94" s="108"/>
      <c r="L94" s="108">
        <v>1</v>
      </c>
      <c r="M94" s="314" t="s">
        <v>1213</v>
      </c>
      <c r="N94" s="108"/>
      <c r="O94" s="112"/>
      <c r="P94" s="112" t="s">
        <v>1176</v>
      </c>
      <c r="Q94" s="95"/>
    </row>
    <row r="95" spans="1:17" ht="75">
      <c r="A95" s="107" t="s">
        <v>1268</v>
      </c>
      <c r="B95" s="107" t="s">
        <v>1198</v>
      </c>
      <c r="C95" s="99" t="s">
        <v>71</v>
      </c>
      <c r="D95" s="99" t="s">
        <v>809</v>
      </c>
      <c r="E95" s="99" t="s">
        <v>1009</v>
      </c>
      <c r="F95" s="99" t="s">
        <v>73</v>
      </c>
      <c r="G95" s="97" t="s">
        <v>1214</v>
      </c>
      <c r="H95" s="98">
        <v>1</v>
      </c>
      <c r="I95" s="96"/>
      <c r="J95" s="108">
        <v>1</v>
      </c>
      <c r="K95" s="108"/>
      <c r="L95" s="108"/>
      <c r="M95" s="312"/>
      <c r="N95" s="108"/>
      <c r="O95" s="112"/>
      <c r="P95" s="112"/>
      <c r="Q95" s="109"/>
    </row>
    <row r="96" spans="1:17" ht="75">
      <c r="A96" s="107" t="s">
        <v>1268</v>
      </c>
      <c r="B96" s="107" t="s">
        <v>1198</v>
      </c>
      <c r="C96" s="99" t="s">
        <v>71</v>
      </c>
      <c r="D96" s="99" t="s">
        <v>809</v>
      </c>
      <c r="E96" s="99" t="s">
        <v>1009</v>
      </c>
      <c r="F96" s="99" t="s">
        <v>73</v>
      </c>
      <c r="G96" s="97" t="s">
        <v>1216</v>
      </c>
      <c r="H96" s="98">
        <v>1</v>
      </c>
      <c r="I96" s="96"/>
      <c r="J96" s="108">
        <v>1</v>
      </c>
      <c r="K96" s="108"/>
      <c r="L96" s="108"/>
      <c r="M96" s="312"/>
      <c r="N96" s="108"/>
      <c r="O96" s="112"/>
      <c r="P96" s="112"/>
      <c r="Q96" s="109"/>
    </row>
    <row r="97" spans="1:17" ht="75">
      <c r="A97" s="107" t="s">
        <v>1268</v>
      </c>
      <c r="B97" s="107" t="s">
        <v>1198</v>
      </c>
      <c r="C97" s="99" t="s">
        <v>71</v>
      </c>
      <c r="D97" s="99" t="s">
        <v>809</v>
      </c>
      <c r="E97" s="99" t="s">
        <v>1009</v>
      </c>
      <c r="F97" s="99" t="s">
        <v>73</v>
      </c>
      <c r="G97" s="97" t="s">
        <v>396</v>
      </c>
      <c r="H97" s="98">
        <v>1</v>
      </c>
      <c r="I97" s="96"/>
      <c r="J97" s="108">
        <v>1</v>
      </c>
      <c r="K97" s="108"/>
      <c r="L97" s="108"/>
      <c r="M97" s="312"/>
      <c r="N97" s="108"/>
      <c r="O97" s="112"/>
      <c r="P97" s="112"/>
      <c r="Q97" s="109"/>
    </row>
    <row r="98" spans="1:17" ht="75">
      <c r="A98" s="107" t="s">
        <v>1268</v>
      </c>
      <c r="B98" s="107" t="s">
        <v>1198</v>
      </c>
      <c r="C98" s="99" t="s">
        <v>71</v>
      </c>
      <c r="D98" s="99" t="s">
        <v>809</v>
      </c>
      <c r="E98" s="99" t="s">
        <v>1009</v>
      </c>
      <c r="F98" s="99" t="s">
        <v>73</v>
      </c>
      <c r="G98" s="97" t="s">
        <v>398</v>
      </c>
      <c r="H98" s="98">
        <v>1</v>
      </c>
      <c r="I98" s="96"/>
      <c r="J98" s="108">
        <v>1</v>
      </c>
      <c r="K98" s="108"/>
      <c r="L98" s="108"/>
      <c r="M98" s="312"/>
      <c r="N98" s="108"/>
      <c r="O98" s="112"/>
      <c r="P98" s="112"/>
      <c r="Q98" s="109"/>
    </row>
    <row r="99" spans="1:17" ht="45">
      <c r="A99" s="107" t="s">
        <v>1268</v>
      </c>
      <c r="B99" s="107" t="s">
        <v>1198</v>
      </c>
      <c r="C99" s="99" t="s">
        <v>75</v>
      </c>
      <c r="D99" s="99" t="s">
        <v>813</v>
      </c>
      <c r="E99" s="99" t="s">
        <v>1009</v>
      </c>
      <c r="F99" s="99" t="s">
        <v>76</v>
      </c>
      <c r="G99" s="97" t="s">
        <v>665</v>
      </c>
      <c r="H99" s="98">
        <v>1</v>
      </c>
      <c r="I99" s="96"/>
      <c r="J99" s="108">
        <v>1</v>
      </c>
      <c r="K99" s="108"/>
      <c r="L99" s="108"/>
      <c r="M99" s="312"/>
      <c r="N99" s="108"/>
      <c r="O99" s="112"/>
      <c r="P99" s="112"/>
      <c r="Q99" s="109"/>
    </row>
    <row r="100" spans="1:17" ht="45">
      <c r="A100" s="107" t="s">
        <v>1268</v>
      </c>
      <c r="B100" s="107" t="s">
        <v>1198</v>
      </c>
      <c r="C100" s="99" t="s">
        <v>75</v>
      </c>
      <c r="D100" s="99" t="s">
        <v>813</v>
      </c>
      <c r="E100" s="99" t="s">
        <v>1009</v>
      </c>
      <c r="F100" s="99" t="s">
        <v>76</v>
      </c>
      <c r="G100" s="97" t="s">
        <v>666</v>
      </c>
      <c r="H100" s="98">
        <v>1</v>
      </c>
      <c r="I100" s="96"/>
      <c r="J100" s="108">
        <v>1</v>
      </c>
      <c r="K100" s="108"/>
      <c r="L100" s="108"/>
      <c r="M100" s="312"/>
      <c r="N100" s="108"/>
      <c r="O100" s="112" t="s">
        <v>1035</v>
      </c>
      <c r="P100" s="112"/>
      <c r="Q100" s="109"/>
    </row>
    <row r="101" spans="1:17" ht="45">
      <c r="A101" s="107" t="s">
        <v>1268</v>
      </c>
      <c r="B101" s="107" t="s">
        <v>1198</v>
      </c>
      <c r="C101" s="99" t="s">
        <v>75</v>
      </c>
      <c r="D101" s="99" t="s">
        <v>813</v>
      </c>
      <c r="E101" s="99" t="s">
        <v>1009</v>
      </c>
      <c r="F101" s="99" t="s">
        <v>77</v>
      </c>
      <c r="G101" s="97" t="s">
        <v>671</v>
      </c>
      <c r="H101" s="98">
        <v>1</v>
      </c>
      <c r="I101" s="96"/>
      <c r="J101" s="108">
        <v>1</v>
      </c>
      <c r="K101" s="108"/>
      <c r="L101" s="108"/>
      <c r="M101" s="312"/>
      <c r="N101" s="108"/>
      <c r="O101" s="112" t="s">
        <v>1036</v>
      </c>
      <c r="P101" s="112"/>
      <c r="Q101" s="109"/>
    </row>
    <row r="102" spans="1:17" ht="60">
      <c r="A102" s="107" t="s">
        <v>1268</v>
      </c>
      <c r="B102" s="107" t="s">
        <v>1198</v>
      </c>
      <c r="C102" s="99" t="s">
        <v>75</v>
      </c>
      <c r="D102" s="99" t="s">
        <v>813</v>
      </c>
      <c r="E102" s="99" t="s">
        <v>1009</v>
      </c>
      <c r="F102" s="99" t="s">
        <v>77</v>
      </c>
      <c r="G102" s="97" t="s">
        <v>1037</v>
      </c>
      <c r="H102" s="98">
        <v>1</v>
      </c>
      <c r="I102" s="96"/>
      <c r="J102" s="108">
        <v>1</v>
      </c>
      <c r="K102" s="108"/>
      <c r="L102" s="108"/>
      <c r="M102" s="312"/>
      <c r="N102" s="108"/>
      <c r="O102" s="112" t="s">
        <v>1177</v>
      </c>
      <c r="P102" s="112" t="s">
        <v>1082</v>
      </c>
      <c r="Q102" s="109"/>
    </row>
    <row r="103" spans="1:17" ht="45">
      <c r="A103" s="107" t="s">
        <v>1268</v>
      </c>
      <c r="B103" s="107" t="s">
        <v>1198</v>
      </c>
      <c r="C103" s="99" t="s">
        <v>75</v>
      </c>
      <c r="D103" s="99" t="s">
        <v>813</v>
      </c>
      <c r="E103" s="99" t="s">
        <v>1009</v>
      </c>
      <c r="F103" s="99" t="s">
        <v>77</v>
      </c>
      <c r="G103" s="97" t="s">
        <v>670</v>
      </c>
      <c r="H103" s="98">
        <v>1</v>
      </c>
      <c r="I103" s="96"/>
      <c r="J103" s="108">
        <v>1</v>
      </c>
      <c r="K103" s="108"/>
      <c r="L103" s="108"/>
      <c r="M103" s="312"/>
      <c r="N103" s="108"/>
      <c r="O103" s="112" t="s">
        <v>1038</v>
      </c>
      <c r="P103" s="112" t="s">
        <v>1152</v>
      </c>
      <c r="Q103" s="109"/>
    </row>
    <row r="104" spans="1:17" ht="45">
      <c r="A104" s="107" t="s">
        <v>1268</v>
      </c>
      <c r="B104" s="107" t="s">
        <v>1198</v>
      </c>
      <c r="C104" s="99" t="s">
        <v>75</v>
      </c>
      <c r="D104" s="99" t="s">
        <v>813</v>
      </c>
      <c r="E104" s="99" t="s">
        <v>1009</v>
      </c>
      <c r="F104" s="99" t="s">
        <v>78</v>
      </c>
      <c r="G104" s="97" t="s">
        <v>1178</v>
      </c>
      <c r="H104" s="98">
        <v>1</v>
      </c>
      <c r="I104" s="96"/>
      <c r="J104" s="108">
        <v>1</v>
      </c>
      <c r="K104" s="108"/>
      <c r="L104" s="108"/>
      <c r="M104" s="312"/>
      <c r="N104" s="108"/>
      <c r="O104" s="112"/>
      <c r="P104" s="112"/>
      <c r="Q104" s="109"/>
    </row>
    <row r="105" spans="1:17" ht="105">
      <c r="A105" s="107" t="s">
        <v>1268</v>
      </c>
      <c r="B105" s="107" t="s">
        <v>1198</v>
      </c>
      <c r="C105" s="99" t="s">
        <v>81</v>
      </c>
      <c r="D105" s="99" t="s">
        <v>81</v>
      </c>
      <c r="E105" s="99" t="s">
        <v>1009</v>
      </c>
      <c r="F105" s="99" t="s">
        <v>82</v>
      </c>
      <c r="G105" s="97" t="s">
        <v>676</v>
      </c>
      <c r="H105" s="98">
        <v>1</v>
      </c>
      <c r="I105" s="96"/>
      <c r="J105" s="108"/>
      <c r="K105" s="108"/>
      <c r="L105" s="108">
        <v>1</v>
      </c>
      <c r="M105" s="307" t="s">
        <v>1259</v>
      </c>
      <c r="N105" s="108"/>
      <c r="O105" s="112"/>
      <c r="P105" s="112" t="s">
        <v>1084</v>
      </c>
      <c r="Q105" s="95"/>
    </row>
    <row r="106" spans="1:17" ht="60">
      <c r="A106" s="107" t="s">
        <v>1268</v>
      </c>
      <c r="B106" s="107" t="s">
        <v>1198</v>
      </c>
      <c r="C106" s="99" t="s">
        <v>84</v>
      </c>
      <c r="D106" s="99" t="s">
        <v>81</v>
      </c>
      <c r="E106" s="99" t="s">
        <v>1009</v>
      </c>
      <c r="F106" s="99" t="s">
        <v>83</v>
      </c>
      <c r="G106" s="97" t="s">
        <v>1040</v>
      </c>
      <c r="H106" s="98">
        <v>1</v>
      </c>
      <c r="I106" s="96"/>
      <c r="J106" s="108">
        <v>1</v>
      </c>
      <c r="K106" s="108"/>
      <c r="L106" s="108"/>
      <c r="M106" s="312"/>
      <c r="N106" s="108"/>
      <c r="O106" s="112"/>
      <c r="P106" s="112"/>
      <c r="Q106" s="109"/>
    </row>
    <row r="107" spans="1:17" ht="60">
      <c r="A107" s="107" t="s">
        <v>1268</v>
      </c>
      <c r="B107" s="107" t="s">
        <v>1198</v>
      </c>
      <c r="C107" s="99" t="s">
        <v>84</v>
      </c>
      <c r="D107" s="99" t="s">
        <v>81</v>
      </c>
      <c r="E107" s="99" t="s">
        <v>1009</v>
      </c>
      <c r="F107" s="99" t="s">
        <v>83</v>
      </c>
      <c r="G107" s="97" t="s">
        <v>678</v>
      </c>
      <c r="H107" s="98">
        <v>1</v>
      </c>
      <c r="I107" s="96"/>
      <c r="J107" s="108">
        <v>1</v>
      </c>
      <c r="K107" s="108"/>
      <c r="L107" s="108"/>
      <c r="M107" s="312"/>
      <c r="N107" s="108"/>
      <c r="O107" s="112" t="s">
        <v>1039</v>
      </c>
      <c r="P107" s="112"/>
      <c r="Q107" s="109"/>
    </row>
    <row r="108" spans="1:17" ht="75">
      <c r="A108" s="107" t="s">
        <v>1268</v>
      </c>
      <c r="B108" s="107" t="s">
        <v>1198</v>
      </c>
      <c r="C108" s="99" t="s">
        <v>84</v>
      </c>
      <c r="D108" s="99" t="s">
        <v>81</v>
      </c>
      <c r="E108" s="99" t="s">
        <v>1009</v>
      </c>
      <c r="F108" s="99" t="s">
        <v>817</v>
      </c>
      <c r="G108" s="97" t="s">
        <v>818</v>
      </c>
      <c r="H108" s="98">
        <v>1</v>
      </c>
      <c r="I108" s="96"/>
      <c r="J108" s="108">
        <v>1</v>
      </c>
      <c r="K108" s="108"/>
      <c r="L108" s="108"/>
      <c r="M108" s="314" t="s">
        <v>1260</v>
      </c>
      <c r="N108" s="96" t="s">
        <v>1261</v>
      </c>
      <c r="O108" s="112"/>
      <c r="P108" s="112"/>
      <c r="Q108" s="95"/>
    </row>
    <row r="109" spans="1:17" ht="135">
      <c r="A109" s="107" t="s">
        <v>1268</v>
      </c>
      <c r="B109" s="107" t="s">
        <v>1198</v>
      </c>
      <c r="C109" s="99" t="s">
        <v>84</v>
      </c>
      <c r="D109" s="99" t="s">
        <v>81</v>
      </c>
      <c r="E109" s="99" t="s">
        <v>821</v>
      </c>
      <c r="F109" s="99" t="s">
        <v>83</v>
      </c>
      <c r="G109" s="97" t="s">
        <v>679</v>
      </c>
      <c r="H109" s="98">
        <v>1</v>
      </c>
      <c r="I109" s="96"/>
      <c r="J109" s="108"/>
      <c r="K109" s="108"/>
      <c r="L109" s="108">
        <v>1</v>
      </c>
      <c r="M109" s="307" t="s">
        <v>1262</v>
      </c>
      <c r="N109" s="96" t="s">
        <v>1263</v>
      </c>
      <c r="O109" s="112"/>
      <c r="P109" s="112"/>
      <c r="Q109" s="95"/>
    </row>
    <row r="110" spans="1:17" ht="60">
      <c r="A110" s="107" t="s">
        <v>1268</v>
      </c>
      <c r="B110" s="107" t="s">
        <v>1198</v>
      </c>
      <c r="C110" s="99" t="s">
        <v>84</v>
      </c>
      <c r="D110" s="99" t="s">
        <v>81</v>
      </c>
      <c r="E110" s="99" t="s">
        <v>1009</v>
      </c>
      <c r="F110" s="99" t="s">
        <v>83</v>
      </c>
      <c r="G110" s="97" t="s">
        <v>681</v>
      </c>
      <c r="H110" s="98">
        <v>1</v>
      </c>
      <c r="I110" s="96"/>
      <c r="J110" s="108">
        <v>1</v>
      </c>
      <c r="K110" s="108"/>
      <c r="L110" s="108"/>
      <c r="M110" s="312"/>
      <c r="N110" s="108"/>
      <c r="O110" s="112"/>
      <c r="P110" s="112" t="s">
        <v>1085</v>
      </c>
      <c r="Q110" s="109"/>
    </row>
    <row r="111" spans="1:17" ht="45">
      <c r="A111" s="107" t="s">
        <v>1268</v>
      </c>
      <c r="B111" s="107" t="s">
        <v>1198</v>
      </c>
      <c r="C111" s="97" t="s">
        <v>632</v>
      </c>
      <c r="D111" s="97" t="s">
        <v>632</v>
      </c>
      <c r="E111" s="99" t="s">
        <v>1009</v>
      </c>
      <c r="F111" s="99" t="s">
        <v>85</v>
      </c>
      <c r="G111" s="97" t="s">
        <v>625</v>
      </c>
      <c r="H111" s="98">
        <v>1</v>
      </c>
      <c r="I111" s="96"/>
      <c r="J111" s="108">
        <v>1</v>
      </c>
      <c r="K111" s="108"/>
      <c r="L111" s="108"/>
      <c r="M111" s="312"/>
      <c r="N111" s="96" t="s">
        <v>1264</v>
      </c>
      <c r="O111" s="112"/>
      <c r="P111" s="112"/>
      <c r="Q111" s="109"/>
    </row>
    <row r="112" spans="1:17" ht="45">
      <c r="A112" s="107" t="s">
        <v>1268</v>
      </c>
      <c r="B112" s="107" t="s">
        <v>1198</v>
      </c>
      <c r="C112" s="97" t="s">
        <v>632</v>
      </c>
      <c r="D112" s="97" t="s">
        <v>632</v>
      </c>
      <c r="E112" s="99" t="s">
        <v>1009</v>
      </c>
      <c r="F112" s="99" t="s">
        <v>86</v>
      </c>
      <c r="G112" s="97" t="s">
        <v>1180</v>
      </c>
      <c r="H112" s="98">
        <v>1</v>
      </c>
      <c r="I112" s="96"/>
      <c r="J112" s="108">
        <v>1</v>
      </c>
      <c r="K112" s="108"/>
      <c r="L112" s="108"/>
      <c r="M112" s="312"/>
      <c r="N112" s="108"/>
      <c r="O112" s="112" t="s">
        <v>1041</v>
      </c>
      <c r="P112" s="112" t="s">
        <v>1086</v>
      </c>
      <c r="Q112" s="109"/>
    </row>
    <row r="113" spans="1:17" ht="45">
      <c r="A113" s="107" t="s">
        <v>1268</v>
      </c>
      <c r="B113" s="107" t="s">
        <v>1198</v>
      </c>
      <c r="C113" s="97" t="s">
        <v>632</v>
      </c>
      <c r="D113" s="97" t="s">
        <v>632</v>
      </c>
      <c r="E113" s="99" t="s">
        <v>1009</v>
      </c>
      <c r="F113" s="99" t="s">
        <v>86</v>
      </c>
      <c r="G113" s="97" t="s">
        <v>814</v>
      </c>
      <c r="H113" s="98">
        <v>1</v>
      </c>
      <c r="I113" s="96"/>
      <c r="J113" s="108">
        <v>1</v>
      </c>
      <c r="K113" s="108"/>
      <c r="L113" s="108"/>
      <c r="M113" s="312"/>
      <c r="N113" s="108"/>
      <c r="O113" s="112"/>
      <c r="P113" s="112"/>
      <c r="Q113" s="109"/>
    </row>
    <row r="114" spans="1:17" ht="45">
      <c r="A114" s="107" t="s">
        <v>1268</v>
      </c>
      <c r="B114" s="107" t="s">
        <v>1198</v>
      </c>
      <c r="C114" s="97" t="s">
        <v>632</v>
      </c>
      <c r="D114" s="97" t="s">
        <v>632</v>
      </c>
      <c r="E114" s="99" t="s">
        <v>1009</v>
      </c>
      <c r="F114" s="99" t="s">
        <v>86</v>
      </c>
      <c r="G114" s="97" t="s">
        <v>815</v>
      </c>
      <c r="H114" s="98">
        <v>1</v>
      </c>
      <c r="I114" s="96"/>
      <c r="J114" s="108">
        <v>1</v>
      </c>
      <c r="K114" s="108"/>
      <c r="L114" s="108"/>
      <c r="M114" s="312"/>
      <c r="N114" s="108"/>
      <c r="O114" s="112" t="s">
        <v>1041</v>
      </c>
      <c r="P114" s="112" t="s">
        <v>1086</v>
      </c>
      <c r="Q114" s="109"/>
    </row>
    <row r="115" spans="1:17" ht="45">
      <c r="A115" s="107" t="s">
        <v>1268</v>
      </c>
      <c r="B115" s="107" t="s">
        <v>1198</v>
      </c>
      <c r="C115" s="97" t="s">
        <v>632</v>
      </c>
      <c r="D115" s="97" t="s">
        <v>632</v>
      </c>
      <c r="E115" s="99" t="s">
        <v>1009</v>
      </c>
      <c r="F115" s="99" t="s">
        <v>86</v>
      </c>
      <c r="G115" s="97" t="s">
        <v>816</v>
      </c>
      <c r="H115" s="98">
        <v>1</v>
      </c>
      <c r="I115" s="96"/>
      <c r="J115" s="108">
        <v>1</v>
      </c>
      <c r="K115" s="108"/>
      <c r="L115" s="108"/>
      <c r="M115" s="312"/>
      <c r="N115" s="108"/>
      <c r="O115" s="112"/>
      <c r="P115" s="112"/>
      <c r="Q115" s="109"/>
    </row>
    <row r="116" spans="1:17" ht="60">
      <c r="A116" s="107" t="s">
        <v>1268</v>
      </c>
      <c r="B116" s="107" t="s">
        <v>1198</v>
      </c>
      <c r="C116" s="97" t="s">
        <v>632</v>
      </c>
      <c r="D116" s="97" t="s">
        <v>632</v>
      </c>
      <c r="E116" s="99" t="s">
        <v>1009</v>
      </c>
      <c r="F116" s="99" t="s">
        <v>87</v>
      </c>
      <c r="G116" s="97" t="s">
        <v>626</v>
      </c>
      <c r="H116" s="98">
        <v>1</v>
      </c>
      <c r="I116" s="96"/>
      <c r="J116" s="108">
        <v>1</v>
      </c>
      <c r="K116" s="108"/>
      <c r="L116" s="108"/>
      <c r="M116" s="307" t="s">
        <v>1265</v>
      </c>
      <c r="N116" s="108"/>
      <c r="O116" s="112" t="s">
        <v>1042</v>
      </c>
      <c r="P116" s="112" t="s">
        <v>1087</v>
      </c>
      <c r="Q116" s="95"/>
    </row>
    <row r="117" spans="1:17" ht="75">
      <c r="A117" s="107" t="s">
        <v>1268</v>
      </c>
      <c r="B117" s="107" t="s">
        <v>1198</v>
      </c>
      <c r="C117" s="97" t="s">
        <v>632</v>
      </c>
      <c r="D117" s="97" t="s">
        <v>632</v>
      </c>
      <c r="E117" s="99" t="s">
        <v>1009</v>
      </c>
      <c r="F117" s="99" t="s">
        <v>89</v>
      </c>
      <c r="G117" s="97" t="s">
        <v>633</v>
      </c>
      <c r="H117" s="98">
        <v>1</v>
      </c>
      <c r="I117" s="110"/>
      <c r="J117" s="108"/>
      <c r="K117" s="108"/>
      <c r="L117" s="108">
        <v>1</v>
      </c>
      <c r="M117" s="307" t="s">
        <v>1469</v>
      </c>
      <c r="N117" s="108"/>
      <c r="O117" s="112"/>
      <c r="P117" s="112"/>
      <c r="Q117" s="95"/>
    </row>
    <row r="118" spans="1:17" ht="60">
      <c r="A118" s="107" t="s">
        <v>1268</v>
      </c>
      <c r="B118" s="107" t="s">
        <v>1198</v>
      </c>
      <c r="C118" s="97" t="s">
        <v>632</v>
      </c>
      <c r="D118" s="97" t="s">
        <v>632</v>
      </c>
      <c r="E118" s="99" t="s">
        <v>1009</v>
      </c>
      <c r="F118" s="99" t="s">
        <v>90</v>
      </c>
      <c r="G118" s="97" t="s">
        <v>819</v>
      </c>
      <c r="H118" s="98">
        <v>1</v>
      </c>
      <c r="I118" s="96"/>
      <c r="J118" s="108"/>
      <c r="K118" s="108"/>
      <c r="L118" s="108">
        <v>1</v>
      </c>
      <c r="M118" s="314" t="s">
        <v>1266</v>
      </c>
      <c r="N118" s="108"/>
      <c r="O118" s="113" t="s">
        <v>1044</v>
      </c>
      <c r="P118" s="112" t="s">
        <v>1089</v>
      </c>
      <c r="Q118" s="95"/>
    </row>
    <row r="119" spans="1:17" ht="45">
      <c r="A119" s="107" t="s">
        <v>1268</v>
      </c>
      <c r="B119" s="107" t="s">
        <v>1198</v>
      </c>
      <c r="C119" s="97" t="s">
        <v>632</v>
      </c>
      <c r="D119" s="97" t="s">
        <v>632</v>
      </c>
      <c r="E119" s="99" t="s">
        <v>704</v>
      </c>
      <c r="F119" s="99" t="s">
        <v>90</v>
      </c>
      <c r="G119" s="97" t="s">
        <v>91</v>
      </c>
      <c r="H119" s="98">
        <v>1</v>
      </c>
      <c r="I119" s="96"/>
      <c r="J119" s="108"/>
      <c r="K119" s="108"/>
      <c r="L119" s="108">
        <v>1</v>
      </c>
      <c r="M119" s="314" t="s">
        <v>1266</v>
      </c>
      <c r="N119" s="108"/>
      <c r="O119" s="112" t="s">
        <v>1047</v>
      </c>
      <c r="P119" s="112" t="s">
        <v>1131</v>
      </c>
      <c r="Q119" s="95"/>
    </row>
    <row r="120" spans="1:17" ht="45">
      <c r="A120" s="107" t="s">
        <v>1268</v>
      </c>
      <c r="B120" s="107" t="s">
        <v>1198</v>
      </c>
      <c r="C120" s="97" t="s">
        <v>632</v>
      </c>
      <c r="D120" s="97" t="s">
        <v>632</v>
      </c>
      <c r="E120" s="99" t="s">
        <v>704</v>
      </c>
      <c r="F120" s="99" t="s">
        <v>90</v>
      </c>
      <c r="G120" s="97" t="s">
        <v>92</v>
      </c>
      <c r="H120" s="98">
        <v>1</v>
      </c>
      <c r="I120" s="96"/>
      <c r="J120" s="108"/>
      <c r="K120" s="108"/>
      <c r="L120" s="108">
        <v>1</v>
      </c>
      <c r="M120" s="314" t="s">
        <v>1266</v>
      </c>
      <c r="N120" s="108"/>
      <c r="O120" s="112" t="s">
        <v>1047</v>
      </c>
      <c r="P120" s="112" t="s">
        <v>1131</v>
      </c>
      <c r="Q120" s="95"/>
    </row>
    <row r="121" spans="1:17" ht="45">
      <c r="A121" s="107" t="s">
        <v>1268</v>
      </c>
      <c r="B121" s="107" t="s">
        <v>1198</v>
      </c>
      <c r="C121" s="97" t="s">
        <v>632</v>
      </c>
      <c r="D121" s="97" t="s">
        <v>632</v>
      </c>
      <c r="E121" s="99" t="s">
        <v>704</v>
      </c>
      <c r="F121" s="99" t="s">
        <v>90</v>
      </c>
      <c r="G121" s="97" t="s">
        <v>631</v>
      </c>
      <c r="H121" s="98">
        <v>1</v>
      </c>
      <c r="I121" s="96"/>
      <c r="J121" s="108"/>
      <c r="K121" s="108"/>
      <c r="L121" s="108">
        <v>1</v>
      </c>
      <c r="M121" s="314" t="s">
        <v>1266</v>
      </c>
      <c r="N121" s="108"/>
      <c r="O121" s="112" t="s">
        <v>1047</v>
      </c>
      <c r="P121" s="112" t="s">
        <v>1131</v>
      </c>
      <c r="Q121" s="95"/>
    </row>
    <row r="122" spans="1:17" ht="120">
      <c r="A122" s="107" t="s">
        <v>1268</v>
      </c>
      <c r="B122" s="107" t="s">
        <v>1198</v>
      </c>
      <c r="C122" s="97" t="s">
        <v>217</v>
      </c>
      <c r="D122" s="97" t="s">
        <v>851</v>
      </c>
      <c r="E122" s="99" t="s">
        <v>821</v>
      </c>
      <c r="F122" s="99" t="s">
        <v>218</v>
      </c>
      <c r="G122" s="97" t="s">
        <v>751</v>
      </c>
      <c r="H122" s="100">
        <v>1</v>
      </c>
      <c r="I122" s="96"/>
      <c r="J122" s="108"/>
      <c r="K122" s="108"/>
      <c r="L122" s="108">
        <v>1</v>
      </c>
      <c r="M122" s="312"/>
      <c r="N122" s="108"/>
      <c r="O122" s="112" t="s">
        <v>1070</v>
      </c>
      <c r="P122" s="112"/>
      <c r="Q122" s="109"/>
    </row>
    <row r="123" spans="1:17" ht="45">
      <c r="A123" s="107" t="s">
        <v>1268</v>
      </c>
      <c r="B123" s="107" t="s">
        <v>1198</v>
      </c>
      <c r="C123" s="97" t="s">
        <v>217</v>
      </c>
      <c r="D123" s="97" t="s">
        <v>851</v>
      </c>
      <c r="E123" s="99" t="s">
        <v>821</v>
      </c>
      <c r="F123" s="99" t="s">
        <v>218</v>
      </c>
      <c r="G123" s="97" t="s">
        <v>219</v>
      </c>
      <c r="H123" s="100">
        <v>1</v>
      </c>
      <c r="I123" s="96"/>
      <c r="J123" s="108"/>
      <c r="K123" s="108"/>
      <c r="L123" s="108">
        <v>1</v>
      </c>
      <c r="M123" s="312"/>
      <c r="N123" s="108"/>
      <c r="O123" s="112"/>
      <c r="P123" s="112"/>
      <c r="Q123" s="109"/>
    </row>
    <row r="124" spans="1:17" ht="45">
      <c r="A124" s="107" t="s">
        <v>1268</v>
      </c>
      <c r="B124" s="107" t="s">
        <v>1198</v>
      </c>
      <c r="C124" s="97" t="s">
        <v>217</v>
      </c>
      <c r="D124" s="97" t="s">
        <v>851</v>
      </c>
      <c r="E124" s="99" t="s">
        <v>821</v>
      </c>
      <c r="F124" s="99" t="s">
        <v>218</v>
      </c>
      <c r="G124" s="97" t="s">
        <v>220</v>
      </c>
      <c r="H124" s="100">
        <v>1</v>
      </c>
      <c r="I124" s="96"/>
      <c r="J124" s="108"/>
      <c r="K124" s="108"/>
      <c r="L124" s="108">
        <v>1</v>
      </c>
      <c r="M124" s="312"/>
      <c r="N124" s="108"/>
      <c r="O124" s="112"/>
      <c r="P124" s="112"/>
      <c r="Q124" s="109"/>
    </row>
    <row r="125" spans="1:17" ht="45">
      <c r="A125" s="107" t="s">
        <v>1268</v>
      </c>
      <c r="B125" s="107" t="s">
        <v>1198</v>
      </c>
      <c r="C125" s="97" t="s">
        <v>217</v>
      </c>
      <c r="D125" s="97" t="s">
        <v>851</v>
      </c>
      <c r="E125" s="99" t="s">
        <v>821</v>
      </c>
      <c r="F125" s="99" t="s">
        <v>218</v>
      </c>
      <c r="G125" s="97" t="s">
        <v>221</v>
      </c>
      <c r="H125" s="100">
        <v>1</v>
      </c>
      <c r="I125" s="96"/>
      <c r="J125" s="108"/>
      <c r="K125" s="108"/>
      <c r="L125" s="108">
        <v>1</v>
      </c>
      <c r="M125" s="312"/>
      <c r="N125" s="108"/>
      <c r="O125" s="112"/>
      <c r="P125" s="112"/>
      <c r="Q125" s="109"/>
    </row>
    <row r="126" spans="1:17" ht="45">
      <c r="A126" s="107" t="s">
        <v>1268</v>
      </c>
      <c r="B126" s="107" t="s">
        <v>1198</v>
      </c>
      <c r="C126" s="97" t="s">
        <v>217</v>
      </c>
      <c r="D126" s="97" t="s">
        <v>851</v>
      </c>
      <c r="E126" s="99" t="s">
        <v>821</v>
      </c>
      <c r="F126" s="99" t="s">
        <v>218</v>
      </c>
      <c r="G126" s="97" t="s">
        <v>222</v>
      </c>
      <c r="H126" s="100">
        <v>1</v>
      </c>
      <c r="I126" s="96"/>
      <c r="J126" s="108"/>
      <c r="K126" s="108"/>
      <c r="L126" s="108">
        <v>1</v>
      </c>
      <c r="M126" s="312"/>
      <c r="N126" s="108"/>
      <c r="O126" s="112"/>
      <c r="P126" s="112"/>
      <c r="Q126" s="109"/>
    </row>
    <row r="127" spans="1:17" ht="45">
      <c r="A127" s="107" t="s">
        <v>1268</v>
      </c>
      <c r="B127" s="107" t="s">
        <v>1198</v>
      </c>
      <c r="C127" s="97" t="s">
        <v>217</v>
      </c>
      <c r="D127" s="97" t="s">
        <v>851</v>
      </c>
      <c r="E127" s="99" t="s">
        <v>1004</v>
      </c>
      <c r="F127" s="99" t="s">
        <v>229</v>
      </c>
      <c r="G127" s="97" t="s">
        <v>753</v>
      </c>
      <c r="H127" s="100">
        <v>1</v>
      </c>
      <c r="I127" s="96"/>
      <c r="J127" s="108"/>
      <c r="K127" s="108"/>
      <c r="L127" s="108">
        <v>1</v>
      </c>
      <c r="M127" s="312"/>
      <c r="N127" s="108"/>
      <c r="O127" s="112" t="s">
        <v>754</v>
      </c>
      <c r="P127" s="112"/>
      <c r="Q127" s="109"/>
    </row>
    <row r="128" spans="1:17" ht="30">
      <c r="A128" s="107" t="s">
        <v>1268</v>
      </c>
      <c r="B128" s="107" t="s">
        <v>1198</v>
      </c>
      <c r="C128" s="97" t="s">
        <v>217</v>
      </c>
      <c r="D128" s="97" t="s">
        <v>851</v>
      </c>
      <c r="E128" s="107" t="s">
        <v>853</v>
      </c>
      <c r="F128" s="99" t="s">
        <v>230</v>
      </c>
      <c r="G128" s="97" t="s">
        <v>243</v>
      </c>
      <c r="H128" s="100">
        <v>1</v>
      </c>
      <c r="I128" s="96"/>
      <c r="J128" s="108"/>
      <c r="K128" s="108"/>
      <c r="L128" s="108">
        <v>1</v>
      </c>
      <c r="M128" s="312"/>
      <c r="N128" s="108"/>
      <c r="O128" s="112"/>
      <c r="P128" s="112"/>
      <c r="Q128" s="109"/>
    </row>
    <row r="129" spans="1:18" ht="30">
      <c r="A129" s="107" t="s">
        <v>1268</v>
      </c>
      <c r="B129" s="107" t="s">
        <v>1198</v>
      </c>
      <c r="C129" s="97" t="s">
        <v>217</v>
      </c>
      <c r="D129" s="97" t="s">
        <v>851</v>
      </c>
      <c r="E129" s="107" t="s">
        <v>853</v>
      </c>
      <c r="F129" s="99" t="s">
        <v>230</v>
      </c>
      <c r="G129" s="97" t="s">
        <v>755</v>
      </c>
      <c r="H129" s="100">
        <v>1</v>
      </c>
      <c r="I129" s="96"/>
      <c r="J129" s="108"/>
      <c r="K129" s="108"/>
      <c r="L129" s="108">
        <v>1</v>
      </c>
      <c r="M129" s="312"/>
      <c r="N129" s="108"/>
      <c r="O129" s="112"/>
      <c r="P129" s="112"/>
      <c r="Q129" s="109"/>
    </row>
    <row r="130" spans="1:18" ht="75">
      <c r="A130" s="107" t="s">
        <v>1268</v>
      </c>
      <c r="B130" s="107" t="s">
        <v>1198</v>
      </c>
      <c r="C130" s="97" t="s">
        <v>217</v>
      </c>
      <c r="D130" s="97" t="s">
        <v>851</v>
      </c>
      <c r="E130" s="97" t="s">
        <v>245</v>
      </c>
      <c r="F130" s="99" t="s">
        <v>244</v>
      </c>
      <c r="G130" s="97" t="s">
        <v>856</v>
      </c>
      <c r="H130" s="100">
        <v>1</v>
      </c>
      <c r="I130" s="96"/>
      <c r="J130" s="108"/>
      <c r="K130" s="108"/>
      <c r="L130" s="108">
        <v>1</v>
      </c>
      <c r="M130" s="312"/>
      <c r="N130" s="108" t="s">
        <v>1267</v>
      </c>
      <c r="O130" s="112" t="s">
        <v>1047</v>
      </c>
      <c r="P130" s="112"/>
      <c r="Q130" s="109"/>
    </row>
    <row r="131" spans="1:18" ht="44.85" customHeight="1">
      <c r="A131" s="430" t="s">
        <v>1413</v>
      </c>
      <c r="B131" s="430" t="s">
        <v>1198</v>
      </c>
      <c r="C131" s="427" t="s">
        <v>71</v>
      </c>
      <c r="D131" s="427" t="s">
        <v>809</v>
      </c>
      <c r="E131" s="427" t="s">
        <v>1009</v>
      </c>
      <c r="F131" s="427" t="s">
        <v>72</v>
      </c>
      <c r="G131" s="425" t="s">
        <v>661</v>
      </c>
      <c r="H131" s="426">
        <v>1</v>
      </c>
      <c r="I131" s="424" t="s">
        <v>1544</v>
      </c>
      <c r="J131" s="431">
        <v>1</v>
      </c>
      <c r="K131" s="431"/>
      <c r="L131" s="431"/>
      <c r="M131" s="424" t="s">
        <v>1258</v>
      </c>
      <c r="N131" s="424" t="s">
        <v>1545</v>
      </c>
      <c r="O131" s="434"/>
      <c r="P131" s="434"/>
      <c r="Q131" s="424" t="s">
        <v>1258</v>
      </c>
    </row>
    <row r="132" spans="1:18" ht="75">
      <c r="A132" s="430" t="s">
        <v>1413</v>
      </c>
      <c r="B132" s="430" t="s">
        <v>1198</v>
      </c>
      <c r="C132" s="427" t="s">
        <v>71</v>
      </c>
      <c r="D132" s="427" t="s">
        <v>809</v>
      </c>
      <c r="E132" s="427" t="s">
        <v>1009</v>
      </c>
      <c r="F132" s="427" t="s">
        <v>72</v>
      </c>
      <c r="G132" s="425" t="s">
        <v>1011</v>
      </c>
      <c r="H132" s="426">
        <v>1</v>
      </c>
      <c r="I132" s="424"/>
      <c r="J132" s="431">
        <v>1</v>
      </c>
      <c r="K132" s="431"/>
      <c r="L132" s="431"/>
      <c r="M132" s="424"/>
      <c r="N132" s="424"/>
      <c r="O132" s="434"/>
      <c r="P132" s="434"/>
      <c r="Q132" s="432"/>
    </row>
    <row r="133" spans="1:18" ht="105">
      <c r="A133" s="430" t="s">
        <v>1413</v>
      </c>
      <c r="B133" s="430" t="s">
        <v>1198</v>
      </c>
      <c r="C133" s="427" t="s">
        <v>71</v>
      </c>
      <c r="D133" s="427" t="s">
        <v>809</v>
      </c>
      <c r="E133" s="427" t="s">
        <v>1009</v>
      </c>
      <c r="F133" s="427" t="s">
        <v>72</v>
      </c>
      <c r="G133" s="425" t="s">
        <v>662</v>
      </c>
      <c r="H133" s="426">
        <v>1</v>
      </c>
      <c r="I133" s="424"/>
      <c r="J133" s="431"/>
      <c r="K133" s="431"/>
      <c r="L133" s="431">
        <v>1</v>
      </c>
      <c r="M133" s="424" t="s">
        <v>1157</v>
      </c>
      <c r="N133" s="424"/>
      <c r="O133" s="434"/>
      <c r="P133" s="434"/>
      <c r="Q133" s="432" t="s">
        <v>1226</v>
      </c>
      <c r="R133" s="421" t="str">
        <f>IF(Q133="G",ZTE!$A$6,IF(Q133="L",ZTE!$A$3,IF(JBU!Q133="C",ZTE!$A$2,IF(JBU!Q133="U",ZTE!$A$4,IF(JBU!Q133="I",ZTE!$A$5,"")))))</f>
        <v>Location: We can not find the requested criteria in your documents. Please confirm that your bid is compliant with this criteria and show us the reference in your submitted documents.</v>
      </c>
    </row>
    <row r="134" spans="1:18" ht="75">
      <c r="A134" s="430" t="s">
        <v>1413</v>
      </c>
      <c r="B134" s="430" t="s">
        <v>1198</v>
      </c>
      <c r="C134" s="427" t="s">
        <v>71</v>
      </c>
      <c r="D134" s="427" t="s">
        <v>809</v>
      </c>
      <c r="E134" s="427" t="s">
        <v>1009</v>
      </c>
      <c r="F134" s="427" t="s">
        <v>73</v>
      </c>
      <c r="G134" s="425" t="s">
        <v>1206</v>
      </c>
      <c r="H134" s="426">
        <v>1</v>
      </c>
      <c r="I134" s="424"/>
      <c r="J134" s="431">
        <v>1</v>
      </c>
      <c r="K134" s="431"/>
      <c r="L134" s="431"/>
      <c r="M134" s="424" t="s">
        <v>1462</v>
      </c>
      <c r="N134" s="424"/>
      <c r="O134" s="434"/>
      <c r="P134" s="434"/>
      <c r="Q134" s="432"/>
      <c r="R134" s="421" t="str">
        <f>IF(Q134="G",ZTE!$A$6,IF(Q134="L",ZTE!$A$3,IF(JBU!Q134="C",ZTE!$A$2,IF(JBU!Q134="U",ZTE!$A$4,IF(JBU!Q134="I",ZTE!$A$5,"")))))</f>
        <v/>
      </c>
    </row>
    <row r="135" spans="1:18" ht="75">
      <c r="A135" s="430" t="s">
        <v>1413</v>
      </c>
      <c r="B135" s="430" t="s">
        <v>1198</v>
      </c>
      <c r="C135" s="427" t="s">
        <v>71</v>
      </c>
      <c r="D135" s="427" t="s">
        <v>809</v>
      </c>
      <c r="E135" s="427" t="s">
        <v>1009</v>
      </c>
      <c r="F135" s="427" t="s">
        <v>73</v>
      </c>
      <c r="G135" s="425" t="s">
        <v>1208</v>
      </c>
      <c r="H135" s="426">
        <v>1</v>
      </c>
      <c r="I135" s="424"/>
      <c r="J135" s="431">
        <v>1</v>
      </c>
      <c r="K135" s="431"/>
      <c r="L135" s="431"/>
      <c r="M135" s="424" t="s">
        <v>1462</v>
      </c>
      <c r="N135" s="431"/>
      <c r="O135" s="434"/>
      <c r="P135" s="434"/>
      <c r="Q135" s="432"/>
      <c r="R135" s="421" t="str">
        <f>IF(Q135="G",ZTE!$A$6,IF(Q135="L",ZTE!$A$3,IF(JBU!Q135="C",ZTE!$A$2,IF(JBU!Q135="U",ZTE!$A$4,IF(JBU!Q135="I",ZTE!$A$5,"")))))</f>
        <v/>
      </c>
    </row>
    <row r="136" spans="1:18" ht="75">
      <c r="A136" s="430" t="s">
        <v>1413</v>
      </c>
      <c r="B136" s="430" t="s">
        <v>1198</v>
      </c>
      <c r="C136" s="427" t="s">
        <v>71</v>
      </c>
      <c r="D136" s="427" t="s">
        <v>809</v>
      </c>
      <c r="E136" s="427" t="s">
        <v>1009</v>
      </c>
      <c r="F136" s="427" t="s">
        <v>73</v>
      </c>
      <c r="G136" s="425" t="s">
        <v>1209</v>
      </c>
      <c r="H136" s="426">
        <v>1</v>
      </c>
      <c r="I136" s="424"/>
      <c r="J136" s="431">
        <v>1</v>
      </c>
      <c r="K136" s="431"/>
      <c r="L136" s="431"/>
      <c r="M136" s="424" t="s">
        <v>1462</v>
      </c>
      <c r="N136" s="424"/>
      <c r="O136" s="434" t="s">
        <v>1034</v>
      </c>
      <c r="P136" s="434" t="s">
        <v>1081</v>
      </c>
      <c r="Q136" s="432"/>
      <c r="R136" s="421" t="str">
        <f>IF(Q136="G",ZTE!$A$6,IF(Q136="L",ZTE!$A$3,IF(JBU!Q136="C",ZTE!$A$2,IF(JBU!Q136="U",ZTE!$A$4,IF(JBU!Q136="I",ZTE!$A$5,"")))))</f>
        <v/>
      </c>
    </row>
    <row r="137" spans="1:18" ht="75">
      <c r="A137" s="430" t="s">
        <v>1413</v>
      </c>
      <c r="B137" s="430" t="s">
        <v>1198</v>
      </c>
      <c r="C137" s="427" t="s">
        <v>71</v>
      </c>
      <c r="D137" s="427" t="s">
        <v>809</v>
      </c>
      <c r="E137" s="427" t="s">
        <v>1009</v>
      </c>
      <c r="F137" s="427" t="s">
        <v>73</v>
      </c>
      <c r="G137" s="425" t="s">
        <v>1212</v>
      </c>
      <c r="H137" s="426">
        <v>1</v>
      </c>
      <c r="I137" s="424"/>
      <c r="J137" s="431"/>
      <c r="K137" s="431"/>
      <c r="L137" s="431">
        <v>1</v>
      </c>
      <c r="M137" s="424" t="s">
        <v>1462</v>
      </c>
      <c r="N137" s="424"/>
      <c r="O137" s="434"/>
      <c r="P137" s="434" t="s">
        <v>1176</v>
      </c>
      <c r="Q137" s="423"/>
      <c r="R137" s="421" t="str">
        <f>IF(Q137="G",ZTE!$A$6,IF(Q137="L",ZTE!$A$3,IF(JBU!Q137="C",ZTE!$A$2,IF(JBU!Q137="U",ZTE!$A$4,IF(JBU!Q137="I",ZTE!$A$5,"")))))</f>
        <v/>
      </c>
    </row>
    <row r="138" spans="1:18" ht="105">
      <c r="A138" s="430" t="s">
        <v>1413</v>
      </c>
      <c r="B138" s="430" t="s">
        <v>1198</v>
      </c>
      <c r="C138" s="427" t="s">
        <v>71</v>
      </c>
      <c r="D138" s="427" t="s">
        <v>809</v>
      </c>
      <c r="E138" s="427" t="s">
        <v>1009</v>
      </c>
      <c r="F138" s="427" t="s">
        <v>73</v>
      </c>
      <c r="G138" s="425" t="s">
        <v>1214</v>
      </c>
      <c r="H138" s="426">
        <v>1</v>
      </c>
      <c r="I138" s="424"/>
      <c r="J138" s="431"/>
      <c r="K138" s="431"/>
      <c r="L138" s="431">
        <v>1</v>
      </c>
      <c r="M138" s="424" t="s">
        <v>1157</v>
      </c>
      <c r="N138" s="424"/>
      <c r="O138" s="434"/>
      <c r="P138" s="434"/>
      <c r="Q138" s="424" t="s">
        <v>1226</v>
      </c>
      <c r="R138" s="421" t="str">
        <f>IF(Q138="G",ZTE!$A$6,IF(Q138="L",ZTE!$A$3,IF(JBU!Q138="C",ZTE!$A$2,IF(JBU!Q138="U",ZTE!$A$4,IF(JBU!Q138="I",ZTE!$A$5,"")))))</f>
        <v>Location: We can not find the requested criteria in your documents. Please confirm that your bid is compliant with this criteria and show us the reference in your submitted documents.</v>
      </c>
    </row>
    <row r="139" spans="1:18" ht="105">
      <c r="A139" s="430" t="s">
        <v>1413</v>
      </c>
      <c r="B139" s="430" t="s">
        <v>1198</v>
      </c>
      <c r="C139" s="427" t="s">
        <v>71</v>
      </c>
      <c r="D139" s="427" t="s">
        <v>809</v>
      </c>
      <c r="E139" s="427" t="s">
        <v>1009</v>
      </c>
      <c r="F139" s="427" t="s">
        <v>73</v>
      </c>
      <c r="G139" s="425" t="s">
        <v>1216</v>
      </c>
      <c r="H139" s="426">
        <v>1</v>
      </c>
      <c r="I139" s="424"/>
      <c r="J139" s="431"/>
      <c r="K139" s="431"/>
      <c r="L139" s="431">
        <v>1</v>
      </c>
      <c r="M139" s="424" t="s">
        <v>1157</v>
      </c>
      <c r="N139" s="424" t="s">
        <v>1546</v>
      </c>
      <c r="O139" s="434"/>
      <c r="P139" s="434"/>
      <c r="Q139" s="424" t="s">
        <v>1226</v>
      </c>
      <c r="R139" s="421" t="str">
        <f>IF(Q139="G",ZTE!$A$6,IF(Q139="L",ZTE!$A$3,IF(JBU!Q139="C",ZTE!$A$2,IF(JBU!Q139="U",ZTE!$A$4,IF(JBU!Q139="I",ZTE!$A$5,"")))))</f>
        <v>Location: We can not find the requested criteria in your documents. Please confirm that your bid is compliant with this criteria and show us the reference in your submitted documents.</v>
      </c>
    </row>
    <row r="140" spans="1:18" ht="105">
      <c r="A140" s="430" t="s">
        <v>1413</v>
      </c>
      <c r="B140" s="430" t="s">
        <v>1198</v>
      </c>
      <c r="C140" s="427" t="s">
        <v>71</v>
      </c>
      <c r="D140" s="427" t="s">
        <v>809</v>
      </c>
      <c r="E140" s="427" t="s">
        <v>1009</v>
      </c>
      <c r="F140" s="427" t="s">
        <v>73</v>
      </c>
      <c r="G140" s="425" t="s">
        <v>396</v>
      </c>
      <c r="H140" s="426">
        <v>1</v>
      </c>
      <c r="I140" s="424"/>
      <c r="J140" s="431"/>
      <c r="K140" s="431"/>
      <c r="L140" s="431">
        <v>1</v>
      </c>
      <c r="M140" s="424" t="s">
        <v>1157</v>
      </c>
      <c r="N140" s="424"/>
      <c r="O140" s="434"/>
      <c r="P140" s="434"/>
      <c r="Q140" s="424" t="s">
        <v>1226</v>
      </c>
      <c r="R140" s="421" t="str">
        <f>IF(Q140="G",ZTE!$A$6,IF(Q140="L",ZTE!$A$3,IF(JBU!Q140="C",ZTE!$A$2,IF(JBU!Q140="U",ZTE!$A$4,IF(JBU!Q140="I",ZTE!$A$5,"")))))</f>
        <v>Location: We can not find the requested criteria in your documents. Please confirm that your bid is compliant with this criteria and show us the reference in your submitted documents.</v>
      </c>
    </row>
    <row r="141" spans="1:18" ht="75">
      <c r="A141" s="430" t="s">
        <v>1413</v>
      </c>
      <c r="B141" s="430" t="s">
        <v>1198</v>
      </c>
      <c r="C141" s="427" t="s">
        <v>71</v>
      </c>
      <c r="D141" s="427" t="s">
        <v>809</v>
      </c>
      <c r="E141" s="427" t="s">
        <v>1009</v>
      </c>
      <c r="F141" s="427" t="s">
        <v>73</v>
      </c>
      <c r="G141" s="425" t="s">
        <v>398</v>
      </c>
      <c r="H141" s="426">
        <v>1</v>
      </c>
      <c r="I141" s="424" t="s">
        <v>1547</v>
      </c>
      <c r="J141" s="431"/>
      <c r="K141" s="431">
        <v>1</v>
      </c>
      <c r="L141" s="431"/>
      <c r="M141" s="424" t="s">
        <v>1462</v>
      </c>
      <c r="N141" s="424" t="s">
        <v>1548</v>
      </c>
      <c r="O141" s="434"/>
      <c r="P141" s="434"/>
      <c r="Q141" s="432"/>
      <c r="R141" s="421" t="str">
        <f>IF(Q141="G",ZTE!$A$6,IF(Q141="L",ZTE!$A$3,IF(JBU!Q141="C",ZTE!$A$2,IF(JBU!Q141="U",ZTE!$A$4,IF(JBU!Q141="I",ZTE!$A$5,"")))))</f>
        <v/>
      </c>
    </row>
    <row r="142" spans="1:18" ht="105">
      <c r="A142" s="430" t="s">
        <v>1413</v>
      </c>
      <c r="B142" s="430" t="s">
        <v>1198</v>
      </c>
      <c r="C142" s="427" t="s">
        <v>75</v>
      </c>
      <c r="D142" s="427" t="s">
        <v>813</v>
      </c>
      <c r="E142" s="427" t="s">
        <v>1009</v>
      </c>
      <c r="F142" s="427" t="s">
        <v>76</v>
      </c>
      <c r="G142" s="425" t="s">
        <v>665</v>
      </c>
      <c r="H142" s="426">
        <v>1</v>
      </c>
      <c r="I142" s="424"/>
      <c r="J142" s="431"/>
      <c r="K142" s="431"/>
      <c r="L142" s="431">
        <v>1</v>
      </c>
      <c r="M142" s="424" t="s">
        <v>1157</v>
      </c>
      <c r="N142" s="424"/>
      <c r="O142" s="434"/>
      <c r="P142" s="434"/>
      <c r="Q142" s="424" t="s">
        <v>1226</v>
      </c>
      <c r="R142" s="421" t="str">
        <f>IF(Q142="G",ZTE!$A$6,IF(Q142="L",ZTE!$A$3,IF(JBU!Q142="C",ZTE!$A$2,IF(JBU!Q142="U",ZTE!$A$4,IF(JBU!Q142="I",ZTE!$A$5,"")))))</f>
        <v>Location: We can not find the requested criteria in your documents. Please confirm that your bid is compliant with this criteria and show us the reference in your submitted documents.</v>
      </c>
    </row>
    <row r="143" spans="1:18" ht="105">
      <c r="A143" s="430" t="s">
        <v>1413</v>
      </c>
      <c r="B143" s="430" t="s">
        <v>1198</v>
      </c>
      <c r="C143" s="427" t="s">
        <v>75</v>
      </c>
      <c r="D143" s="427" t="s">
        <v>813</v>
      </c>
      <c r="E143" s="427" t="s">
        <v>1009</v>
      </c>
      <c r="F143" s="427" t="s">
        <v>76</v>
      </c>
      <c r="G143" s="425" t="s">
        <v>666</v>
      </c>
      <c r="H143" s="426">
        <v>1</v>
      </c>
      <c r="I143" s="424"/>
      <c r="J143" s="431"/>
      <c r="K143" s="431"/>
      <c r="L143" s="431">
        <v>1</v>
      </c>
      <c r="M143" s="424" t="s">
        <v>1157</v>
      </c>
      <c r="N143" s="424"/>
      <c r="O143" s="434" t="s">
        <v>1035</v>
      </c>
      <c r="P143" s="434"/>
      <c r="Q143" s="424" t="s">
        <v>1226</v>
      </c>
      <c r="R143" s="421" t="str">
        <f>IF(Q143="G",ZTE!$A$6,IF(Q143="L",ZTE!$A$3,IF(JBU!Q143="C",ZTE!$A$2,IF(JBU!Q143="U",ZTE!$A$4,IF(JBU!Q143="I",ZTE!$A$5,"")))))</f>
        <v>Location: We can not find the requested criteria in your documents. Please confirm that your bid is compliant with this criteria and show us the reference in your submitted documents.</v>
      </c>
    </row>
    <row r="144" spans="1:18" ht="105">
      <c r="A144" s="430" t="s">
        <v>1413</v>
      </c>
      <c r="B144" s="430" t="s">
        <v>1198</v>
      </c>
      <c r="C144" s="427" t="s">
        <v>75</v>
      </c>
      <c r="D144" s="427" t="s">
        <v>813</v>
      </c>
      <c r="E144" s="427" t="s">
        <v>1009</v>
      </c>
      <c r="F144" s="427" t="s">
        <v>77</v>
      </c>
      <c r="G144" s="425" t="s">
        <v>671</v>
      </c>
      <c r="H144" s="426">
        <v>1</v>
      </c>
      <c r="I144" s="424"/>
      <c r="J144" s="431"/>
      <c r="K144" s="431"/>
      <c r="L144" s="431">
        <v>1</v>
      </c>
      <c r="M144" s="424" t="s">
        <v>1157</v>
      </c>
      <c r="N144" s="424"/>
      <c r="O144" s="434" t="s">
        <v>1036</v>
      </c>
      <c r="P144" s="434"/>
      <c r="Q144" s="424" t="s">
        <v>1226</v>
      </c>
      <c r="R144" s="421" t="str">
        <f>IF(Q144="G",ZTE!$A$6,IF(Q144="L",ZTE!$A$3,IF(JBU!Q144="C",ZTE!$A$2,IF(JBU!Q144="U",ZTE!$A$4,IF(JBU!Q144="I",ZTE!$A$5,"")))))</f>
        <v>Location: We can not find the requested criteria in your documents. Please confirm that your bid is compliant with this criteria and show us the reference in your submitted documents.</v>
      </c>
    </row>
    <row r="145" spans="1:18" ht="105">
      <c r="A145" s="430" t="s">
        <v>1413</v>
      </c>
      <c r="B145" s="430" t="s">
        <v>1198</v>
      </c>
      <c r="C145" s="427" t="s">
        <v>75</v>
      </c>
      <c r="D145" s="427" t="s">
        <v>813</v>
      </c>
      <c r="E145" s="427" t="s">
        <v>1009</v>
      </c>
      <c r="F145" s="427" t="s">
        <v>77</v>
      </c>
      <c r="G145" s="425" t="s">
        <v>1037</v>
      </c>
      <c r="H145" s="426">
        <v>1</v>
      </c>
      <c r="I145" s="424"/>
      <c r="J145" s="431"/>
      <c r="K145" s="431"/>
      <c r="L145" s="431">
        <v>1</v>
      </c>
      <c r="M145" s="424" t="s">
        <v>1157</v>
      </c>
      <c r="N145" s="424"/>
      <c r="O145" s="434" t="s">
        <v>1177</v>
      </c>
      <c r="P145" s="434" t="s">
        <v>1082</v>
      </c>
      <c r="Q145" s="424" t="s">
        <v>1226</v>
      </c>
      <c r="R145" s="421" t="str">
        <f>IF(Q145="G",ZTE!$A$6,IF(Q145="L",ZTE!$A$3,IF(JBU!Q145="C",ZTE!$A$2,IF(JBU!Q145="U",ZTE!$A$4,IF(JBU!Q145="I",ZTE!$A$5,"")))))</f>
        <v>Location: We can not find the requested criteria in your documents. Please confirm that your bid is compliant with this criteria and show us the reference in your submitted documents.</v>
      </c>
    </row>
    <row r="146" spans="1:18" ht="105">
      <c r="A146" s="430" t="s">
        <v>1413</v>
      </c>
      <c r="B146" s="430" t="s">
        <v>1198</v>
      </c>
      <c r="C146" s="427" t="s">
        <v>75</v>
      </c>
      <c r="D146" s="427" t="s">
        <v>813</v>
      </c>
      <c r="E146" s="427" t="s">
        <v>1009</v>
      </c>
      <c r="F146" s="427" t="s">
        <v>77</v>
      </c>
      <c r="G146" s="425" t="s">
        <v>670</v>
      </c>
      <c r="H146" s="426">
        <v>1</v>
      </c>
      <c r="I146" s="424"/>
      <c r="J146" s="431"/>
      <c r="K146" s="431"/>
      <c r="L146" s="431">
        <v>1</v>
      </c>
      <c r="M146" s="424" t="s">
        <v>1157</v>
      </c>
      <c r="N146" s="424"/>
      <c r="O146" s="434" t="s">
        <v>1038</v>
      </c>
      <c r="P146" s="434" t="s">
        <v>1152</v>
      </c>
      <c r="Q146" s="424" t="s">
        <v>1226</v>
      </c>
      <c r="R146" s="421" t="str">
        <f>IF(Q146="G",ZTE!$A$6,IF(Q146="L",ZTE!$A$3,IF(JBU!Q146="C",ZTE!$A$2,IF(JBU!Q146="U",ZTE!$A$4,IF(JBU!Q146="I",ZTE!$A$5,"")))))</f>
        <v>Location: We can not find the requested criteria in your documents. Please confirm that your bid is compliant with this criteria and show us the reference in your submitted documents.</v>
      </c>
    </row>
    <row r="147" spans="1:18" ht="105">
      <c r="A147" s="430" t="s">
        <v>1413</v>
      </c>
      <c r="B147" s="430" t="s">
        <v>1198</v>
      </c>
      <c r="C147" s="427" t="s">
        <v>75</v>
      </c>
      <c r="D147" s="427" t="s">
        <v>813</v>
      </c>
      <c r="E147" s="427" t="s">
        <v>1009</v>
      </c>
      <c r="F147" s="427" t="s">
        <v>78</v>
      </c>
      <c r="G147" s="425" t="s">
        <v>1178</v>
      </c>
      <c r="H147" s="426">
        <v>1</v>
      </c>
      <c r="I147" s="424"/>
      <c r="J147" s="431"/>
      <c r="K147" s="431"/>
      <c r="L147" s="431">
        <v>1</v>
      </c>
      <c r="M147" s="424" t="s">
        <v>1157</v>
      </c>
      <c r="N147" s="424"/>
      <c r="O147" s="434"/>
      <c r="P147" s="434"/>
      <c r="Q147" s="424" t="s">
        <v>1226</v>
      </c>
      <c r="R147" s="421" t="str">
        <f>IF(Q147="G",ZTE!$A$6,IF(Q147="L",ZTE!$A$3,IF(JBU!Q147="C",ZTE!$A$2,IF(JBU!Q147="U",ZTE!$A$4,IF(JBU!Q147="I",ZTE!$A$5,"")))))</f>
        <v>Location: We can not find the requested criteria in your documents. Please confirm that your bid is compliant with this criteria and show us the reference in your submitted documents.</v>
      </c>
    </row>
    <row r="148" spans="1:18" ht="105">
      <c r="A148" s="430" t="s">
        <v>1413</v>
      </c>
      <c r="B148" s="430" t="s">
        <v>1198</v>
      </c>
      <c r="C148" s="427" t="s">
        <v>81</v>
      </c>
      <c r="D148" s="427" t="s">
        <v>81</v>
      </c>
      <c r="E148" s="427" t="s">
        <v>1009</v>
      </c>
      <c r="F148" s="427" t="s">
        <v>82</v>
      </c>
      <c r="G148" s="425" t="s">
        <v>676</v>
      </c>
      <c r="H148" s="426">
        <v>1</v>
      </c>
      <c r="I148" s="424"/>
      <c r="J148" s="431"/>
      <c r="K148" s="431"/>
      <c r="L148" s="431">
        <v>1</v>
      </c>
      <c r="M148" s="424" t="s">
        <v>1157</v>
      </c>
      <c r="N148" s="424" t="s">
        <v>1549</v>
      </c>
      <c r="O148" s="434"/>
      <c r="P148" s="434" t="s">
        <v>1084</v>
      </c>
      <c r="Q148" s="424" t="s">
        <v>1226</v>
      </c>
      <c r="R148" s="421" t="str">
        <f>IF(Q148="G",ZTE!$A$6,IF(Q148="L",ZTE!$A$3,IF(JBU!Q148="C",ZTE!$A$2,IF(JBU!Q148="U",ZTE!$A$4,IF(JBU!Q148="I",ZTE!$A$5,"")))))</f>
        <v>Location: We can not find the requested criteria in your documents. Please confirm that your bid is compliant with this criteria and show us the reference in your submitted documents.</v>
      </c>
    </row>
    <row r="149" spans="1:18" ht="60">
      <c r="A149" s="430" t="s">
        <v>1413</v>
      </c>
      <c r="B149" s="430" t="s">
        <v>1198</v>
      </c>
      <c r="C149" s="427" t="s">
        <v>84</v>
      </c>
      <c r="D149" s="427" t="s">
        <v>81</v>
      </c>
      <c r="E149" s="427" t="s">
        <v>1009</v>
      </c>
      <c r="F149" s="427" t="s">
        <v>83</v>
      </c>
      <c r="G149" s="425" t="s">
        <v>1040</v>
      </c>
      <c r="H149" s="426">
        <v>1</v>
      </c>
      <c r="I149" s="424" t="s">
        <v>1550</v>
      </c>
      <c r="J149" s="431"/>
      <c r="K149" s="431"/>
      <c r="L149" s="431">
        <v>1</v>
      </c>
      <c r="M149" s="424" t="s">
        <v>1462</v>
      </c>
      <c r="N149" s="424" t="s">
        <v>1551</v>
      </c>
      <c r="O149" s="434"/>
      <c r="P149" s="434"/>
      <c r="Q149" s="432"/>
      <c r="R149" s="421" t="str">
        <f>IF(Q149="G",ZTE!$A$6,IF(Q149="L",ZTE!$A$3,IF(JBU!Q149="C",ZTE!$A$2,IF(JBU!Q149="U",ZTE!$A$4,IF(JBU!Q149="I",ZTE!$A$5,"")))))</f>
        <v/>
      </c>
    </row>
    <row r="150" spans="1:18" ht="105">
      <c r="A150" s="430" t="s">
        <v>1413</v>
      </c>
      <c r="B150" s="430" t="s">
        <v>1198</v>
      </c>
      <c r="C150" s="427" t="s">
        <v>84</v>
      </c>
      <c r="D150" s="427" t="s">
        <v>81</v>
      </c>
      <c r="E150" s="427" t="s">
        <v>1009</v>
      </c>
      <c r="F150" s="427" t="s">
        <v>83</v>
      </c>
      <c r="G150" s="425" t="s">
        <v>678</v>
      </c>
      <c r="H150" s="426">
        <v>1</v>
      </c>
      <c r="I150" s="424"/>
      <c r="J150" s="431"/>
      <c r="K150" s="431"/>
      <c r="L150" s="431">
        <v>1</v>
      </c>
      <c r="M150" s="424" t="s">
        <v>1157</v>
      </c>
      <c r="N150" s="424"/>
      <c r="O150" s="434" t="s">
        <v>1039</v>
      </c>
      <c r="P150" s="434"/>
      <c r="Q150" s="424" t="s">
        <v>1226</v>
      </c>
      <c r="R150" s="421" t="str">
        <f>IF(Q150="G",ZTE!$A$6,IF(Q150="L",ZTE!$A$3,IF(JBU!Q150="C",ZTE!$A$2,IF(JBU!Q150="U",ZTE!$A$4,IF(JBU!Q150="I",ZTE!$A$5,"")))))</f>
        <v>Location: We can not find the requested criteria in your documents. Please confirm that your bid is compliant with this criteria and show us the reference in your submitted documents.</v>
      </c>
    </row>
    <row r="151" spans="1:18" ht="105">
      <c r="A151" s="430" t="s">
        <v>1413</v>
      </c>
      <c r="B151" s="430" t="s">
        <v>1198</v>
      </c>
      <c r="C151" s="427" t="s">
        <v>84</v>
      </c>
      <c r="D151" s="427" t="s">
        <v>81</v>
      </c>
      <c r="E151" s="427" t="s">
        <v>1009</v>
      </c>
      <c r="F151" s="427" t="s">
        <v>817</v>
      </c>
      <c r="G151" s="425" t="s">
        <v>818</v>
      </c>
      <c r="H151" s="426">
        <v>1</v>
      </c>
      <c r="I151" s="424"/>
      <c r="J151" s="431"/>
      <c r="K151" s="431"/>
      <c r="L151" s="431">
        <v>1</v>
      </c>
      <c r="M151" s="424" t="s">
        <v>1157</v>
      </c>
      <c r="N151" s="424"/>
      <c r="O151" s="434"/>
      <c r="P151" s="434"/>
      <c r="Q151" s="424" t="s">
        <v>1226</v>
      </c>
      <c r="R151" s="421" t="str">
        <f>IF(Q151="G",ZTE!$A$6,IF(Q151="L",ZTE!$A$3,IF(JBU!Q151="C",ZTE!$A$2,IF(JBU!Q151="U",ZTE!$A$4,IF(JBU!Q151="I",ZTE!$A$5,"")))))</f>
        <v>Location: We can not find the requested criteria in your documents. Please confirm that your bid is compliant with this criteria and show us the reference in your submitted documents.</v>
      </c>
    </row>
    <row r="152" spans="1:18" ht="105">
      <c r="A152" s="430" t="s">
        <v>1413</v>
      </c>
      <c r="B152" s="430" t="s">
        <v>1198</v>
      </c>
      <c r="C152" s="427" t="s">
        <v>84</v>
      </c>
      <c r="D152" s="427" t="s">
        <v>81</v>
      </c>
      <c r="E152" s="427" t="s">
        <v>821</v>
      </c>
      <c r="F152" s="427" t="s">
        <v>83</v>
      </c>
      <c r="G152" s="425" t="s">
        <v>679</v>
      </c>
      <c r="H152" s="426">
        <v>1</v>
      </c>
      <c r="I152" s="424"/>
      <c r="J152" s="431"/>
      <c r="K152" s="431"/>
      <c r="L152" s="431">
        <v>1</v>
      </c>
      <c r="M152" s="424" t="s">
        <v>1157</v>
      </c>
      <c r="N152" s="424"/>
      <c r="O152" s="434"/>
      <c r="P152" s="434"/>
      <c r="Q152" s="424" t="s">
        <v>1226</v>
      </c>
      <c r="R152" s="421" t="str">
        <f>IF(Q152="G",ZTE!$A$6,IF(Q152="L",ZTE!$A$3,IF(JBU!Q152="C",ZTE!$A$2,IF(JBU!Q152="U",ZTE!$A$4,IF(JBU!Q152="I",ZTE!$A$5,"")))))</f>
        <v>Location: We can not find the requested criteria in your documents. Please confirm that your bid is compliant with this criteria and show us the reference in your submitted documents.</v>
      </c>
    </row>
    <row r="153" spans="1:18" ht="105">
      <c r="A153" s="430" t="s">
        <v>1413</v>
      </c>
      <c r="B153" s="430" t="s">
        <v>1198</v>
      </c>
      <c r="C153" s="427" t="s">
        <v>84</v>
      </c>
      <c r="D153" s="427" t="s">
        <v>81</v>
      </c>
      <c r="E153" s="427" t="s">
        <v>1009</v>
      </c>
      <c r="F153" s="427" t="s">
        <v>83</v>
      </c>
      <c r="G153" s="425" t="s">
        <v>681</v>
      </c>
      <c r="H153" s="426">
        <v>1</v>
      </c>
      <c r="I153" s="424"/>
      <c r="J153" s="431"/>
      <c r="K153" s="431"/>
      <c r="L153" s="431">
        <v>1</v>
      </c>
      <c r="M153" s="424" t="s">
        <v>1157</v>
      </c>
      <c r="N153" s="424"/>
      <c r="O153" s="434"/>
      <c r="P153" s="434" t="s">
        <v>1085</v>
      </c>
      <c r="Q153" s="424" t="s">
        <v>1226</v>
      </c>
      <c r="R153" s="421" t="str">
        <f>IF(Q153="G",ZTE!$A$6,IF(Q153="L",ZTE!$A$3,IF(JBU!Q153="C",ZTE!$A$2,IF(JBU!Q153="U",ZTE!$A$4,IF(JBU!Q153="I",ZTE!$A$5,"")))))</f>
        <v>Location: We can not find the requested criteria in your documents. Please confirm that your bid is compliant with this criteria and show us the reference in your submitted documents.</v>
      </c>
    </row>
    <row r="154" spans="1:18" ht="45">
      <c r="A154" s="430" t="s">
        <v>1413</v>
      </c>
      <c r="B154" s="430" t="s">
        <v>1198</v>
      </c>
      <c r="C154" s="425" t="s">
        <v>632</v>
      </c>
      <c r="D154" s="425" t="s">
        <v>632</v>
      </c>
      <c r="E154" s="427" t="s">
        <v>1009</v>
      </c>
      <c r="F154" s="427" t="s">
        <v>85</v>
      </c>
      <c r="G154" s="425" t="s">
        <v>625</v>
      </c>
      <c r="H154" s="426">
        <v>1</v>
      </c>
      <c r="I154" s="424" t="s">
        <v>1552</v>
      </c>
      <c r="J154" s="431">
        <v>1</v>
      </c>
      <c r="K154" s="431"/>
      <c r="L154" s="431"/>
      <c r="M154" s="424" t="s">
        <v>1462</v>
      </c>
      <c r="N154" s="424" t="s">
        <v>1253</v>
      </c>
      <c r="O154" s="434"/>
      <c r="P154" s="434"/>
      <c r="Q154" s="432"/>
      <c r="R154" s="421" t="str">
        <f>IF(Q154="G",ZTE!$A$6,IF(Q154="L",ZTE!$A$3,IF(JBU!Q154="C",ZTE!$A$2,IF(JBU!Q154="U",ZTE!$A$4,IF(JBU!Q154="I",ZTE!$A$5,"")))))</f>
        <v/>
      </c>
    </row>
    <row r="155" spans="1:18" ht="45">
      <c r="A155" s="430" t="s">
        <v>1413</v>
      </c>
      <c r="B155" s="430" t="s">
        <v>1198</v>
      </c>
      <c r="C155" s="425" t="s">
        <v>632</v>
      </c>
      <c r="D155" s="425" t="s">
        <v>632</v>
      </c>
      <c r="E155" s="427" t="s">
        <v>1009</v>
      </c>
      <c r="F155" s="427" t="s">
        <v>86</v>
      </c>
      <c r="G155" s="425" t="s">
        <v>1180</v>
      </c>
      <c r="H155" s="426">
        <v>1</v>
      </c>
      <c r="I155" s="424" t="s">
        <v>1553</v>
      </c>
      <c r="J155" s="431"/>
      <c r="K155" s="431"/>
      <c r="L155" s="431">
        <v>1</v>
      </c>
      <c r="M155" s="424" t="s">
        <v>1462</v>
      </c>
      <c r="N155" s="424" t="s">
        <v>1554</v>
      </c>
      <c r="O155" s="434" t="s">
        <v>1041</v>
      </c>
      <c r="P155" s="434" t="s">
        <v>1086</v>
      </c>
      <c r="Q155" s="432"/>
      <c r="R155" s="421" t="str">
        <f>IF(Q155="G",ZTE!$A$6,IF(Q155="L",ZTE!$A$3,IF(JBU!Q155="C",ZTE!$A$2,IF(JBU!Q155="U",ZTE!$A$4,IF(JBU!Q155="I",ZTE!$A$5,"")))))</f>
        <v/>
      </c>
    </row>
    <row r="156" spans="1:18" ht="45">
      <c r="A156" s="430" t="s">
        <v>1413</v>
      </c>
      <c r="B156" s="430" t="s">
        <v>1198</v>
      </c>
      <c r="C156" s="425" t="s">
        <v>632</v>
      </c>
      <c r="D156" s="425" t="s">
        <v>632</v>
      </c>
      <c r="E156" s="427" t="s">
        <v>1009</v>
      </c>
      <c r="F156" s="427" t="s">
        <v>86</v>
      </c>
      <c r="G156" s="425" t="s">
        <v>814</v>
      </c>
      <c r="H156" s="426">
        <v>1</v>
      </c>
      <c r="I156" s="424" t="s">
        <v>1553</v>
      </c>
      <c r="J156" s="431"/>
      <c r="K156" s="431"/>
      <c r="L156" s="431">
        <v>1</v>
      </c>
      <c r="M156" s="424" t="s">
        <v>1462</v>
      </c>
      <c r="N156" s="424"/>
      <c r="O156" s="434"/>
      <c r="P156" s="434"/>
      <c r="Q156" s="432"/>
      <c r="R156" s="421" t="str">
        <f>IF(Q156="G",ZTE!$A$6,IF(Q156="L",ZTE!$A$3,IF(JBU!Q156="C",ZTE!$A$2,IF(JBU!Q156="U",ZTE!$A$4,IF(JBU!Q156="I",ZTE!$A$5,"")))))</f>
        <v/>
      </c>
    </row>
    <row r="157" spans="1:18" ht="45">
      <c r="A157" s="430" t="s">
        <v>1413</v>
      </c>
      <c r="B157" s="430" t="s">
        <v>1198</v>
      </c>
      <c r="C157" s="425" t="s">
        <v>632</v>
      </c>
      <c r="D157" s="425" t="s">
        <v>632</v>
      </c>
      <c r="E157" s="427" t="s">
        <v>1009</v>
      </c>
      <c r="F157" s="427" t="s">
        <v>86</v>
      </c>
      <c r="G157" s="425" t="s">
        <v>815</v>
      </c>
      <c r="H157" s="426">
        <v>1</v>
      </c>
      <c r="I157" s="424" t="s">
        <v>1553</v>
      </c>
      <c r="J157" s="431"/>
      <c r="K157" s="431"/>
      <c r="L157" s="431">
        <v>1</v>
      </c>
      <c r="M157" s="424" t="s">
        <v>1462</v>
      </c>
      <c r="N157" s="424" t="s">
        <v>1554</v>
      </c>
      <c r="O157" s="434" t="s">
        <v>1041</v>
      </c>
      <c r="P157" s="434" t="s">
        <v>1086</v>
      </c>
      <c r="Q157" s="432"/>
      <c r="R157" s="421" t="str">
        <f>IF(Q157="G",ZTE!$A$6,IF(Q157="L",ZTE!$A$3,IF(JBU!Q157="C",ZTE!$A$2,IF(JBU!Q157="U",ZTE!$A$4,IF(JBU!Q157="I",ZTE!$A$5,"")))))</f>
        <v/>
      </c>
    </row>
    <row r="158" spans="1:18" ht="45">
      <c r="A158" s="430" t="s">
        <v>1413</v>
      </c>
      <c r="B158" s="430" t="s">
        <v>1198</v>
      </c>
      <c r="C158" s="425" t="s">
        <v>632</v>
      </c>
      <c r="D158" s="425" t="s">
        <v>632</v>
      </c>
      <c r="E158" s="427" t="s">
        <v>1009</v>
      </c>
      <c r="F158" s="427" t="s">
        <v>86</v>
      </c>
      <c r="G158" s="425" t="s">
        <v>816</v>
      </c>
      <c r="H158" s="426">
        <v>1</v>
      </c>
      <c r="I158" s="424" t="s">
        <v>1553</v>
      </c>
      <c r="J158" s="431"/>
      <c r="K158" s="431"/>
      <c r="L158" s="431">
        <v>1</v>
      </c>
      <c r="M158" s="424" t="s">
        <v>1462</v>
      </c>
      <c r="N158" s="424" t="s">
        <v>1554</v>
      </c>
      <c r="O158" s="434"/>
      <c r="P158" s="434"/>
      <c r="Q158" s="432"/>
      <c r="R158" s="421" t="str">
        <f>IF(Q158="G",ZTE!$A$6,IF(Q158="L",ZTE!$A$3,IF(JBU!Q158="C",ZTE!$A$2,IF(JBU!Q158="U",ZTE!$A$4,IF(JBU!Q158="I",ZTE!$A$5,"")))))</f>
        <v/>
      </c>
    </row>
    <row r="159" spans="1:18" ht="45">
      <c r="A159" s="430" t="s">
        <v>1413</v>
      </c>
      <c r="B159" s="430" t="s">
        <v>1198</v>
      </c>
      <c r="C159" s="425" t="s">
        <v>632</v>
      </c>
      <c r="D159" s="425" t="s">
        <v>632</v>
      </c>
      <c r="E159" s="427" t="s">
        <v>1009</v>
      </c>
      <c r="F159" s="427" t="s">
        <v>87</v>
      </c>
      <c r="G159" s="425" t="s">
        <v>626</v>
      </c>
      <c r="H159" s="426">
        <v>1</v>
      </c>
      <c r="I159" s="424" t="s">
        <v>1553</v>
      </c>
      <c r="J159" s="431"/>
      <c r="K159" s="431"/>
      <c r="L159" s="431">
        <v>1</v>
      </c>
      <c r="M159" s="424" t="s">
        <v>1462</v>
      </c>
      <c r="N159" s="424" t="s">
        <v>1555</v>
      </c>
      <c r="O159" s="434" t="s">
        <v>1042</v>
      </c>
      <c r="P159" s="434" t="s">
        <v>1087</v>
      </c>
      <c r="Q159" s="424"/>
      <c r="R159" s="421" t="str">
        <f>IF(Q159="G",ZTE!$A$6,IF(Q159="L",ZTE!$A$3,IF(JBU!Q159="C",ZTE!$A$2,IF(JBU!Q159="U",ZTE!$A$4,IF(JBU!Q159="I",ZTE!$A$5,"")))))</f>
        <v/>
      </c>
    </row>
    <row r="160" spans="1:18" ht="105">
      <c r="A160" s="430" t="s">
        <v>1413</v>
      </c>
      <c r="B160" s="430" t="s">
        <v>1198</v>
      </c>
      <c r="C160" s="425" t="s">
        <v>632</v>
      </c>
      <c r="D160" s="425" t="s">
        <v>632</v>
      </c>
      <c r="E160" s="427" t="s">
        <v>1009</v>
      </c>
      <c r="F160" s="427" t="s">
        <v>89</v>
      </c>
      <c r="G160" s="425" t="s">
        <v>633</v>
      </c>
      <c r="H160" s="426">
        <v>1</v>
      </c>
      <c r="I160" s="424" t="s">
        <v>1553</v>
      </c>
      <c r="J160" s="431"/>
      <c r="K160" s="431"/>
      <c r="L160" s="431">
        <v>1</v>
      </c>
      <c r="M160" s="424" t="s">
        <v>1157</v>
      </c>
      <c r="N160" s="424"/>
      <c r="O160" s="434"/>
      <c r="P160" s="434"/>
      <c r="Q160" s="424" t="s">
        <v>1226</v>
      </c>
      <c r="R160" s="421" t="str">
        <f>IF(Q160="G",ZTE!$A$6,IF(Q160="L",ZTE!$A$3,IF(JBU!Q160="C",ZTE!$A$2,IF(JBU!Q160="U",ZTE!$A$4,IF(JBU!Q160="I",ZTE!$A$5,"")))))</f>
        <v>Location: We can not find the requested criteria in your documents. Please confirm that your bid is compliant with this criteria and show us the reference in your submitted documents.</v>
      </c>
    </row>
    <row r="161" spans="1:18" ht="60">
      <c r="A161" s="430" t="s">
        <v>1413</v>
      </c>
      <c r="B161" s="430" t="s">
        <v>1198</v>
      </c>
      <c r="C161" s="425" t="s">
        <v>632</v>
      </c>
      <c r="D161" s="425" t="s">
        <v>632</v>
      </c>
      <c r="E161" s="427" t="s">
        <v>1009</v>
      </c>
      <c r="F161" s="427" t="s">
        <v>90</v>
      </c>
      <c r="G161" s="425" t="s">
        <v>819</v>
      </c>
      <c r="H161" s="426">
        <v>1</v>
      </c>
      <c r="I161" s="424" t="s">
        <v>1553</v>
      </c>
      <c r="J161" s="431"/>
      <c r="K161" s="431"/>
      <c r="L161" s="431">
        <v>1</v>
      </c>
      <c r="M161" s="424" t="s">
        <v>1462</v>
      </c>
      <c r="N161" s="424" t="s">
        <v>1556</v>
      </c>
      <c r="O161" s="435" t="s">
        <v>1044</v>
      </c>
      <c r="P161" s="434" t="s">
        <v>1089</v>
      </c>
      <c r="Q161" s="432"/>
      <c r="R161" s="421" t="str">
        <f>IF(Q161="G",ZTE!$A$6,IF(Q161="L",ZTE!$A$3,IF(JBU!Q161="C",ZTE!$A$2,IF(JBU!Q161="U",ZTE!$A$4,IF(JBU!Q161="I",ZTE!$A$5,"")))))</f>
        <v/>
      </c>
    </row>
    <row r="162" spans="1:18" ht="45">
      <c r="A162" s="430" t="s">
        <v>1413</v>
      </c>
      <c r="B162" s="430" t="s">
        <v>1198</v>
      </c>
      <c r="C162" s="425" t="s">
        <v>632</v>
      </c>
      <c r="D162" s="425" t="s">
        <v>632</v>
      </c>
      <c r="E162" s="427" t="s">
        <v>704</v>
      </c>
      <c r="F162" s="427" t="s">
        <v>90</v>
      </c>
      <c r="G162" s="425" t="s">
        <v>91</v>
      </c>
      <c r="H162" s="426">
        <v>1</v>
      </c>
      <c r="I162" s="424"/>
      <c r="J162" s="437" t="s">
        <v>1227</v>
      </c>
      <c r="K162" s="431"/>
      <c r="L162" s="431"/>
      <c r="M162" s="424" t="s">
        <v>1462</v>
      </c>
      <c r="N162" s="424"/>
      <c r="O162" s="434" t="s">
        <v>1047</v>
      </c>
      <c r="P162" s="434" t="s">
        <v>1131</v>
      </c>
      <c r="Q162" s="432"/>
      <c r="R162" s="421" t="str">
        <f>IF(Q162="G",ZTE!$A$6,IF(Q162="L",ZTE!$A$3,IF(JBU!Q162="C",ZTE!$A$2,IF(JBU!Q162="U",ZTE!$A$4,IF(JBU!Q162="I",ZTE!$A$5,"")))))</f>
        <v/>
      </c>
    </row>
    <row r="163" spans="1:18" ht="120">
      <c r="A163" s="430" t="s">
        <v>1413</v>
      </c>
      <c r="B163" s="430" t="s">
        <v>1198</v>
      </c>
      <c r="C163" s="425" t="s">
        <v>217</v>
      </c>
      <c r="D163" s="425" t="s">
        <v>851</v>
      </c>
      <c r="E163" s="427" t="s">
        <v>821</v>
      </c>
      <c r="F163" s="427" t="s">
        <v>218</v>
      </c>
      <c r="G163" s="425" t="s">
        <v>751</v>
      </c>
      <c r="H163" s="428">
        <v>1</v>
      </c>
      <c r="I163" s="424" t="s">
        <v>1557</v>
      </c>
      <c r="J163" s="431">
        <v>1</v>
      </c>
      <c r="K163" s="431"/>
      <c r="L163" s="431"/>
      <c r="M163" s="424" t="s">
        <v>1462</v>
      </c>
      <c r="N163" s="424"/>
      <c r="O163" s="434" t="s">
        <v>1070</v>
      </c>
      <c r="P163" s="434"/>
      <c r="Q163" s="432"/>
      <c r="R163" s="421" t="str">
        <f>IF(Q163="G",ZTE!$A$6,IF(Q163="L",ZTE!$A$3,IF(JBU!Q163="C",ZTE!$A$2,IF(JBU!Q163="U",ZTE!$A$4,IF(JBU!Q163="I",ZTE!$A$5,"")))))</f>
        <v/>
      </c>
    </row>
    <row r="164" spans="1:18" ht="45">
      <c r="A164" s="430" t="s">
        <v>1413</v>
      </c>
      <c r="B164" s="430" t="s">
        <v>1198</v>
      </c>
      <c r="C164" s="425" t="s">
        <v>217</v>
      </c>
      <c r="D164" s="425" t="s">
        <v>851</v>
      </c>
      <c r="E164" s="427" t="s">
        <v>821</v>
      </c>
      <c r="F164" s="427" t="s">
        <v>218</v>
      </c>
      <c r="G164" s="425" t="s">
        <v>219</v>
      </c>
      <c r="H164" s="428">
        <v>1</v>
      </c>
      <c r="I164" s="424" t="s">
        <v>1558</v>
      </c>
      <c r="J164" s="431">
        <v>1</v>
      </c>
      <c r="K164" s="431"/>
      <c r="L164" s="431"/>
      <c r="M164" s="424" t="s">
        <v>1462</v>
      </c>
      <c r="N164" s="424" t="s">
        <v>1559</v>
      </c>
      <c r="O164" s="434"/>
      <c r="P164" s="434"/>
      <c r="Q164" s="432"/>
      <c r="R164" s="421" t="str">
        <f>IF(Q164="G",ZTE!$A$6,IF(Q164="L",ZTE!$A$3,IF(JBU!Q164="C",ZTE!$A$2,IF(JBU!Q164="U",ZTE!$A$4,IF(JBU!Q164="I",ZTE!$A$5,"")))))</f>
        <v/>
      </c>
    </row>
    <row r="165" spans="1:18" ht="105">
      <c r="A165" s="430" t="s">
        <v>1413</v>
      </c>
      <c r="B165" s="430" t="s">
        <v>1198</v>
      </c>
      <c r="C165" s="425" t="s">
        <v>217</v>
      </c>
      <c r="D165" s="425" t="s">
        <v>851</v>
      </c>
      <c r="E165" s="427" t="s">
        <v>821</v>
      </c>
      <c r="F165" s="427" t="s">
        <v>218</v>
      </c>
      <c r="G165" s="425" t="s">
        <v>220</v>
      </c>
      <c r="H165" s="428">
        <v>1</v>
      </c>
      <c r="I165" s="424"/>
      <c r="J165" s="431"/>
      <c r="K165" s="431"/>
      <c r="L165" s="431">
        <v>1</v>
      </c>
      <c r="M165" s="424" t="s">
        <v>1157</v>
      </c>
      <c r="N165" s="424"/>
      <c r="O165" s="434"/>
      <c r="P165" s="434"/>
      <c r="Q165" s="424" t="s">
        <v>1226</v>
      </c>
      <c r="R165" s="421" t="str">
        <f>IF(Q165="G",ZTE!$A$6,IF(Q165="L",ZTE!$A$3,IF(JBU!Q165="C",ZTE!$A$2,IF(JBU!Q165="U",ZTE!$A$4,IF(JBU!Q165="I",ZTE!$A$5,"")))))</f>
        <v>Location: We can not find the requested criteria in your documents. Please confirm that your bid is compliant with this criteria and show us the reference in your submitted documents.</v>
      </c>
    </row>
    <row r="166" spans="1:18" ht="105">
      <c r="A166" s="430" t="s">
        <v>1413</v>
      </c>
      <c r="B166" s="430" t="s">
        <v>1198</v>
      </c>
      <c r="C166" s="425" t="s">
        <v>217</v>
      </c>
      <c r="D166" s="425" t="s">
        <v>851</v>
      </c>
      <c r="E166" s="427" t="s">
        <v>821</v>
      </c>
      <c r="F166" s="427" t="s">
        <v>218</v>
      </c>
      <c r="G166" s="425" t="s">
        <v>221</v>
      </c>
      <c r="H166" s="428">
        <v>1</v>
      </c>
      <c r="I166" s="424"/>
      <c r="J166" s="431"/>
      <c r="K166" s="431"/>
      <c r="L166" s="431">
        <v>1</v>
      </c>
      <c r="M166" s="424" t="s">
        <v>1157</v>
      </c>
      <c r="N166" s="424"/>
      <c r="O166" s="434"/>
      <c r="P166" s="434"/>
      <c r="Q166" s="424" t="s">
        <v>1226</v>
      </c>
      <c r="R166" s="421" t="str">
        <f>IF(Q166="G",ZTE!$A$6,IF(Q166="L",ZTE!$A$3,IF(JBU!Q166="C",ZTE!$A$2,IF(JBU!Q166="U",ZTE!$A$4,IF(JBU!Q166="I",ZTE!$A$5,"")))))</f>
        <v>Location: We can not find the requested criteria in your documents. Please confirm that your bid is compliant with this criteria and show us the reference in your submitted documents.</v>
      </c>
    </row>
    <row r="167" spans="1:18" ht="105">
      <c r="A167" s="430" t="s">
        <v>1413</v>
      </c>
      <c r="B167" s="430" t="s">
        <v>1198</v>
      </c>
      <c r="C167" s="425" t="s">
        <v>217</v>
      </c>
      <c r="D167" s="425" t="s">
        <v>851</v>
      </c>
      <c r="E167" s="427" t="s">
        <v>821</v>
      </c>
      <c r="F167" s="427" t="s">
        <v>218</v>
      </c>
      <c r="G167" s="425" t="s">
        <v>222</v>
      </c>
      <c r="H167" s="428">
        <v>1</v>
      </c>
      <c r="I167" s="424"/>
      <c r="J167" s="431"/>
      <c r="K167" s="431"/>
      <c r="L167" s="431">
        <v>1</v>
      </c>
      <c r="M167" s="424" t="s">
        <v>1157</v>
      </c>
      <c r="N167" s="424"/>
      <c r="O167" s="434"/>
      <c r="P167" s="434"/>
      <c r="Q167" s="424" t="s">
        <v>1226</v>
      </c>
      <c r="R167" s="421" t="str">
        <f>IF(Q167="G",ZTE!$A$6,IF(Q167="L",ZTE!$A$3,IF(JBU!Q167="C",ZTE!$A$2,IF(JBU!Q167="U",ZTE!$A$4,IF(JBU!Q167="I",ZTE!$A$5,"")))))</f>
        <v>Location: We can not find the requested criteria in your documents. Please confirm that your bid is compliant with this criteria and show us the reference in your submitted documents.</v>
      </c>
    </row>
    <row r="168" spans="1:18" ht="105">
      <c r="A168" s="430" t="s">
        <v>1413</v>
      </c>
      <c r="B168" s="430" t="s">
        <v>1198</v>
      </c>
      <c r="C168" s="425" t="s">
        <v>217</v>
      </c>
      <c r="D168" s="425" t="s">
        <v>851</v>
      </c>
      <c r="E168" s="427" t="s">
        <v>1004</v>
      </c>
      <c r="F168" s="427" t="s">
        <v>229</v>
      </c>
      <c r="G168" s="425" t="s">
        <v>753</v>
      </c>
      <c r="H168" s="428">
        <v>1</v>
      </c>
      <c r="I168" s="424"/>
      <c r="J168" s="431"/>
      <c r="K168" s="431"/>
      <c r="L168" s="431">
        <v>1</v>
      </c>
      <c r="M168" s="424" t="s">
        <v>1157</v>
      </c>
      <c r="N168" s="424"/>
      <c r="O168" s="434" t="s">
        <v>754</v>
      </c>
      <c r="P168" s="434"/>
      <c r="Q168" s="424" t="s">
        <v>1226</v>
      </c>
      <c r="R168" s="421" t="str">
        <f>IF(Q168="G",ZTE!$A$6,IF(Q168="L",ZTE!$A$3,IF(JBU!Q168="C",ZTE!$A$2,IF(JBU!Q168="U",ZTE!$A$4,IF(JBU!Q168="I",ZTE!$A$5,"")))))</f>
        <v>Location: We can not find the requested criteria in your documents. Please confirm that your bid is compliant with this criteria and show us the reference in your submitted documents.</v>
      </c>
    </row>
    <row r="169" spans="1:18" ht="105">
      <c r="A169" s="430" t="s">
        <v>1413</v>
      </c>
      <c r="B169" s="430" t="s">
        <v>1198</v>
      </c>
      <c r="C169" s="425" t="s">
        <v>217</v>
      </c>
      <c r="D169" s="425" t="s">
        <v>851</v>
      </c>
      <c r="E169" s="430" t="s">
        <v>853</v>
      </c>
      <c r="F169" s="427" t="s">
        <v>230</v>
      </c>
      <c r="G169" s="425" t="s">
        <v>243</v>
      </c>
      <c r="H169" s="428">
        <v>1</v>
      </c>
      <c r="I169" s="424"/>
      <c r="J169" s="431"/>
      <c r="K169" s="431"/>
      <c r="L169" s="431">
        <v>1</v>
      </c>
      <c r="M169" s="424" t="s">
        <v>1157</v>
      </c>
      <c r="N169" s="424"/>
      <c r="O169" s="434"/>
      <c r="P169" s="434"/>
      <c r="Q169" s="424" t="s">
        <v>1226</v>
      </c>
      <c r="R169" s="421" t="str">
        <f>IF(Q169="G",ZTE!$A$6,IF(Q169="L",ZTE!$A$3,IF(JBU!Q169="C",ZTE!$A$2,IF(JBU!Q169="U",ZTE!$A$4,IF(JBU!Q169="I",ZTE!$A$5,"")))))</f>
        <v>Location: We can not find the requested criteria in your documents. Please confirm that your bid is compliant with this criteria and show us the reference in your submitted documents.</v>
      </c>
    </row>
    <row r="170" spans="1:18" ht="105">
      <c r="A170" s="430" t="s">
        <v>1413</v>
      </c>
      <c r="B170" s="430" t="s">
        <v>1198</v>
      </c>
      <c r="C170" s="425" t="s">
        <v>217</v>
      </c>
      <c r="D170" s="425" t="s">
        <v>851</v>
      </c>
      <c r="E170" s="430" t="s">
        <v>853</v>
      </c>
      <c r="F170" s="427" t="s">
        <v>230</v>
      </c>
      <c r="G170" s="425" t="s">
        <v>755</v>
      </c>
      <c r="H170" s="428">
        <v>1</v>
      </c>
      <c r="I170" s="424"/>
      <c r="J170" s="431"/>
      <c r="K170" s="431"/>
      <c r="L170" s="431">
        <v>1</v>
      </c>
      <c r="M170" s="424" t="s">
        <v>1157</v>
      </c>
      <c r="N170" s="424"/>
      <c r="O170" s="434"/>
      <c r="P170" s="434"/>
      <c r="Q170" s="424" t="s">
        <v>1226</v>
      </c>
      <c r="R170" s="421" t="str">
        <f>IF(Q170="G",ZTE!$A$6,IF(Q170="L",ZTE!$A$3,IF(JBU!Q170="C",ZTE!$A$2,IF(JBU!Q170="U",ZTE!$A$4,IF(JBU!Q170="I",ZTE!$A$5,"")))))</f>
        <v>Location: We can not find the requested criteria in your documents. Please confirm that your bid is compliant with this criteria and show us the reference in your submitted documents.</v>
      </c>
    </row>
    <row r="171" spans="1:18" ht="75">
      <c r="A171" s="430" t="s">
        <v>1413</v>
      </c>
      <c r="B171" s="430" t="s">
        <v>1198</v>
      </c>
      <c r="C171" s="425" t="s">
        <v>217</v>
      </c>
      <c r="D171" s="425" t="s">
        <v>851</v>
      </c>
      <c r="E171" s="425" t="s">
        <v>245</v>
      </c>
      <c r="F171" s="427" t="s">
        <v>244</v>
      </c>
      <c r="G171" s="425" t="s">
        <v>856</v>
      </c>
      <c r="H171" s="428">
        <v>1</v>
      </c>
      <c r="I171" s="424" t="s">
        <v>1560</v>
      </c>
      <c r="J171" s="431"/>
      <c r="K171" s="431">
        <v>1</v>
      </c>
      <c r="L171" s="431"/>
      <c r="M171" s="440" t="s">
        <v>1561</v>
      </c>
      <c r="N171" s="424" t="s">
        <v>1562</v>
      </c>
      <c r="O171" s="434" t="s">
        <v>1047</v>
      </c>
      <c r="P171" s="434"/>
      <c r="Q171" s="424"/>
      <c r="R171" s="421" t="str">
        <f>IF(Q171="G",ZTE!$A$6,IF(Q171="L",ZTE!$A$3,IF(JBU!Q171="C",ZTE!$A$2,IF(JBU!Q171="U",ZTE!$A$4,IF(JBU!Q171="I",ZTE!$A$5,"")))))</f>
        <v>Compliance: We assume that your proposal is in compliance with this criteria. Please confirm that your bid is compliant with this criteria.</v>
      </c>
    </row>
  </sheetData>
  <autoFilter ref="A1:P171"/>
  <customSheetViews>
    <customSheetView guid="{5D9168F2-8055-4C68-BEB0-D33A1C863ECA}" scale="70" showAutoFilter="1" state="hidden">
      <pane xSplit="3" ySplit="1" topLeftCell="J130"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171"/>
    </customSheetView>
    <customSheetView guid="{3A2A7850-79E4-4F51-92FC-597141794088}" scale="70" showAutoFilter="1" state="hidden">
      <pane xSplit="3" ySplit="1" topLeftCell="J130"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171"/>
    </customSheetView>
    <customSheetView guid="{26968DAF-4B88-4CE9-A801-EDAB0AA97514}" scale="70" showAutoFilter="1" state="hidden">
      <pane xSplit="3" ySplit="1" topLeftCell="J130" activePane="bottomRight" state="frozen"/>
      <selection pane="bottomRight" activeCell="G1569" sqref="G1569"/>
      <pageMargins left="0.7" right="0.7" top="0.78740157499999996" bottom="0.78740157499999996" header="0.3" footer="0.3"/>
      <pageSetup paperSize="9" orientation="portrait" horizontalDpi="4294967294" verticalDpi="4294967294"/>
      <autoFilter ref="A1:P171"/>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3"/>
  <sheetViews>
    <sheetView zoomScale="70" zoomScaleNormal="70" zoomScalePageLayoutView="70" workbookViewId="0">
      <pane xSplit="3" ySplit="1" topLeftCell="D2" activePane="bottomRight" state="frozen"/>
      <selection pane="topRight" activeCell="D1" sqref="D1"/>
      <selection pane="bottomLeft" activeCell="A2" sqref="A2"/>
      <selection pane="bottomRight" activeCell="N8" sqref="N8"/>
    </sheetView>
  </sheetViews>
  <sheetFormatPr defaultColWidth="11.42578125" defaultRowHeight="15"/>
  <cols>
    <col min="1" max="2" width="4.5703125" style="25" customWidth="1"/>
    <col min="3" max="3" width="14.5703125" style="23" customWidth="1"/>
    <col min="4" max="4" width="13.42578125" style="23" customWidth="1"/>
    <col min="5" max="5" width="13.5703125" style="23" customWidth="1"/>
    <col min="6" max="6" width="10.42578125" style="27" customWidth="1"/>
    <col min="7" max="7" width="67.140625" style="25" customWidth="1"/>
    <col min="8" max="8" width="13.5703125" style="24" customWidth="1"/>
    <col min="9" max="9" width="10.5703125" style="21" customWidth="1"/>
    <col min="10" max="10" width="4.42578125" style="21" customWidth="1"/>
    <col min="11" max="11" width="4" style="21" customWidth="1"/>
    <col min="12" max="12" width="7" style="21" customWidth="1"/>
    <col min="13" max="13" width="13.5703125" style="21" customWidth="1"/>
    <col min="14" max="14" width="28.5703125" style="21" customWidth="1"/>
    <col min="15" max="15" width="49.42578125" style="59" customWidth="1"/>
    <col min="16" max="16" width="32.5703125" style="59" customWidth="1"/>
    <col min="19" max="19" width="14.5703125" customWidth="1"/>
  </cols>
  <sheetData>
    <row r="1" spans="1:19" s="16" customFormat="1" ht="90">
      <c r="A1" s="39" t="s">
        <v>770</v>
      </c>
      <c r="B1" s="39" t="s">
        <v>799</v>
      </c>
      <c r="C1" s="40" t="s">
        <v>800</v>
      </c>
      <c r="D1" s="40" t="s">
        <v>771</v>
      </c>
      <c r="E1" s="40" t="s">
        <v>786</v>
      </c>
      <c r="F1" s="41" t="s">
        <v>984</v>
      </c>
      <c r="G1" s="42" t="s">
        <v>1148</v>
      </c>
      <c r="H1" s="43" t="s">
        <v>985</v>
      </c>
      <c r="I1" s="44" t="s">
        <v>986</v>
      </c>
      <c r="J1" s="44" t="s">
        <v>987</v>
      </c>
      <c r="K1" s="44" t="s">
        <v>988</v>
      </c>
      <c r="L1" s="44" t="s">
        <v>989</v>
      </c>
      <c r="M1" s="44" t="s">
        <v>992</v>
      </c>
      <c r="N1" s="44" t="s">
        <v>636</v>
      </c>
      <c r="O1" s="54" t="s">
        <v>1155</v>
      </c>
      <c r="P1" s="54" t="s">
        <v>1147</v>
      </c>
      <c r="Q1" s="44" t="s">
        <v>1140</v>
      </c>
      <c r="S1" s="16" t="s">
        <v>1026</v>
      </c>
    </row>
    <row r="2" spans="1:19" s="32" customFormat="1" ht="45">
      <c r="A2" s="45"/>
      <c r="B2" s="45" t="s">
        <v>1000</v>
      </c>
      <c r="C2" s="34" t="s">
        <v>0</v>
      </c>
      <c r="D2" s="36" t="s">
        <v>783</v>
      </c>
      <c r="E2" s="36" t="s">
        <v>1009</v>
      </c>
      <c r="F2" s="36" t="s">
        <v>1</v>
      </c>
      <c r="G2" s="34" t="s">
        <v>711</v>
      </c>
      <c r="H2" s="35">
        <v>1</v>
      </c>
      <c r="I2" s="33"/>
      <c r="J2" s="46"/>
      <c r="K2" s="46"/>
      <c r="L2" s="46"/>
      <c r="M2" s="46"/>
      <c r="N2" s="46"/>
      <c r="O2" s="55"/>
      <c r="P2" s="55"/>
      <c r="Q2" s="47" t="s">
        <v>1156</v>
      </c>
    </row>
    <row r="3" spans="1:19" s="32" customFormat="1" ht="45">
      <c r="A3" s="45"/>
      <c r="B3" s="45" t="s">
        <v>1000</v>
      </c>
      <c r="C3" s="34" t="s">
        <v>0</v>
      </c>
      <c r="D3" s="36" t="s">
        <v>783</v>
      </c>
      <c r="E3" s="36" t="s">
        <v>1002</v>
      </c>
      <c r="F3" s="36" t="s">
        <v>2</v>
      </c>
      <c r="G3" s="34" t="s">
        <v>957</v>
      </c>
      <c r="H3" s="35">
        <v>1</v>
      </c>
      <c r="I3" s="33"/>
      <c r="J3" s="46"/>
      <c r="K3" s="46"/>
      <c r="L3" s="46"/>
      <c r="M3" s="46"/>
      <c r="N3" s="46"/>
      <c r="O3" s="55" t="s">
        <v>1028</v>
      </c>
      <c r="P3" s="55" t="s">
        <v>1141</v>
      </c>
      <c r="Q3" s="47" t="s">
        <v>1157</v>
      </c>
    </row>
    <row r="4" spans="1:19" s="32" customFormat="1" ht="45">
      <c r="A4" s="45"/>
      <c r="B4" s="45" t="s">
        <v>1000</v>
      </c>
      <c r="C4" s="34" t="s">
        <v>0</v>
      </c>
      <c r="D4" s="36" t="s">
        <v>783</v>
      </c>
      <c r="E4" s="36" t="s">
        <v>1004</v>
      </c>
      <c r="F4" s="36" t="s">
        <v>3</v>
      </c>
      <c r="G4" s="34" t="s">
        <v>956</v>
      </c>
      <c r="H4" s="35">
        <v>1</v>
      </c>
      <c r="I4" s="33"/>
      <c r="J4" s="46"/>
      <c r="K4" s="46"/>
      <c r="L4" s="46"/>
      <c r="M4" s="46"/>
      <c r="N4" s="46"/>
      <c r="O4" s="55" t="s">
        <v>1023</v>
      </c>
      <c r="P4" s="55" t="s">
        <v>1149</v>
      </c>
      <c r="Q4" s="47" t="s">
        <v>1158</v>
      </c>
    </row>
    <row r="5" spans="1:19" s="32" customFormat="1" ht="45">
      <c r="A5" s="45"/>
      <c r="B5" s="45" t="s">
        <v>1000</v>
      </c>
      <c r="C5" s="34" t="s">
        <v>0</v>
      </c>
      <c r="D5" s="36" t="s">
        <v>787</v>
      </c>
      <c r="E5" s="36" t="s">
        <v>1004</v>
      </c>
      <c r="F5" s="36" t="s">
        <v>4</v>
      </c>
      <c r="G5" s="34" t="s">
        <v>864</v>
      </c>
      <c r="H5" s="35">
        <v>1</v>
      </c>
      <c r="I5" s="33"/>
      <c r="J5" s="46"/>
      <c r="K5" s="46"/>
      <c r="L5" s="46"/>
      <c r="M5" s="46"/>
      <c r="N5" s="46"/>
      <c r="O5" s="55" t="s">
        <v>1028</v>
      </c>
      <c r="P5" s="55"/>
      <c r="Q5" s="47" t="s">
        <v>1159</v>
      </c>
    </row>
    <row r="6" spans="1:19" s="32" customFormat="1" ht="45">
      <c r="A6" s="45"/>
      <c r="B6" s="45" t="s">
        <v>1000</v>
      </c>
      <c r="C6" s="34" t="s">
        <v>0</v>
      </c>
      <c r="D6" s="36" t="s">
        <v>1003</v>
      </c>
      <c r="E6" s="36" t="s">
        <v>1005</v>
      </c>
      <c r="F6" s="36" t="s">
        <v>5</v>
      </c>
      <c r="G6" s="34" t="s">
        <v>622</v>
      </c>
      <c r="H6" s="35">
        <v>3</v>
      </c>
      <c r="I6" s="33"/>
      <c r="J6" s="46"/>
      <c r="K6" s="46"/>
      <c r="L6" s="46"/>
      <c r="M6" s="46"/>
      <c r="N6" s="46"/>
      <c r="O6" s="55"/>
      <c r="P6" s="55"/>
      <c r="Q6" s="48"/>
    </row>
    <row r="7" spans="1:19" s="32" customFormat="1" ht="75">
      <c r="A7" s="45"/>
      <c r="B7" s="45" t="s">
        <v>1000</v>
      </c>
      <c r="C7" s="34" t="s">
        <v>0</v>
      </c>
      <c r="D7" s="36" t="s">
        <v>783</v>
      </c>
      <c r="E7" s="36" t="s">
        <v>1009</v>
      </c>
      <c r="F7" s="36" t="s">
        <v>5</v>
      </c>
      <c r="G7" s="34" t="s">
        <v>623</v>
      </c>
      <c r="H7" s="35">
        <v>3</v>
      </c>
      <c r="I7" s="33"/>
      <c r="J7" s="46"/>
      <c r="K7" s="46"/>
      <c r="L7" s="46"/>
      <c r="M7" s="46"/>
      <c r="N7" s="46"/>
      <c r="O7" s="55" t="s">
        <v>1024</v>
      </c>
      <c r="P7" s="55" t="s">
        <v>1150</v>
      </c>
      <c r="Q7" s="48"/>
    </row>
    <row r="8" spans="1:19" s="32" customFormat="1" ht="60">
      <c r="A8" s="45"/>
      <c r="B8" s="45" t="s">
        <v>1000</v>
      </c>
      <c r="C8" s="34" t="s">
        <v>0</v>
      </c>
      <c r="D8" s="36" t="s">
        <v>1003</v>
      </c>
      <c r="E8" s="36" t="s">
        <v>1005</v>
      </c>
      <c r="F8" s="36" t="s">
        <v>6</v>
      </c>
      <c r="G8" s="34" t="s">
        <v>624</v>
      </c>
      <c r="H8" s="35">
        <v>1</v>
      </c>
      <c r="I8" s="33"/>
      <c r="J8" s="46"/>
      <c r="K8" s="46"/>
      <c r="L8" s="46"/>
      <c r="M8" s="46"/>
      <c r="N8" s="46"/>
      <c r="O8" s="55" t="s">
        <v>1025</v>
      </c>
      <c r="P8" s="55" t="s">
        <v>1072</v>
      </c>
      <c r="Q8" s="48"/>
    </row>
    <row r="9" spans="1:19" s="32" customFormat="1" ht="90">
      <c r="A9" s="45"/>
      <c r="B9" s="45" t="s">
        <v>1000</v>
      </c>
      <c r="C9" s="36" t="s">
        <v>833</v>
      </c>
      <c r="D9" s="36" t="s">
        <v>1003</v>
      </c>
      <c r="E9" s="36" t="s">
        <v>1005</v>
      </c>
      <c r="F9" s="36" t="s">
        <v>7</v>
      </c>
      <c r="G9" s="34" t="s">
        <v>559</v>
      </c>
      <c r="H9" s="35">
        <v>3</v>
      </c>
      <c r="I9" s="33"/>
      <c r="J9" s="46"/>
      <c r="K9" s="46"/>
      <c r="L9" s="46"/>
      <c r="M9" s="46"/>
      <c r="N9" s="46"/>
      <c r="O9" s="55"/>
      <c r="P9" s="55"/>
      <c r="Q9" s="48"/>
      <c r="S9" s="32" t="s">
        <v>1027</v>
      </c>
    </row>
    <row r="10" spans="1:19" s="32" customFormat="1" ht="90">
      <c r="A10" s="45"/>
      <c r="B10" s="45" t="s">
        <v>1000</v>
      </c>
      <c r="C10" s="36" t="s">
        <v>833</v>
      </c>
      <c r="D10" s="36" t="s">
        <v>1003</v>
      </c>
      <c r="E10" s="36" t="s">
        <v>1005</v>
      </c>
      <c r="F10" s="36" t="s">
        <v>7</v>
      </c>
      <c r="G10" s="34" t="s">
        <v>774</v>
      </c>
      <c r="H10" s="35">
        <v>1</v>
      </c>
      <c r="I10" s="33"/>
      <c r="J10" s="46"/>
      <c r="K10" s="46"/>
      <c r="L10" s="46"/>
      <c r="M10" s="46"/>
      <c r="N10" s="46"/>
      <c r="O10" s="55"/>
      <c r="P10" s="55" t="s">
        <v>1073</v>
      </c>
      <c r="Q10" s="48"/>
      <c r="S10" s="32" t="s">
        <v>1027</v>
      </c>
    </row>
    <row r="11" spans="1:19" s="32" customFormat="1" ht="90">
      <c r="A11" s="45"/>
      <c r="B11" s="45" t="s">
        <v>1000</v>
      </c>
      <c r="C11" s="36" t="s">
        <v>833</v>
      </c>
      <c r="D11" s="36" t="s">
        <v>1003</v>
      </c>
      <c r="E11" s="36" t="s">
        <v>1005</v>
      </c>
      <c r="F11" s="36" t="s">
        <v>7</v>
      </c>
      <c r="G11" s="34" t="s">
        <v>560</v>
      </c>
      <c r="H11" s="35">
        <v>1</v>
      </c>
      <c r="I11" s="33"/>
      <c r="J11" s="46"/>
      <c r="K11" s="46"/>
      <c r="L11" s="46"/>
      <c r="M11" s="46"/>
      <c r="N11" s="46"/>
      <c r="O11" s="55"/>
      <c r="P11" s="55" t="s">
        <v>1071</v>
      </c>
      <c r="Q11" s="48"/>
      <c r="S11" s="32" t="s">
        <v>1027</v>
      </c>
    </row>
    <row r="12" spans="1:19" s="32" customFormat="1" ht="90">
      <c r="A12" s="45"/>
      <c r="B12" s="45" t="s">
        <v>1000</v>
      </c>
      <c r="C12" s="36" t="s">
        <v>833</v>
      </c>
      <c r="D12" s="36" t="s">
        <v>1003</v>
      </c>
      <c r="E12" s="36" t="s">
        <v>1005</v>
      </c>
      <c r="F12" s="36" t="s">
        <v>7</v>
      </c>
      <c r="G12" s="34" t="s">
        <v>775</v>
      </c>
      <c r="H12" s="35">
        <v>2</v>
      </c>
      <c r="I12" s="33"/>
      <c r="J12" s="46"/>
      <c r="K12" s="46"/>
      <c r="L12" s="46"/>
      <c r="M12" s="46"/>
      <c r="N12" s="46"/>
      <c r="O12" s="55"/>
      <c r="P12" s="55"/>
      <c r="Q12" s="48"/>
      <c r="S12" s="32" t="s">
        <v>1027</v>
      </c>
    </row>
    <row r="13" spans="1:19" s="32" customFormat="1" ht="90">
      <c r="A13" s="45"/>
      <c r="B13" s="45" t="s">
        <v>1000</v>
      </c>
      <c r="C13" s="36" t="s">
        <v>833</v>
      </c>
      <c r="D13" s="36" t="s">
        <v>1003</v>
      </c>
      <c r="E13" s="36" t="s">
        <v>781</v>
      </c>
      <c r="F13" s="36" t="s">
        <v>7</v>
      </c>
      <c r="G13" s="34" t="s">
        <v>561</v>
      </c>
      <c r="H13" s="35">
        <v>2</v>
      </c>
      <c r="I13" s="33"/>
      <c r="J13" s="46"/>
      <c r="K13" s="46"/>
      <c r="L13" s="46"/>
      <c r="M13" s="46"/>
      <c r="N13" s="46"/>
      <c r="O13" s="55"/>
      <c r="P13" s="55"/>
      <c r="Q13" s="48"/>
      <c r="S13" s="32" t="s">
        <v>1027</v>
      </c>
    </row>
    <row r="14" spans="1:19" s="32" customFormat="1" ht="90">
      <c r="A14" s="45"/>
      <c r="B14" s="45" t="s">
        <v>1000</v>
      </c>
      <c r="C14" s="36" t="s">
        <v>833</v>
      </c>
      <c r="D14" s="36" t="s">
        <v>1003</v>
      </c>
      <c r="E14" s="36" t="s">
        <v>781</v>
      </c>
      <c r="F14" s="36" t="s">
        <v>7</v>
      </c>
      <c r="G14" s="34" t="s">
        <v>562</v>
      </c>
      <c r="H14" s="35">
        <v>1</v>
      </c>
      <c r="I14" s="33"/>
      <c r="J14" s="46"/>
      <c r="K14" s="46"/>
      <c r="L14" s="46"/>
      <c r="M14" s="46"/>
      <c r="N14" s="46"/>
      <c r="O14" s="55"/>
      <c r="P14" s="55"/>
      <c r="Q14" s="48"/>
      <c r="S14" s="32" t="s">
        <v>1027</v>
      </c>
    </row>
    <row r="15" spans="1:19" s="32" customFormat="1" ht="60">
      <c r="A15" s="45"/>
      <c r="B15" s="45" t="s">
        <v>1000</v>
      </c>
      <c r="C15" s="36" t="s">
        <v>834</v>
      </c>
      <c r="D15" s="36" t="s">
        <v>1003</v>
      </c>
      <c r="E15" s="36" t="s">
        <v>1004</v>
      </c>
      <c r="F15" s="36" t="s">
        <v>8</v>
      </c>
      <c r="G15" s="34" t="s">
        <v>1160</v>
      </c>
      <c r="H15" s="35">
        <v>1</v>
      </c>
      <c r="I15" s="33"/>
      <c r="J15" s="46"/>
      <c r="K15" s="46"/>
      <c r="L15" s="46">
        <v>1</v>
      </c>
      <c r="M15" s="46"/>
      <c r="N15" s="46"/>
      <c r="O15" s="55" t="s">
        <v>1028</v>
      </c>
      <c r="P15" s="55"/>
      <c r="Q15" s="48"/>
    </row>
    <row r="16" spans="1:19" s="32" customFormat="1" ht="45">
      <c r="A16" s="45"/>
      <c r="B16" s="45" t="s">
        <v>1000</v>
      </c>
      <c r="C16" s="36" t="s">
        <v>834</v>
      </c>
      <c r="D16" s="36" t="s">
        <v>1003</v>
      </c>
      <c r="E16" s="36" t="s">
        <v>1005</v>
      </c>
      <c r="F16" s="36" t="s">
        <v>8</v>
      </c>
      <c r="G16" s="34" t="s">
        <v>637</v>
      </c>
      <c r="H16" s="35">
        <v>1</v>
      </c>
      <c r="I16" s="33"/>
      <c r="J16" s="46"/>
      <c r="K16" s="46"/>
      <c r="L16" s="46"/>
      <c r="M16" s="46"/>
      <c r="N16" s="46"/>
      <c r="O16" s="55"/>
      <c r="P16" s="55"/>
      <c r="Q16" s="48"/>
      <c r="S16" s="32" t="s">
        <v>1027</v>
      </c>
    </row>
    <row r="17" spans="1:19" s="32" customFormat="1" ht="45">
      <c r="A17" s="45"/>
      <c r="B17" s="45" t="s">
        <v>1000</v>
      </c>
      <c r="C17" s="36" t="s">
        <v>834</v>
      </c>
      <c r="D17" s="36" t="s">
        <v>1003</v>
      </c>
      <c r="E17" s="36" t="s">
        <v>781</v>
      </c>
      <c r="F17" s="36" t="s">
        <v>8</v>
      </c>
      <c r="G17" s="34" t="s">
        <v>638</v>
      </c>
      <c r="H17" s="35">
        <v>1</v>
      </c>
      <c r="I17" s="33"/>
      <c r="J17" s="46"/>
      <c r="K17" s="46"/>
      <c r="L17" s="46"/>
      <c r="M17" s="46"/>
      <c r="N17" s="46"/>
      <c r="O17" s="55"/>
      <c r="P17" s="55"/>
      <c r="Q17" s="48"/>
      <c r="S17" s="32" t="s">
        <v>1027</v>
      </c>
    </row>
    <row r="18" spans="1:19" s="32" customFormat="1" ht="45">
      <c r="A18" s="45"/>
      <c r="B18" s="45" t="s">
        <v>1000</v>
      </c>
      <c r="C18" s="36" t="s">
        <v>834</v>
      </c>
      <c r="D18" s="36" t="s">
        <v>1003</v>
      </c>
      <c r="E18" s="36" t="s">
        <v>781</v>
      </c>
      <c r="F18" s="36" t="s">
        <v>8</v>
      </c>
      <c r="G18" s="34" t="s">
        <v>639</v>
      </c>
      <c r="H18" s="35">
        <v>3</v>
      </c>
      <c r="I18" s="33"/>
      <c r="J18" s="46"/>
      <c r="K18" s="46"/>
      <c r="L18" s="46"/>
      <c r="M18" s="46"/>
      <c r="N18" s="46"/>
      <c r="O18" s="55"/>
      <c r="P18" s="55"/>
      <c r="Q18" s="48"/>
      <c r="S18" s="32" t="s">
        <v>1027</v>
      </c>
    </row>
    <row r="19" spans="1:19" s="32" customFormat="1" ht="45">
      <c r="A19" s="45"/>
      <c r="B19" s="45" t="s">
        <v>1000</v>
      </c>
      <c r="C19" s="36" t="s">
        <v>834</v>
      </c>
      <c r="D19" s="36" t="s">
        <v>1003</v>
      </c>
      <c r="E19" s="36" t="s">
        <v>781</v>
      </c>
      <c r="F19" s="36" t="s">
        <v>9</v>
      </c>
      <c r="G19" s="34" t="s">
        <v>640</v>
      </c>
      <c r="H19" s="35">
        <v>1</v>
      </c>
      <c r="I19" s="33"/>
      <c r="J19" s="46"/>
      <c r="K19" s="46"/>
      <c r="L19" s="46"/>
      <c r="M19" s="46"/>
      <c r="N19" s="46"/>
      <c r="O19" s="55"/>
      <c r="P19" s="55"/>
      <c r="Q19" s="48"/>
      <c r="S19" s="32" t="s">
        <v>1027</v>
      </c>
    </row>
    <row r="20" spans="1:19" s="32" customFormat="1" ht="105">
      <c r="A20" s="45"/>
      <c r="B20" s="45" t="s">
        <v>1000</v>
      </c>
      <c r="C20" s="36" t="s">
        <v>834</v>
      </c>
      <c r="D20" s="36" t="s">
        <v>998</v>
      </c>
      <c r="E20" s="36" t="s">
        <v>1002</v>
      </c>
      <c r="F20" s="36" t="s">
        <v>10</v>
      </c>
      <c r="G20" s="34" t="s">
        <v>776</v>
      </c>
      <c r="H20" s="35">
        <v>1</v>
      </c>
      <c r="I20" s="33"/>
      <c r="J20" s="46"/>
      <c r="K20" s="46"/>
      <c r="L20" s="46"/>
      <c r="M20" s="46"/>
      <c r="N20" s="46"/>
      <c r="O20" s="55" t="s">
        <v>1028</v>
      </c>
      <c r="P20" s="55"/>
      <c r="Q20" s="48"/>
    </row>
    <row r="21" spans="1:19" s="32" customFormat="1" ht="60">
      <c r="A21" s="45"/>
      <c r="B21" s="45" t="s">
        <v>1000</v>
      </c>
      <c r="C21" s="36" t="s">
        <v>835</v>
      </c>
      <c r="D21" s="36" t="s">
        <v>777</v>
      </c>
      <c r="E21" s="36" t="s">
        <v>1004</v>
      </c>
      <c r="F21" s="36" t="s">
        <v>11</v>
      </c>
      <c r="G21" s="49" t="s">
        <v>644</v>
      </c>
      <c r="H21" s="35">
        <v>1</v>
      </c>
      <c r="I21" s="50"/>
      <c r="J21" s="46"/>
      <c r="K21" s="46"/>
      <c r="L21" s="46"/>
      <c r="M21" s="46"/>
      <c r="N21" s="46"/>
      <c r="O21" s="55" t="s">
        <v>1028</v>
      </c>
      <c r="P21" s="55"/>
      <c r="Q21" s="48"/>
    </row>
    <row r="22" spans="1:19" s="32" customFormat="1" ht="45">
      <c r="A22" s="45"/>
      <c r="B22" s="45" t="s">
        <v>1000</v>
      </c>
      <c r="C22" s="36" t="s">
        <v>835</v>
      </c>
      <c r="D22" s="36" t="s">
        <v>777</v>
      </c>
      <c r="E22" s="36" t="s">
        <v>777</v>
      </c>
      <c r="F22" s="36" t="s">
        <v>11</v>
      </c>
      <c r="G22" s="49" t="s">
        <v>645</v>
      </c>
      <c r="H22" s="35">
        <v>2</v>
      </c>
      <c r="I22" s="50"/>
      <c r="J22" s="46"/>
      <c r="K22" s="46"/>
      <c r="L22" s="46"/>
      <c r="M22" s="46"/>
      <c r="N22" s="46"/>
      <c r="O22" s="55" t="s">
        <v>1028</v>
      </c>
      <c r="P22" s="55"/>
      <c r="Q22" s="48"/>
    </row>
    <row r="23" spans="1:19" s="32" customFormat="1" ht="45">
      <c r="A23" s="45"/>
      <c r="B23" s="45" t="s">
        <v>1000</v>
      </c>
      <c r="C23" s="36" t="s">
        <v>835</v>
      </c>
      <c r="D23" s="36" t="s">
        <v>777</v>
      </c>
      <c r="E23" s="36" t="s">
        <v>777</v>
      </c>
      <c r="F23" s="36" t="s">
        <v>12</v>
      </c>
      <c r="G23" s="34" t="s">
        <v>1161</v>
      </c>
      <c r="H23" s="35">
        <v>1</v>
      </c>
      <c r="I23" s="33"/>
      <c r="J23" s="46"/>
      <c r="K23" s="46"/>
      <c r="L23" s="46"/>
      <c r="M23" s="46"/>
      <c r="N23" s="46"/>
      <c r="O23" s="55" t="s">
        <v>778</v>
      </c>
      <c r="P23" s="55"/>
      <c r="Q23" s="48"/>
    </row>
    <row r="24" spans="1:19" s="32" customFormat="1" ht="45">
      <c r="A24" s="45"/>
      <c r="B24" s="45" t="s">
        <v>1000</v>
      </c>
      <c r="C24" s="36" t="s">
        <v>835</v>
      </c>
      <c r="D24" s="36" t="s">
        <v>777</v>
      </c>
      <c r="E24" s="36" t="s">
        <v>777</v>
      </c>
      <c r="F24" s="36" t="s">
        <v>13</v>
      </c>
      <c r="G24" s="34" t="s">
        <v>1162</v>
      </c>
      <c r="H24" s="35">
        <v>1</v>
      </c>
      <c r="I24" s="33"/>
      <c r="J24" s="46"/>
      <c r="K24" s="46"/>
      <c r="L24" s="46"/>
      <c r="M24" s="46"/>
      <c r="N24" s="46"/>
      <c r="O24" s="55" t="s">
        <v>1029</v>
      </c>
      <c r="P24" s="55"/>
      <c r="Q24" s="48"/>
    </row>
    <row r="25" spans="1:19" s="32" customFormat="1" ht="150">
      <c r="A25" s="45"/>
      <c r="B25" s="45" t="s">
        <v>1000</v>
      </c>
      <c r="C25" s="36" t="s">
        <v>835</v>
      </c>
      <c r="D25" s="36" t="s">
        <v>1001</v>
      </c>
      <c r="E25" s="36" t="s">
        <v>777</v>
      </c>
      <c r="F25" s="36" t="s">
        <v>13</v>
      </c>
      <c r="G25" s="34" t="s">
        <v>779</v>
      </c>
      <c r="H25" s="35">
        <v>2</v>
      </c>
      <c r="I25" s="33"/>
      <c r="J25" s="46"/>
      <c r="K25" s="46"/>
      <c r="L25" s="46"/>
      <c r="M25" s="46"/>
      <c r="N25" s="46"/>
      <c r="O25" s="55" t="s">
        <v>1029</v>
      </c>
      <c r="P25" s="55"/>
      <c r="Q25" s="48"/>
    </row>
    <row r="26" spans="1:19" s="32" customFormat="1" ht="75">
      <c r="A26" s="45"/>
      <c r="B26" s="45" t="s">
        <v>1000</v>
      </c>
      <c r="C26" s="36" t="s">
        <v>835</v>
      </c>
      <c r="D26" s="36" t="s">
        <v>1001</v>
      </c>
      <c r="E26" s="36" t="s">
        <v>777</v>
      </c>
      <c r="F26" s="36" t="s">
        <v>13</v>
      </c>
      <c r="G26" s="34" t="s">
        <v>780</v>
      </c>
      <c r="H26" s="35">
        <v>1</v>
      </c>
      <c r="I26" s="33"/>
      <c r="J26" s="46"/>
      <c r="K26" s="46"/>
      <c r="L26" s="46"/>
      <c r="M26" s="46"/>
      <c r="N26" s="46"/>
      <c r="O26" s="55" t="s">
        <v>1029</v>
      </c>
      <c r="P26" s="55"/>
      <c r="Q26" s="48"/>
    </row>
    <row r="27" spans="1:19" s="32" customFormat="1" ht="105">
      <c r="A27" s="45"/>
      <c r="B27" s="45" t="s">
        <v>1000</v>
      </c>
      <c r="C27" s="36" t="s">
        <v>835</v>
      </c>
      <c r="D27" s="36" t="s">
        <v>1001</v>
      </c>
      <c r="E27" s="36" t="s">
        <v>781</v>
      </c>
      <c r="F27" s="36" t="s">
        <v>14</v>
      </c>
      <c r="G27" s="34" t="s">
        <v>1163</v>
      </c>
      <c r="H27" s="35">
        <v>2</v>
      </c>
      <c r="I27" s="33"/>
      <c r="J27" s="46"/>
      <c r="K27" s="46"/>
      <c r="L27" s="46"/>
      <c r="M27" s="46"/>
      <c r="N27" s="46"/>
      <c r="O27" s="55" t="s">
        <v>1029</v>
      </c>
      <c r="P27" s="55" t="s">
        <v>1028</v>
      </c>
      <c r="Q27" s="48"/>
    </row>
    <row r="28" spans="1:19" s="32" customFormat="1" ht="60">
      <c r="A28" s="45"/>
      <c r="B28" s="45" t="s">
        <v>1000</v>
      </c>
      <c r="C28" s="36" t="s">
        <v>835</v>
      </c>
      <c r="D28" s="36" t="s">
        <v>1001</v>
      </c>
      <c r="E28" s="36" t="s">
        <v>781</v>
      </c>
      <c r="F28" s="36" t="s">
        <v>14</v>
      </c>
      <c r="G28" s="34" t="s">
        <v>646</v>
      </c>
      <c r="H28" s="35">
        <v>3</v>
      </c>
      <c r="I28" s="33"/>
      <c r="J28" s="46"/>
      <c r="K28" s="46"/>
      <c r="L28" s="46"/>
      <c r="M28" s="46"/>
      <c r="N28" s="46"/>
      <c r="O28" s="55" t="s">
        <v>1029</v>
      </c>
      <c r="P28" s="55"/>
      <c r="Q28" s="48"/>
    </row>
    <row r="29" spans="1:19" s="32" customFormat="1" ht="90">
      <c r="A29" s="45"/>
      <c r="B29" s="45" t="s">
        <v>1000</v>
      </c>
      <c r="C29" s="36" t="s">
        <v>835</v>
      </c>
      <c r="D29" s="36" t="s">
        <v>1001</v>
      </c>
      <c r="E29" s="36" t="s">
        <v>781</v>
      </c>
      <c r="F29" s="36" t="s">
        <v>14</v>
      </c>
      <c r="G29" s="34" t="s">
        <v>1164</v>
      </c>
      <c r="H29" s="35">
        <v>3</v>
      </c>
      <c r="I29" s="33"/>
      <c r="J29" s="46"/>
      <c r="K29" s="46"/>
      <c r="L29" s="46"/>
      <c r="M29" s="46"/>
      <c r="N29" s="46"/>
      <c r="O29" s="55" t="s">
        <v>1029</v>
      </c>
      <c r="P29" s="55"/>
      <c r="Q29" s="48"/>
    </row>
    <row r="30" spans="1:19" s="32" customFormat="1" ht="120">
      <c r="A30" s="45"/>
      <c r="B30" s="45" t="s">
        <v>1000</v>
      </c>
      <c r="C30" s="36" t="s">
        <v>835</v>
      </c>
      <c r="D30" s="36" t="s">
        <v>1001</v>
      </c>
      <c r="E30" s="36" t="s">
        <v>781</v>
      </c>
      <c r="F30" s="36" t="s">
        <v>15</v>
      </c>
      <c r="G30" s="34" t="s">
        <v>1165</v>
      </c>
      <c r="H30" s="35">
        <v>1</v>
      </c>
      <c r="I30" s="33"/>
      <c r="J30" s="46"/>
      <c r="K30" s="46"/>
      <c r="L30" s="46"/>
      <c r="M30" s="46"/>
      <c r="N30" s="46"/>
      <c r="O30" s="55" t="s">
        <v>1029</v>
      </c>
      <c r="P30" s="55"/>
      <c r="Q30" s="48"/>
    </row>
    <row r="31" spans="1:19" s="32" customFormat="1" ht="30">
      <c r="A31" s="45"/>
      <c r="B31" s="45" t="s">
        <v>1197</v>
      </c>
      <c r="C31" s="36" t="s">
        <v>836</v>
      </c>
      <c r="D31" s="36" t="s">
        <v>777</v>
      </c>
      <c r="E31" s="36" t="s">
        <v>781</v>
      </c>
      <c r="F31" s="36" t="s">
        <v>16</v>
      </c>
      <c r="G31" s="34" t="s">
        <v>1166</v>
      </c>
      <c r="H31" s="35">
        <v>2</v>
      </c>
      <c r="I31" s="33"/>
      <c r="J31" s="46"/>
      <c r="K31" s="46"/>
      <c r="L31" s="46"/>
      <c r="M31" s="46"/>
      <c r="N31" s="46"/>
      <c r="O31" s="55" t="s">
        <v>1029</v>
      </c>
      <c r="P31" s="55"/>
      <c r="Q31" s="48"/>
    </row>
    <row r="32" spans="1:19" s="32" customFormat="1" ht="30">
      <c r="A32" s="45"/>
      <c r="B32" s="45" t="s">
        <v>1197</v>
      </c>
      <c r="C32" s="36" t="s">
        <v>836</v>
      </c>
      <c r="D32" s="36" t="s">
        <v>777</v>
      </c>
      <c r="E32" s="36" t="s">
        <v>781</v>
      </c>
      <c r="F32" s="36" t="s">
        <v>17</v>
      </c>
      <c r="G32" s="34" t="s">
        <v>563</v>
      </c>
      <c r="H32" s="35">
        <v>1</v>
      </c>
      <c r="I32" s="33"/>
      <c r="J32" s="46"/>
      <c r="K32" s="46"/>
      <c r="L32" s="46"/>
      <c r="M32" s="46"/>
      <c r="N32" s="46"/>
      <c r="O32" s="55"/>
      <c r="P32" s="55"/>
      <c r="Q32" s="48"/>
    </row>
    <row r="33" spans="1:17" s="32" customFormat="1" ht="60">
      <c r="A33" s="45"/>
      <c r="B33" s="45" t="s">
        <v>1197</v>
      </c>
      <c r="C33" s="36" t="s">
        <v>836</v>
      </c>
      <c r="D33" s="36" t="s">
        <v>777</v>
      </c>
      <c r="E33" s="36" t="s">
        <v>782</v>
      </c>
      <c r="F33" s="36" t="s">
        <v>18</v>
      </c>
      <c r="G33" s="34" t="s">
        <v>369</v>
      </c>
      <c r="H33" s="35">
        <v>1</v>
      </c>
      <c r="I33" s="33"/>
      <c r="J33" s="46"/>
      <c r="K33" s="46"/>
      <c r="L33" s="46"/>
      <c r="M33" s="46"/>
      <c r="N33" s="46"/>
      <c r="O33" s="55" t="s">
        <v>1030</v>
      </c>
      <c r="P33" s="55" t="s">
        <v>1151</v>
      </c>
      <c r="Q33" s="48"/>
    </row>
    <row r="34" spans="1:17" s="32" customFormat="1" ht="45">
      <c r="A34" s="45"/>
      <c r="B34" s="45" t="s">
        <v>1197</v>
      </c>
      <c r="C34" s="36" t="s">
        <v>836</v>
      </c>
      <c r="D34" s="36" t="s">
        <v>777</v>
      </c>
      <c r="E34" s="36" t="s">
        <v>782</v>
      </c>
      <c r="F34" s="36" t="s">
        <v>18</v>
      </c>
      <c r="G34" s="34" t="s">
        <v>370</v>
      </c>
      <c r="H34" s="35">
        <v>1</v>
      </c>
      <c r="I34" s="33"/>
      <c r="J34" s="46"/>
      <c r="K34" s="46"/>
      <c r="L34" s="46"/>
      <c r="M34" s="46"/>
      <c r="N34" s="46"/>
      <c r="O34" s="55" t="s">
        <v>1030</v>
      </c>
      <c r="P34" s="55" t="s">
        <v>1074</v>
      </c>
      <c r="Q34" s="48"/>
    </row>
    <row r="35" spans="1:17" s="32" customFormat="1" ht="45">
      <c r="A35" s="45"/>
      <c r="B35" s="45" t="s">
        <v>1197</v>
      </c>
      <c r="C35" s="36" t="s">
        <v>836</v>
      </c>
      <c r="D35" s="36" t="s">
        <v>777</v>
      </c>
      <c r="E35" s="36" t="s">
        <v>782</v>
      </c>
      <c r="F35" s="36" t="s">
        <v>18</v>
      </c>
      <c r="G35" s="34" t="s">
        <v>30</v>
      </c>
      <c r="H35" s="35">
        <v>1</v>
      </c>
      <c r="I35" s="33"/>
      <c r="J35" s="46"/>
      <c r="K35" s="46"/>
      <c r="L35" s="46"/>
      <c r="M35" s="46"/>
      <c r="N35" s="46"/>
      <c r="O35" s="55" t="s">
        <v>1030</v>
      </c>
      <c r="P35" s="55" t="s">
        <v>1074</v>
      </c>
      <c r="Q35" s="48"/>
    </row>
    <row r="36" spans="1:17" s="32" customFormat="1" ht="45">
      <c r="A36" s="45"/>
      <c r="B36" s="45" t="s">
        <v>1197</v>
      </c>
      <c r="C36" s="36" t="s">
        <v>836</v>
      </c>
      <c r="D36" s="36" t="s">
        <v>777</v>
      </c>
      <c r="E36" s="36" t="s">
        <v>782</v>
      </c>
      <c r="F36" s="36" t="s">
        <v>18</v>
      </c>
      <c r="G36" s="34" t="s">
        <v>31</v>
      </c>
      <c r="H36" s="35">
        <v>1</v>
      </c>
      <c r="I36" s="33"/>
      <c r="J36" s="46"/>
      <c r="K36" s="46"/>
      <c r="L36" s="46"/>
      <c r="M36" s="46"/>
      <c r="N36" s="46"/>
      <c r="O36" s="55" t="s">
        <v>1030</v>
      </c>
      <c r="P36" s="55" t="s">
        <v>1074</v>
      </c>
      <c r="Q36" s="48"/>
    </row>
    <row r="37" spans="1:17" s="32" customFormat="1" ht="45">
      <c r="A37" s="45"/>
      <c r="B37" s="45" t="s">
        <v>1197</v>
      </c>
      <c r="C37" s="36" t="s">
        <v>836</v>
      </c>
      <c r="D37" s="36" t="s">
        <v>777</v>
      </c>
      <c r="E37" s="36" t="s">
        <v>782</v>
      </c>
      <c r="F37" s="36" t="s">
        <v>18</v>
      </c>
      <c r="G37" s="34" t="s">
        <v>32</v>
      </c>
      <c r="H37" s="35">
        <v>1</v>
      </c>
      <c r="I37" s="33"/>
      <c r="J37" s="46"/>
      <c r="K37" s="46"/>
      <c r="L37" s="46"/>
      <c r="M37" s="46"/>
      <c r="N37" s="46"/>
      <c r="O37" s="55" t="s">
        <v>1030</v>
      </c>
      <c r="P37" s="55" t="s">
        <v>1075</v>
      </c>
      <c r="Q37" s="48"/>
    </row>
    <row r="38" spans="1:17" s="32" customFormat="1" ht="45">
      <c r="A38" s="45"/>
      <c r="B38" s="45" t="s">
        <v>1197</v>
      </c>
      <c r="C38" s="36" t="s">
        <v>20</v>
      </c>
      <c r="D38" s="36" t="s">
        <v>783</v>
      </c>
      <c r="E38" s="36" t="s">
        <v>1009</v>
      </c>
      <c r="F38" s="36" t="s">
        <v>19</v>
      </c>
      <c r="G38" s="34" t="s">
        <v>1167</v>
      </c>
      <c r="H38" s="35">
        <v>1</v>
      </c>
      <c r="I38" s="33"/>
      <c r="J38" s="46"/>
      <c r="K38" s="46"/>
      <c r="L38" s="46"/>
      <c r="M38" s="46"/>
      <c r="N38" s="46"/>
      <c r="O38" s="55"/>
      <c r="P38" s="55"/>
      <c r="Q38" s="48"/>
    </row>
    <row r="39" spans="1:17" s="32" customFormat="1" ht="45">
      <c r="A39" s="45"/>
      <c r="B39" s="45" t="s">
        <v>1197</v>
      </c>
      <c r="C39" s="36" t="s">
        <v>20</v>
      </c>
      <c r="D39" s="36" t="s">
        <v>783</v>
      </c>
      <c r="E39" s="36" t="s">
        <v>1009</v>
      </c>
      <c r="F39" s="36" t="s">
        <v>19</v>
      </c>
      <c r="G39" s="34" t="s">
        <v>1168</v>
      </c>
      <c r="H39" s="35">
        <v>1</v>
      </c>
      <c r="I39" s="33"/>
      <c r="J39" s="46"/>
      <c r="K39" s="46"/>
      <c r="L39" s="46"/>
      <c r="M39" s="46"/>
      <c r="N39" s="46"/>
      <c r="O39" s="55"/>
      <c r="P39" s="55"/>
      <c r="Q39" s="48"/>
    </row>
    <row r="40" spans="1:17" s="32" customFormat="1" ht="30">
      <c r="A40" s="45"/>
      <c r="B40" s="45" t="s">
        <v>1197</v>
      </c>
      <c r="C40" s="36" t="s">
        <v>20</v>
      </c>
      <c r="D40" s="36" t="s">
        <v>783</v>
      </c>
      <c r="E40" s="36" t="s">
        <v>1004</v>
      </c>
      <c r="F40" s="36" t="s">
        <v>19</v>
      </c>
      <c r="G40" s="34" t="s">
        <v>1169</v>
      </c>
      <c r="H40" s="35">
        <v>2</v>
      </c>
      <c r="I40" s="33"/>
      <c r="J40" s="46"/>
      <c r="K40" s="46"/>
      <c r="L40" s="46"/>
      <c r="M40" s="46"/>
      <c r="N40" s="46"/>
      <c r="O40" s="55" t="s">
        <v>1028</v>
      </c>
      <c r="P40" s="55"/>
      <c r="Q40" s="48"/>
    </row>
    <row r="41" spans="1:17" s="32" customFormat="1" ht="45">
      <c r="A41" s="45"/>
      <c r="B41" s="45" t="s">
        <v>1197</v>
      </c>
      <c r="C41" s="36" t="s">
        <v>20</v>
      </c>
      <c r="D41" s="36" t="s">
        <v>783</v>
      </c>
      <c r="E41" s="36" t="s">
        <v>1009</v>
      </c>
      <c r="F41" s="36" t="s">
        <v>19</v>
      </c>
      <c r="G41" s="34" t="s">
        <v>1170</v>
      </c>
      <c r="H41" s="35">
        <v>2</v>
      </c>
      <c r="I41" s="33"/>
      <c r="J41" s="46"/>
      <c r="K41" s="46"/>
      <c r="L41" s="46"/>
      <c r="M41" s="46"/>
      <c r="N41" s="46"/>
      <c r="O41" s="55" t="s">
        <v>1031</v>
      </c>
      <c r="P41" s="55"/>
      <c r="Q41" s="48"/>
    </row>
    <row r="42" spans="1:17" s="32" customFormat="1" ht="45">
      <c r="A42" s="45"/>
      <c r="B42" s="45" t="s">
        <v>1197</v>
      </c>
      <c r="C42" s="36" t="s">
        <v>20</v>
      </c>
      <c r="D42" s="36" t="s">
        <v>783</v>
      </c>
      <c r="E42" s="36" t="s">
        <v>1009</v>
      </c>
      <c r="F42" s="36" t="s">
        <v>19</v>
      </c>
      <c r="G42" s="34" t="s">
        <v>1171</v>
      </c>
      <c r="H42" s="35">
        <v>2</v>
      </c>
      <c r="I42" s="33"/>
      <c r="J42" s="46"/>
      <c r="K42" s="46"/>
      <c r="L42" s="46"/>
      <c r="M42" s="46"/>
      <c r="N42" s="46"/>
      <c r="O42" s="55" t="s">
        <v>1029</v>
      </c>
      <c r="P42" s="55"/>
      <c r="Q42" s="48"/>
    </row>
    <row r="43" spans="1:17" s="32" customFormat="1" ht="45">
      <c r="A43" s="45"/>
      <c r="B43" s="45" t="s">
        <v>1197</v>
      </c>
      <c r="C43" s="36" t="s">
        <v>20</v>
      </c>
      <c r="D43" s="36" t="s">
        <v>783</v>
      </c>
      <c r="E43" s="36" t="s">
        <v>1009</v>
      </c>
      <c r="F43" s="36" t="s">
        <v>19</v>
      </c>
      <c r="G43" s="34" t="s">
        <v>1172</v>
      </c>
      <c r="H43" s="35">
        <v>2</v>
      </c>
      <c r="I43" s="33"/>
      <c r="J43" s="46"/>
      <c r="K43" s="46"/>
      <c r="L43" s="46"/>
      <c r="M43" s="46"/>
      <c r="N43" s="46"/>
      <c r="O43" s="55" t="s">
        <v>1029</v>
      </c>
      <c r="P43" s="55"/>
      <c r="Q43" s="48"/>
    </row>
    <row r="44" spans="1:17" s="32" customFormat="1" ht="30">
      <c r="A44" s="45"/>
      <c r="B44" s="45" t="s">
        <v>1197</v>
      </c>
      <c r="C44" s="36" t="s">
        <v>20</v>
      </c>
      <c r="D44" s="36" t="s">
        <v>784</v>
      </c>
      <c r="E44" s="36" t="s">
        <v>1002</v>
      </c>
      <c r="F44" s="36" t="s">
        <v>19</v>
      </c>
      <c r="G44" s="34" t="s">
        <v>1173</v>
      </c>
      <c r="H44" s="35">
        <v>1</v>
      </c>
      <c r="I44" s="33"/>
      <c r="J44" s="46"/>
      <c r="K44" s="46"/>
      <c r="L44" s="46"/>
      <c r="M44" s="46"/>
      <c r="N44" s="46"/>
      <c r="O44" s="55" t="s">
        <v>1029</v>
      </c>
      <c r="P44" s="55"/>
      <c r="Q44" s="48"/>
    </row>
    <row r="45" spans="1:17" s="32" customFormat="1" ht="45">
      <c r="A45" s="45"/>
      <c r="B45" s="45" t="s">
        <v>1197</v>
      </c>
      <c r="C45" s="36" t="s">
        <v>20</v>
      </c>
      <c r="D45" s="36" t="s">
        <v>783</v>
      </c>
      <c r="E45" s="36" t="s">
        <v>785</v>
      </c>
      <c r="F45" s="36" t="s">
        <v>19</v>
      </c>
      <c r="G45" s="34" t="s">
        <v>33</v>
      </c>
      <c r="H45" s="35">
        <v>3</v>
      </c>
      <c r="I45" s="33"/>
      <c r="J45" s="46"/>
      <c r="K45" s="46"/>
      <c r="L45" s="46"/>
      <c r="M45" s="46"/>
      <c r="N45" s="46"/>
      <c r="O45" s="55" t="s">
        <v>1030</v>
      </c>
      <c r="P45" s="55" t="s">
        <v>1076</v>
      </c>
      <c r="Q45" s="48"/>
    </row>
    <row r="46" spans="1:17" s="32" customFormat="1" ht="45">
      <c r="A46" s="45"/>
      <c r="B46" s="45" t="s">
        <v>1197</v>
      </c>
      <c r="C46" s="36" t="s">
        <v>20</v>
      </c>
      <c r="D46" s="36" t="s">
        <v>783</v>
      </c>
      <c r="E46" s="36" t="s">
        <v>785</v>
      </c>
      <c r="F46" s="36" t="s">
        <v>19</v>
      </c>
      <c r="G46" s="34" t="s">
        <v>34</v>
      </c>
      <c r="H46" s="35">
        <v>3</v>
      </c>
      <c r="I46" s="33"/>
      <c r="J46" s="46"/>
      <c r="K46" s="46"/>
      <c r="L46" s="46"/>
      <c r="M46" s="46"/>
      <c r="N46" s="46"/>
      <c r="O46" s="55" t="s">
        <v>1030</v>
      </c>
      <c r="P46" s="55" t="s">
        <v>1076</v>
      </c>
      <c r="Q46" s="48"/>
    </row>
    <row r="47" spans="1:17" s="32" customFormat="1" ht="45">
      <c r="A47" s="45"/>
      <c r="B47" s="45" t="s">
        <v>1197</v>
      </c>
      <c r="C47" s="36" t="s">
        <v>20</v>
      </c>
      <c r="D47" s="36" t="s">
        <v>783</v>
      </c>
      <c r="E47" s="36" t="s">
        <v>785</v>
      </c>
      <c r="F47" s="36" t="s">
        <v>19</v>
      </c>
      <c r="G47" s="34" t="s">
        <v>35</v>
      </c>
      <c r="H47" s="35">
        <v>3</v>
      </c>
      <c r="I47" s="33"/>
      <c r="J47" s="46"/>
      <c r="K47" s="46"/>
      <c r="L47" s="46"/>
      <c r="M47" s="46"/>
      <c r="N47" s="46"/>
      <c r="O47" s="55" t="s">
        <v>1030</v>
      </c>
      <c r="P47" s="55" t="s">
        <v>1076</v>
      </c>
      <c r="Q47" s="48"/>
    </row>
    <row r="48" spans="1:17" s="32" customFormat="1" ht="45">
      <c r="A48" s="45"/>
      <c r="B48" s="45" t="s">
        <v>1197</v>
      </c>
      <c r="C48" s="36" t="s">
        <v>20</v>
      </c>
      <c r="D48" s="36" t="s">
        <v>783</v>
      </c>
      <c r="E48" s="36" t="s">
        <v>785</v>
      </c>
      <c r="F48" s="36" t="s">
        <v>19</v>
      </c>
      <c r="G48" s="34" t="s">
        <v>36</v>
      </c>
      <c r="H48" s="35">
        <v>3</v>
      </c>
      <c r="I48" s="33"/>
      <c r="J48" s="46"/>
      <c r="K48" s="46"/>
      <c r="L48" s="46"/>
      <c r="M48" s="46"/>
      <c r="N48" s="46"/>
      <c r="O48" s="55" t="s">
        <v>1030</v>
      </c>
      <c r="P48" s="55" t="s">
        <v>1076</v>
      </c>
      <c r="Q48" s="48"/>
    </row>
    <row r="49" spans="1:17" s="32" customFormat="1" ht="45">
      <c r="A49" s="45"/>
      <c r="B49" s="45" t="s">
        <v>1197</v>
      </c>
      <c r="C49" s="36" t="s">
        <v>20</v>
      </c>
      <c r="D49" s="36" t="s">
        <v>783</v>
      </c>
      <c r="E49" s="36" t="s">
        <v>785</v>
      </c>
      <c r="F49" s="36" t="s">
        <v>19</v>
      </c>
      <c r="G49" s="34" t="s">
        <v>37</v>
      </c>
      <c r="H49" s="35">
        <v>3</v>
      </c>
      <c r="I49" s="33"/>
      <c r="J49" s="46"/>
      <c r="K49" s="46"/>
      <c r="L49" s="46"/>
      <c r="M49" s="46"/>
      <c r="N49" s="46"/>
      <c r="O49" s="55" t="s">
        <v>1030</v>
      </c>
      <c r="P49" s="55" t="s">
        <v>1076</v>
      </c>
      <c r="Q49" s="48"/>
    </row>
    <row r="50" spans="1:17" s="32" customFormat="1" ht="45">
      <c r="A50" s="45"/>
      <c r="B50" s="45" t="s">
        <v>1197</v>
      </c>
      <c r="C50" s="36" t="s">
        <v>20</v>
      </c>
      <c r="D50" s="36" t="s">
        <v>783</v>
      </c>
      <c r="E50" s="36" t="s">
        <v>785</v>
      </c>
      <c r="F50" s="36" t="s">
        <v>19</v>
      </c>
      <c r="G50" s="34" t="s">
        <v>38</v>
      </c>
      <c r="H50" s="35">
        <v>3</v>
      </c>
      <c r="I50" s="33"/>
      <c r="J50" s="46"/>
      <c r="K50" s="46"/>
      <c r="L50" s="46"/>
      <c r="M50" s="46"/>
      <c r="N50" s="46"/>
      <c r="O50" s="55" t="s">
        <v>1030</v>
      </c>
      <c r="P50" s="55" t="s">
        <v>1076</v>
      </c>
      <c r="Q50" s="48"/>
    </row>
    <row r="51" spans="1:17" s="32" customFormat="1" ht="45">
      <c r="A51" s="45"/>
      <c r="B51" s="45" t="s">
        <v>1197</v>
      </c>
      <c r="C51" s="36" t="s">
        <v>20</v>
      </c>
      <c r="D51" s="36" t="s">
        <v>783</v>
      </c>
      <c r="E51" s="36" t="s">
        <v>785</v>
      </c>
      <c r="F51" s="36" t="s">
        <v>19</v>
      </c>
      <c r="G51" s="34" t="s">
        <v>39</v>
      </c>
      <c r="H51" s="35">
        <v>3</v>
      </c>
      <c r="I51" s="33"/>
      <c r="J51" s="46"/>
      <c r="K51" s="46"/>
      <c r="L51" s="46"/>
      <c r="M51" s="46"/>
      <c r="N51" s="46"/>
      <c r="O51" s="55" t="s">
        <v>1030</v>
      </c>
      <c r="P51" s="55" t="s">
        <v>1076</v>
      </c>
      <c r="Q51" s="48"/>
    </row>
    <row r="52" spans="1:17" s="32" customFormat="1" ht="60">
      <c r="A52" s="45"/>
      <c r="B52" s="45" t="s">
        <v>1197</v>
      </c>
      <c r="C52" s="36" t="s">
        <v>801</v>
      </c>
      <c r="D52" s="36" t="s">
        <v>787</v>
      </c>
      <c r="E52" s="36" t="s">
        <v>1009</v>
      </c>
      <c r="F52" s="36" t="s">
        <v>21</v>
      </c>
      <c r="G52" s="34" t="s">
        <v>641</v>
      </c>
      <c r="H52" s="35">
        <v>2</v>
      </c>
      <c r="I52" s="33"/>
      <c r="J52" s="46"/>
      <c r="K52" s="46"/>
      <c r="L52" s="46"/>
      <c r="M52" s="46"/>
      <c r="N52" s="46"/>
      <c r="O52" s="55" t="s">
        <v>1024</v>
      </c>
      <c r="P52" s="55" t="s">
        <v>1153</v>
      </c>
      <c r="Q52" s="48"/>
    </row>
    <row r="53" spans="1:17" s="32" customFormat="1" ht="45">
      <c r="A53" s="45"/>
      <c r="B53" s="45" t="s">
        <v>1197</v>
      </c>
      <c r="C53" s="36" t="s">
        <v>801</v>
      </c>
      <c r="D53" s="36" t="s">
        <v>777</v>
      </c>
      <c r="E53" s="36" t="s">
        <v>1009</v>
      </c>
      <c r="F53" s="36" t="s">
        <v>863</v>
      </c>
      <c r="G53" s="34" t="s">
        <v>788</v>
      </c>
      <c r="H53" s="35">
        <v>1</v>
      </c>
      <c r="I53" s="33"/>
      <c r="J53" s="46"/>
      <c r="K53" s="46"/>
      <c r="L53" s="46"/>
      <c r="M53" s="46"/>
      <c r="N53" s="46"/>
      <c r="O53" s="55"/>
      <c r="P53" s="55"/>
      <c r="Q53" s="48"/>
    </row>
    <row r="54" spans="1:17" s="32" customFormat="1" ht="45">
      <c r="A54" s="45"/>
      <c r="B54" s="45" t="s">
        <v>1197</v>
      </c>
      <c r="C54" s="36" t="s">
        <v>801</v>
      </c>
      <c r="D54" s="36" t="s">
        <v>777</v>
      </c>
      <c r="E54" s="36" t="s">
        <v>1009</v>
      </c>
      <c r="F54" s="36" t="s">
        <v>21</v>
      </c>
      <c r="G54" s="34" t="s">
        <v>642</v>
      </c>
      <c r="H54" s="35">
        <v>1</v>
      </c>
      <c r="I54" s="33"/>
      <c r="J54" s="46"/>
      <c r="K54" s="46"/>
      <c r="L54" s="46"/>
      <c r="M54" s="46"/>
      <c r="N54" s="46"/>
      <c r="O54" s="55" t="s">
        <v>1032</v>
      </c>
      <c r="P54" s="56" t="s">
        <v>1077</v>
      </c>
      <c r="Q54" s="48"/>
    </row>
    <row r="55" spans="1:17" s="32" customFormat="1" ht="45">
      <c r="A55" s="45"/>
      <c r="B55" s="45" t="s">
        <v>1197</v>
      </c>
      <c r="C55" s="36" t="s">
        <v>801</v>
      </c>
      <c r="D55" s="36" t="s">
        <v>777</v>
      </c>
      <c r="E55" s="36" t="s">
        <v>1009</v>
      </c>
      <c r="F55" s="36" t="s">
        <v>21</v>
      </c>
      <c r="G55" s="34" t="s">
        <v>643</v>
      </c>
      <c r="H55" s="35">
        <v>1</v>
      </c>
      <c r="I55" s="33"/>
      <c r="J55" s="46"/>
      <c r="K55" s="46"/>
      <c r="L55" s="46"/>
      <c r="M55" s="46"/>
      <c r="N55" s="46"/>
      <c r="O55" s="55"/>
      <c r="P55" s="55"/>
      <c r="Q55" s="48"/>
    </row>
    <row r="56" spans="1:17" s="32" customFormat="1" ht="45">
      <c r="A56" s="45"/>
      <c r="B56" s="45" t="s">
        <v>1197</v>
      </c>
      <c r="C56" s="36" t="s">
        <v>801</v>
      </c>
      <c r="D56" s="36" t="s">
        <v>787</v>
      </c>
      <c r="E56" s="36" t="s">
        <v>1009</v>
      </c>
      <c r="F56" s="36" t="s">
        <v>22</v>
      </c>
      <c r="G56" s="34" t="s">
        <v>647</v>
      </c>
      <c r="H56" s="35">
        <v>1</v>
      </c>
      <c r="I56" s="33"/>
      <c r="J56" s="46"/>
      <c r="K56" s="46"/>
      <c r="L56" s="46"/>
      <c r="M56" s="46"/>
      <c r="N56" s="46"/>
      <c r="O56" s="55"/>
      <c r="P56" s="55"/>
      <c r="Q56" s="48"/>
    </row>
    <row r="57" spans="1:17" s="32" customFormat="1" ht="45">
      <c r="A57" s="45"/>
      <c r="B57" s="45" t="s">
        <v>1197</v>
      </c>
      <c r="C57" s="36" t="s">
        <v>801</v>
      </c>
      <c r="D57" s="36" t="s">
        <v>787</v>
      </c>
      <c r="E57" s="36" t="s">
        <v>1009</v>
      </c>
      <c r="F57" s="36" t="s">
        <v>22</v>
      </c>
      <c r="G57" s="34" t="s">
        <v>1078</v>
      </c>
      <c r="H57" s="35">
        <v>1</v>
      </c>
      <c r="I57" s="33"/>
      <c r="J57" s="46"/>
      <c r="K57" s="46"/>
      <c r="L57" s="46"/>
      <c r="M57" s="46"/>
      <c r="N57" s="46"/>
      <c r="O57" s="55"/>
      <c r="P57" s="55"/>
      <c r="Q57" s="48"/>
    </row>
    <row r="58" spans="1:17" s="32" customFormat="1" ht="45">
      <c r="A58" s="45"/>
      <c r="B58" s="45" t="s">
        <v>1197</v>
      </c>
      <c r="C58" s="36" t="s">
        <v>801</v>
      </c>
      <c r="D58" s="36" t="s">
        <v>787</v>
      </c>
      <c r="E58" s="36" t="s">
        <v>1009</v>
      </c>
      <c r="F58" s="36" t="s">
        <v>22</v>
      </c>
      <c r="G58" s="34" t="s">
        <v>648</v>
      </c>
      <c r="H58" s="35">
        <v>2</v>
      </c>
      <c r="I58" s="33"/>
      <c r="J58" s="46"/>
      <c r="K58" s="46"/>
      <c r="L58" s="46"/>
      <c r="M58" s="46"/>
      <c r="N58" s="46"/>
      <c r="O58" s="55"/>
      <c r="P58" s="55"/>
      <c r="Q58" s="48"/>
    </row>
    <row r="59" spans="1:17" s="32" customFormat="1" ht="45">
      <c r="A59" s="45"/>
      <c r="B59" s="45" t="s">
        <v>1197</v>
      </c>
      <c r="C59" s="36" t="s">
        <v>801</v>
      </c>
      <c r="D59" s="36" t="s">
        <v>787</v>
      </c>
      <c r="E59" s="36" t="s">
        <v>1009</v>
      </c>
      <c r="F59" s="36" t="s">
        <v>23</v>
      </c>
      <c r="G59" s="34" t="s">
        <v>1010</v>
      </c>
      <c r="H59" s="35">
        <v>3</v>
      </c>
      <c r="I59" s="33"/>
      <c r="J59" s="46"/>
      <c r="K59" s="46"/>
      <c r="L59" s="46"/>
      <c r="M59" s="46"/>
      <c r="N59" s="46"/>
      <c r="O59" s="55"/>
      <c r="P59" s="55"/>
      <c r="Q59" s="48"/>
    </row>
    <row r="60" spans="1:17" s="32" customFormat="1" ht="45">
      <c r="A60" s="45"/>
      <c r="B60" s="45" t="s">
        <v>1197</v>
      </c>
      <c r="C60" s="36" t="s">
        <v>801</v>
      </c>
      <c r="D60" s="36" t="s">
        <v>787</v>
      </c>
      <c r="E60" s="36" t="s">
        <v>1009</v>
      </c>
      <c r="F60" s="36" t="s">
        <v>24</v>
      </c>
      <c r="G60" s="34" t="s">
        <v>649</v>
      </c>
      <c r="H60" s="35">
        <v>2</v>
      </c>
      <c r="I60" s="33"/>
      <c r="J60" s="46"/>
      <c r="K60" s="46"/>
      <c r="L60" s="46"/>
      <c r="M60" s="46"/>
      <c r="N60" s="46"/>
      <c r="O60" s="55"/>
      <c r="P60" s="55"/>
      <c r="Q60" s="48"/>
    </row>
    <row r="61" spans="1:17" s="32" customFormat="1" ht="45">
      <c r="A61" s="45"/>
      <c r="B61" s="45" t="s">
        <v>1197</v>
      </c>
      <c r="C61" s="36" t="s">
        <v>801</v>
      </c>
      <c r="D61" s="36" t="s">
        <v>787</v>
      </c>
      <c r="E61" s="36" t="s">
        <v>1009</v>
      </c>
      <c r="F61" s="36" t="s">
        <v>25</v>
      </c>
      <c r="G61" s="34" t="s">
        <v>650</v>
      </c>
      <c r="H61" s="35">
        <v>1</v>
      </c>
      <c r="I61" s="33"/>
      <c r="J61" s="46"/>
      <c r="K61" s="46"/>
      <c r="L61" s="46"/>
      <c r="M61" s="46"/>
      <c r="N61" s="46"/>
      <c r="O61" s="55"/>
      <c r="P61" s="55"/>
      <c r="Q61" s="48"/>
    </row>
    <row r="62" spans="1:17" s="32" customFormat="1" ht="60">
      <c r="A62" s="45"/>
      <c r="B62" s="45" t="s">
        <v>1197</v>
      </c>
      <c r="C62" s="36" t="s">
        <v>801</v>
      </c>
      <c r="D62" s="36" t="s">
        <v>787</v>
      </c>
      <c r="E62" s="36" t="s">
        <v>789</v>
      </c>
      <c r="F62" s="36" t="s">
        <v>25</v>
      </c>
      <c r="G62" s="34" t="s">
        <v>40</v>
      </c>
      <c r="H62" s="35">
        <v>1</v>
      </c>
      <c r="I62" s="33"/>
      <c r="J62" s="46"/>
      <c r="K62" s="46"/>
      <c r="L62" s="46"/>
      <c r="M62" s="46"/>
      <c r="N62" s="46"/>
      <c r="O62" s="55"/>
      <c r="P62" s="55"/>
      <c r="Q62" s="48"/>
    </row>
    <row r="63" spans="1:17" s="32" customFormat="1" ht="60">
      <c r="A63" s="45"/>
      <c r="B63" s="45" t="s">
        <v>1197</v>
      </c>
      <c r="C63" s="36" t="s">
        <v>801</v>
      </c>
      <c r="D63" s="36" t="s">
        <v>787</v>
      </c>
      <c r="E63" s="36" t="s">
        <v>789</v>
      </c>
      <c r="F63" s="36" t="s">
        <v>25</v>
      </c>
      <c r="G63" s="34" t="s">
        <v>41</v>
      </c>
      <c r="H63" s="35">
        <v>1</v>
      </c>
      <c r="I63" s="33"/>
      <c r="J63" s="46"/>
      <c r="K63" s="46"/>
      <c r="L63" s="46"/>
      <c r="M63" s="46"/>
      <c r="N63" s="46"/>
      <c r="O63" s="55"/>
      <c r="P63" s="55"/>
      <c r="Q63" s="48"/>
    </row>
    <row r="64" spans="1:17" s="32" customFormat="1" ht="60">
      <c r="A64" s="45"/>
      <c r="B64" s="45" t="s">
        <v>1197</v>
      </c>
      <c r="C64" s="36" t="s">
        <v>801</v>
      </c>
      <c r="D64" s="36" t="s">
        <v>787</v>
      </c>
      <c r="E64" s="36" t="s">
        <v>789</v>
      </c>
      <c r="F64" s="36" t="s">
        <v>25</v>
      </c>
      <c r="G64" s="34" t="s">
        <v>42</v>
      </c>
      <c r="H64" s="35">
        <v>1</v>
      </c>
      <c r="I64" s="33"/>
      <c r="J64" s="46"/>
      <c r="K64" s="46"/>
      <c r="L64" s="46"/>
      <c r="M64" s="46"/>
      <c r="N64" s="46"/>
      <c r="O64" s="55"/>
      <c r="P64" s="55"/>
      <c r="Q64" s="48"/>
    </row>
    <row r="65" spans="1:17" s="32" customFormat="1" ht="60">
      <c r="A65" s="45"/>
      <c r="B65" s="45" t="s">
        <v>1197</v>
      </c>
      <c r="C65" s="36" t="s">
        <v>801</v>
      </c>
      <c r="D65" s="36" t="s">
        <v>787</v>
      </c>
      <c r="E65" s="36" t="s">
        <v>789</v>
      </c>
      <c r="F65" s="36" t="s">
        <v>25</v>
      </c>
      <c r="G65" s="34" t="s">
        <v>43</v>
      </c>
      <c r="H65" s="35">
        <v>1</v>
      </c>
      <c r="I65" s="33"/>
      <c r="J65" s="46"/>
      <c r="K65" s="46"/>
      <c r="L65" s="46"/>
      <c r="M65" s="46"/>
      <c r="N65" s="46"/>
      <c r="O65" s="55"/>
      <c r="P65" s="55"/>
      <c r="Q65" s="48"/>
    </row>
    <row r="66" spans="1:17" s="32" customFormat="1" ht="60">
      <c r="A66" s="45"/>
      <c r="B66" s="45" t="s">
        <v>1197</v>
      </c>
      <c r="C66" s="36" t="s">
        <v>801</v>
      </c>
      <c r="D66" s="36" t="s">
        <v>787</v>
      </c>
      <c r="E66" s="36" t="s">
        <v>789</v>
      </c>
      <c r="F66" s="36" t="s">
        <v>25</v>
      </c>
      <c r="G66" s="34" t="s">
        <v>44</v>
      </c>
      <c r="H66" s="35">
        <v>1</v>
      </c>
      <c r="I66" s="33"/>
      <c r="J66" s="46"/>
      <c r="K66" s="46"/>
      <c r="L66" s="46"/>
      <c r="M66" s="46"/>
      <c r="N66" s="46"/>
      <c r="O66" s="55"/>
      <c r="P66" s="55"/>
      <c r="Q66" s="48"/>
    </row>
    <row r="67" spans="1:17" s="32" customFormat="1" ht="60">
      <c r="A67" s="45"/>
      <c r="B67" s="45" t="s">
        <v>1197</v>
      </c>
      <c r="C67" s="36" t="s">
        <v>801</v>
      </c>
      <c r="D67" s="36" t="s">
        <v>787</v>
      </c>
      <c r="E67" s="36" t="s">
        <v>789</v>
      </c>
      <c r="F67" s="36" t="s">
        <v>25</v>
      </c>
      <c r="G67" s="34" t="s">
        <v>45</v>
      </c>
      <c r="H67" s="35">
        <v>1</v>
      </c>
      <c r="I67" s="33"/>
      <c r="J67" s="46"/>
      <c r="K67" s="46"/>
      <c r="L67" s="46"/>
      <c r="M67" s="46"/>
      <c r="N67" s="46"/>
      <c r="O67" s="55"/>
      <c r="P67" s="55"/>
      <c r="Q67" s="48"/>
    </row>
    <row r="68" spans="1:17" s="32" customFormat="1" ht="60">
      <c r="A68" s="45"/>
      <c r="B68" s="45" t="s">
        <v>1197</v>
      </c>
      <c r="C68" s="36" t="s">
        <v>801</v>
      </c>
      <c r="D68" s="36" t="s">
        <v>787</v>
      </c>
      <c r="E68" s="36" t="s">
        <v>789</v>
      </c>
      <c r="F68" s="36" t="s">
        <v>25</v>
      </c>
      <c r="G68" s="34" t="s">
        <v>46</v>
      </c>
      <c r="H68" s="35">
        <v>1</v>
      </c>
      <c r="I68" s="33"/>
      <c r="J68" s="46"/>
      <c r="K68" s="46"/>
      <c r="L68" s="46"/>
      <c r="M68" s="46"/>
      <c r="N68" s="46"/>
      <c r="O68" s="55"/>
      <c r="P68" s="55"/>
      <c r="Q68" s="48"/>
    </row>
    <row r="69" spans="1:17" s="32" customFormat="1" ht="60">
      <c r="A69" s="45"/>
      <c r="B69" s="45" t="s">
        <v>1197</v>
      </c>
      <c r="C69" s="36" t="s">
        <v>801</v>
      </c>
      <c r="D69" s="36" t="s">
        <v>787</v>
      </c>
      <c r="E69" s="36" t="s">
        <v>790</v>
      </c>
      <c r="F69" s="36" t="s">
        <v>26</v>
      </c>
      <c r="G69" s="34" t="s">
        <v>47</v>
      </c>
      <c r="H69" s="35">
        <v>1</v>
      </c>
      <c r="I69" s="33"/>
      <c r="J69" s="46"/>
      <c r="K69" s="46"/>
      <c r="L69" s="46"/>
      <c r="M69" s="46"/>
      <c r="N69" s="46"/>
      <c r="O69" s="55"/>
      <c r="P69" s="55"/>
      <c r="Q69" s="48"/>
    </row>
    <row r="70" spans="1:17" s="32" customFormat="1" ht="60">
      <c r="A70" s="45"/>
      <c r="B70" s="45" t="s">
        <v>1197</v>
      </c>
      <c r="C70" s="36" t="s">
        <v>801</v>
      </c>
      <c r="D70" s="36" t="s">
        <v>787</v>
      </c>
      <c r="E70" s="36" t="s">
        <v>790</v>
      </c>
      <c r="F70" s="36" t="s">
        <v>26</v>
      </c>
      <c r="G70" s="34" t="s">
        <v>48</v>
      </c>
      <c r="H70" s="35">
        <v>1</v>
      </c>
      <c r="I70" s="33"/>
      <c r="J70" s="46"/>
      <c r="K70" s="46"/>
      <c r="L70" s="46"/>
      <c r="M70" s="46"/>
      <c r="N70" s="46"/>
      <c r="O70" s="55"/>
      <c r="P70" s="55"/>
      <c r="Q70" s="48"/>
    </row>
    <row r="71" spans="1:17" s="32" customFormat="1" ht="60">
      <c r="A71" s="45"/>
      <c r="B71" s="45" t="s">
        <v>1197</v>
      </c>
      <c r="C71" s="36" t="s">
        <v>801</v>
      </c>
      <c r="D71" s="36" t="s">
        <v>787</v>
      </c>
      <c r="E71" s="36" t="s">
        <v>790</v>
      </c>
      <c r="F71" s="36" t="s">
        <v>26</v>
      </c>
      <c r="G71" s="34" t="s">
        <v>49</v>
      </c>
      <c r="H71" s="35">
        <v>1</v>
      </c>
      <c r="I71" s="33"/>
      <c r="J71" s="46"/>
      <c r="K71" s="46"/>
      <c r="L71" s="46"/>
      <c r="M71" s="46"/>
      <c r="N71" s="46"/>
      <c r="O71" s="55"/>
      <c r="P71" s="55"/>
      <c r="Q71" s="48"/>
    </row>
    <row r="72" spans="1:17" s="32" customFormat="1" ht="60">
      <c r="A72" s="45"/>
      <c r="B72" s="45" t="s">
        <v>1197</v>
      </c>
      <c r="C72" s="36" t="s">
        <v>801</v>
      </c>
      <c r="D72" s="36" t="s">
        <v>787</v>
      </c>
      <c r="E72" s="36" t="s">
        <v>790</v>
      </c>
      <c r="F72" s="36" t="s">
        <v>26</v>
      </c>
      <c r="G72" s="34" t="s">
        <v>50</v>
      </c>
      <c r="H72" s="35">
        <v>1</v>
      </c>
      <c r="I72" s="33"/>
      <c r="J72" s="46"/>
      <c r="K72" s="46"/>
      <c r="L72" s="46"/>
      <c r="M72" s="46"/>
      <c r="N72" s="46"/>
      <c r="O72" s="55"/>
      <c r="P72" s="55"/>
      <c r="Q72" s="48"/>
    </row>
    <row r="73" spans="1:17" s="32" customFormat="1" ht="60">
      <c r="A73" s="45"/>
      <c r="B73" s="45" t="s">
        <v>1197</v>
      </c>
      <c r="C73" s="36" t="s">
        <v>801</v>
      </c>
      <c r="D73" s="36" t="s">
        <v>787</v>
      </c>
      <c r="E73" s="36" t="s">
        <v>790</v>
      </c>
      <c r="F73" s="36" t="s">
        <v>26</v>
      </c>
      <c r="G73" s="34" t="s">
        <v>51</v>
      </c>
      <c r="H73" s="35">
        <v>1</v>
      </c>
      <c r="I73" s="33"/>
      <c r="J73" s="46"/>
      <c r="K73" s="46"/>
      <c r="L73" s="46"/>
      <c r="M73" s="46"/>
      <c r="N73" s="46"/>
      <c r="O73" s="55"/>
      <c r="P73" s="55"/>
      <c r="Q73" s="48"/>
    </row>
    <row r="74" spans="1:17" s="32" customFormat="1" ht="60">
      <c r="A74" s="45"/>
      <c r="B74" s="45" t="s">
        <v>1197</v>
      </c>
      <c r="C74" s="36" t="s">
        <v>801</v>
      </c>
      <c r="D74" s="36" t="s">
        <v>787</v>
      </c>
      <c r="E74" s="36" t="s">
        <v>790</v>
      </c>
      <c r="F74" s="36" t="s">
        <v>26</v>
      </c>
      <c r="G74" s="34" t="s">
        <v>46</v>
      </c>
      <c r="H74" s="35">
        <v>1</v>
      </c>
      <c r="I74" s="33"/>
      <c r="J74" s="46"/>
      <c r="K74" s="46"/>
      <c r="L74" s="46"/>
      <c r="M74" s="46"/>
      <c r="N74" s="46"/>
      <c r="O74" s="55"/>
      <c r="P74" s="55"/>
      <c r="Q74" s="48"/>
    </row>
    <row r="75" spans="1:17" s="32" customFormat="1" ht="60">
      <c r="A75" s="45"/>
      <c r="B75" s="45" t="s">
        <v>1197</v>
      </c>
      <c r="C75" s="36" t="s">
        <v>801</v>
      </c>
      <c r="D75" s="36" t="s">
        <v>787</v>
      </c>
      <c r="E75" s="36" t="s">
        <v>790</v>
      </c>
      <c r="F75" s="36" t="s">
        <v>26</v>
      </c>
      <c r="G75" s="34" t="s">
        <v>52</v>
      </c>
      <c r="H75" s="35">
        <v>1</v>
      </c>
      <c r="I75" s="33"/>
      <c r="J75" s="46"/>
      <c r="K75" s="46"/>
      <c r="L75" s="46"/>
      <c r="M75" s="46"/>
      <c r="N75" s="46"/>
      <c r="O75" s="55"/>
      <c r="P75" s="55"/>
      <c r="Q75" s="48"/>
    </row>
    <row r="76" spans="1:17" s="32" customFormat="1" ht="60">
      <c r="A76" s="45"/>
      <c r="B76" s="45" t="s">
        <v>1197</v>
      </c>
      <c r="C76" s="36" t="s">
        <v>801</v>
      </c>
      <c r="D76" s="36" t="s">
        <v>787</v>
      </c>
      <c r="E76" s="36" t="s">
        <v>790</v>
      </c>
      <c r="F76" s="36" t="s">
        <v>26</v>
      </c>
      <c r="G76" s="34" t="s">
        <v>53</v>
      </c>
      <c r="H76" s="35">
        <v>1</v>
      </c>
      <c r="I76" s="33"/>
      <c r="J76" s="46"/>
      <c r="K76" s="46"/>
      <c r="L76" s="46"/>
      <c r="M76" s="46"/>
      <c r="N76" s="46"/>
      <c r="O76" s="55"/>
      <c r="P76" s="55"/>
      <c r="Q76" s="48"/>
    </row>
    <row r="77" spans="1:17" s="32" customFormat="1" ht="45">
      <c r="A77" s="45"/>
      <c r="B77" s="45" t="s">
        <v>1197</v>
      </c>
      <c r="C77" s="36" t="s">
        <v>801</v>
      </c>
      <c r="D77" s="36" t="s">
        <v>794</v>
      </c>
      <c r="E77" s="36" t="s">
        <v>1009</v>
      </c>
      <c r="F77" s="36" t="s">
        <v>27</v>
      </c>
      <c r="G77" s="34" t="s">
        <v>372</v>
      </c>
      <c r="H77" s="35">
        <v>2</v>
      </c>
      <c r="I77" s="33"/>
      <c r="J77" s="46"/>
      <c r="K77" s="46"/>
      <c r="L77" s="46"/>
      <c r="M77" s="46"/>
      <c r="N77" s="46"/>
      <c r="O77" s="55"/>
      <c r="P77" s="55"/>
      <c r="Q77" s="48"/>
    </row>
    <row r="78" spans="1:17" s="32" customFormat="1" ht="45">
      <c r="A78" s="45"/>
      <c r="B78" s="45" t="s">
        <v>1197</v>
      </c>
      <c r="C78" s="36" t="s">
        <v>801</v>
      </c>
      <c r="D78" s="36" t="s">
        <v>793</v>
      </c>
      <c r="E78" s="36" t="s">
        <v>1009</v>
      </c>
      <c r="F78" s="36" t="s">
        <v>27</v>
      </c>
      <c r="G78" s="34" t="s">
        <v>371</v>
      </c>
      <c r="H78" s="35">
        <v>2</v>
      </c>
      <c r="I78" s="33"/>
      <c r="J78" s="46"/>
      <c r="K78" s="46"/>
      <c r="L78" s="46"/>
      <c r="M78" s="46"/>
      <c r="N78" s="46"/>
      <c r="O78" s="55"/>
      <c r="P78" s="55"/>
      <c r="Q78" s="48"/>
    </row>
    <row r="79" spans="1:17" s="32" customFormat="1" ht="45">
      <c r="A79" s="45"/>
      <c r="B79" s="45" t="s">
        <v>1197</v>
      </c>
      <c r="C79" s="36" t="s">
        <v>801</v>
      </c>
      <c r="D79" s="36" t="s">
        <v>793</v>
      </c>
      <c r="E79" s="36" t="s">
        <v>1009</v>
      </c>
      <c r="F79" s="36" t="s">
        <v>27</v>
      </c>
      <c r="G79" s="34" t="s">
        <v>373</v>
      </c>
      <c r="H79" s="35">
        <v>2</v>
      </c>
      <c r="I79" s="33"/>
      <c r="J79" s="46"/>
      <c r="K79" s="46"/>
      <c r="L79" s="46"/>
      <c r="M79" s="46"/>
      <c r="N79" s="46"/>
      <c r="O79" s="55"/>
      <c r="P79" s="55"/>
      <c r="Q79" s="48"/>
    </row>
    <row r="80" spans="1:17" s="32" customFormat="1" ht="45">
      <c r="A80" s="45"/>
      <c r="B80" s="45" t="s">
        <v>1197</v>
      </c>
      <c r="C80" s="36" t="s">
        <v>801</v>
      </c>
      <c r="D80" s="36" t="s">
        <v>793</v>
      </c>
      <c r="E80" s="36" t="s">
        <v>1009</v>
      </c>
      <c r="F80" s="36" t="s">
        <v>27</v>
      </c>
      <c r="G80" s="34" t="s">
        <v>374</v>
      </c>
      <c r="H80" s="35">
        <v>1</v>
      </c>
      <c r="I80" s="33"/>
      <c r="J80" s="46"/>
      <c r="K80" s="46"/>
      <c r="L80" s="46"/>
      <c r="M80" s="46"/>
      <c r="N80" s="46"/>
      <c r="O80" s="55"/>
      <c r="P80" s="55"/>
      <c r="Q80" s="48"/>
    </row>
    <row r="81" spans="1:17" s="32" customFormat="1" ht="45">
      <c r="A81" s="45"/>
      <c r="B81" s="45" t="s">
        <v>1197</v>
      </c>
      <c r="C81" s="36" t="s">
        <v>801</v>
      </c>
      <c r="D81" s="36" t="s">
        <v>793</v>
      </c>
      <c r="E81" s="36" t="s">
        <v>1009</v>
      </c>
      <c r="F81" s="36" t="s">
        <v>27</v>
      </c>
      <c r="G81" s="34" t="s">
        <v>651</v>
      </c>
      <c r="H81" s="35">
        <v>1</v>
      </c>
      <c r="I81" s="33"/>
      <c r="J81" s="46"/>
      <c r="K81" s="46"/>
      <c r="L81" s="46"/>
      <c r="M81" s="46"/>
      <c r="N81" s="46"/>
      <c r="O81" s="55"/>
      <c r="P81" s="55"/>
      <c r="Q81" s="48"/>
    </row>
    <row r="82" spans="1:17" s="32" customFormat="1" ht="45">
      <c r="A82" s="45"/>
      <c r="B82" s="45" t="s">
        <v>1197</v>
      </c>
      <c r="C82" s="36" t="s">
        <v>801</v>
      </c>
      <c r="D82" s="36" t="s">
        <v>793</v>
      </c>
      <c r="E82" s="36" t="s">
        <v>1009</v>
      </c>
      <c r="F82" s="36" t="s">
        <v>27</v>
      </c>
      <c r="G82" s="34" t="s">
        <v>652</v>
      </c>
      <c r="H82" s="35">
        <v>1</v>
      </c>
      <c r="I82" s="33"/>
      <c r="J82" s="46"/>
      <c r="K82" s="46"/>
      <c r="L82" s="46"/>
      <c r="M82" s="46"/>
      <c r="N82" s="46"/>
      <c r="O82" s="55"/>
      <c r="P82" s="55"/>
      <c r="Q82" s="48"/>
    </row>
    <row r="83" spans="1:17" s="32" customFormat="1" ht="45">
      <c r="A83" s="45"/>
      <c r="B83" s="45" t="s">
        <v>1197</v>
      </c>
      <c r="C83" s="36" t="s">
        <v>801</v>
      </c>
      <c r="D83" s="36" t="s">
        <v>793</v>
      </c>
      <c r="E83" s="36" t="s">
        <v>1009</v>
      </c>
      <c r="F83" s="36" t="s">
        <v>27</v>
      </c>
      <c r="G83" s="34" t="s">
        <v>375</v>
      </c>
      <c r="H83" s="35">
        <v>1</v>
      </c>
      <c r="I83" s="33"/>
      <c r="J83" s="46"/>
      <c r="K83" s="46"/>
      <c r="L83" s="46"/>
      <c r="M83" s="46"/>
      <c r="N83" s="46"/>
      <c r="O83" s="55"/>
      <c r="P83" s="55"/>
      <c r="Q83" s="48"/>
    </row>
    <row r="84" spans="1:17" s="32" customFormat="1" ht="45">
      <c r="A84" s="45"/>
      <c r="B84" s="45" t="s">
        <v>1197</v>
      </c>
      <c r="C84" s="36" t="s">
        <v>801</v>
      </c>
      <c r="D84" s="36" t="s">
        <v>793</v>
      </c>
      <c r="E84" s="36" t="s">
        <v>1009</v>
      </c>
      <c r="F84" s="36" t="s">
        <v>27</v>
      </c>
      <c r="G84" s="34" t="s">
        <v>376</v>
      </c>
      <c r="H84" s="35">
        <v>1</v>
      </c>
      <c r="I84" s="33"/>
      <c r="J84" s="46"/>
      <c r="K84" s="46"/>
      <c r="L84" s="46"/>
      <c r="M84" s="46"/>
      <c r="N84" s="46"/>
      <c r="O84" s="55"/>
      <c r="P84" s="55"/>
      <c r="Q84" s="48"/>
    </row>
    <row r="85" spans="1:17" s="32" customFormat="1" ht="45">
      <c r="A85" s="45"/>
      <c r="B85" s="45" t="s">
        <v>1197</v>
      </c>
      <c r="C85" s="36" t="s">
        <v>801</v>
      </c>
      <c r="D85" s="36" t="s">
        <v>793</v>
      </c>
      <c r="E85" s="36" t="s">
        <v>1009</v>
      </c>
      <c r="F85" s="36" t="s">
        <v>27</v>
      </c>
      <c r="G85" s="34" t="s">
        <v>377</v>
      </c>
      <c r="H85" s="35">
        <v>2</v>
      </c>
      <c r="I85" s="33"/>
      <c r="J85" s="46"/>
      <c r="K85" s="46"/>
      <c r="L85" s="46"/>
      <c r="M85" s="46"/>
      <c r="N85" s="46"/>
      <c r="O85" s="55"/>
      <c r="P85" s="55"/>
      <c r="Q85" s="48"/>
    </row>
    <row r="86" spans="1:17" s="32" customFormat="1" ht="45">
      <c r="A86" s="45"/>
      <c r="B86" s="45" t="s">
        <v>1197</v>
      </c>
      <c r="C86" s="36" t="s">
        <v>801</v>
      </c>
      <c r="D86" s="36" t="s">
        <v>793</v>
      </c>
      <c r="E86" s="36" t="s">
        <v>1009</v>
      </c>
      <c r="F86" s="36" t="s">
        <v>27</v>
      </c>
      <c r="G86" s="34" t="s">
        <v>653</v>
      </c>
      <c r="H86" s="35">
        <v>2</v>
      </c>
      <c r="I86" s="33"/>
      <c r="J86" s="46"/>
      <c r="K86" s="46"/>
      <c r="L86" s="46"/>
      <c r="M86" s="46"/>
      <c r="N86" s="46"/>
      <c r="O86" s="55"/>
      <c r="P86" s="55"/>
      <c r="Q86" s="48"/>
    </row>
    <row r="87" spans="1:17" s="32" customFormat="1" ht="45">
      <c r="A87" s="45"/>
      <c r="B87" s="45" t="s">
        <v>1197</v>
      </c>
      <c r="C87" s="36" t="s">
        <v>801</v>
      </c>
      <c r="D87" s="36" t="s">
        <v>793</v>
      </c>
      <c r="E87" s="36" t="s">
        <v>1009</v>
      </c>
      <c r="F87" s="36" t="s">
        <v>27</v>
      </c>
      <c r="G87" s="34" t="s">
        <v>378</v>
      </c>
      <c r="H87" s="35">
        <v>2</v>
      </c>
      <c r="I87" s="33"/>
      <c r="J87" s="46"/>
      <c r="K87" s="46"/>
      <c r="L87" s="46"/>
      <c r="M87" s="46"/>
      <c r="N87" s="46"/>
      <c r="O87" s="55"/>
      <c r="P87" s="55"/>
      <c r="Q87" s="48"/>
    </row>
    <row r="88" spans="1:17" s="32" customFormat="1" ht="45">
      <c r="A88" s="45"/>
      <c r="B88" s="45" t="s">
        <v>1197</v>
      </c>
      <c r="C88" s="36" t="s">
        <v>801</v>
      </c>
      <c r="D88" s="36" t="s">
        <v>793</v>
      </c>
      <c r="E88" s="36" t="s">
        <v>1009</v>
      </c>
      <c r="F88" s="36" t="s">
        <v>27</v>
      </c>
      <c r="G88" s="34" t="s">
        <v>379</v>
      </c>
      <c r="H88" s="35">
        <v>1</v>
      </c>
      <c r="I88" s="33"/>
      <c r="J88" s="46"/>
      <c r="K88" s="46"/>
      <c r="L88" s="46"/>
      <c r="M88" s="46"/>
      <c r="N88" s="46"/>
      <c r="O88" s="55"/>
      <c r="P88" s="55"/>
      <c r="Q88" s="48"/>
    </row>
    <row r="89" spans="1:17" s="32" customFormat="1" ht="75">
      <c r="A89" s="45"/>
      <c r="B89" s="45" t="s">
        <v>1197</v>
      </c>
      <c r="C89" s="36" t="s">
        <v>801</v>
      </c>
      <c r="D89" s="36" t="s">
        <v>795</v>
      </c>
      <c r="E89" s="36" t="s">
        <v>1009</v>
      </c>
      <c r="F89" s="36" t="s">
        <v>28</v>
      </c>
      <c r="G89" s="34" t="s">
        <v>791</v>
      </c>
      <c r="H89" s="35">
        <v>2</v>
      </c>
      <c r="I89" s="33"/>
      <c r="J89" s="46"/>
      <c r="K89" s="46"/>
      <c r="L89" s="46"/>
      <c r="M89" s="46"/>
      <c r="N89" s="46"/>
      <c r="O89" s="55"/>
      <c r="P89" s="55"/>
      <c r="Q89" s="48"/>
    </row>
    <row r="90" spans="1:17" s="32" customFormat="1" ht="45">
      <c r="A90" s="45"/>
      <c r="B90" s="45" t="s">
        <v>1197</v>
      </c>
      <c r="C90" s="36" t="s">
        <v>801</v>
      </c>
      <c r="D90" s="36" t="s">
        <v>795</v>
      </c>
      <c r="E90" s="36" t="s">
        <v>1009</v>
      </c>
      <c r="F90" s="36" t="s">
        <v>28</v>
      </c>
      <c r="G90" s="34" t="s">
        <v>792</v>
      </c>
      <c r="H90" s="35">
        <v>2</v>
      </c>
      <c r="I90" s="33"/>
      <c r="J90" s="46"/>
      <c r="K90" s="46"/>
      <c r="L90" s="46"/>
      <c r="M90" s="46"/>
      <c r="N90" s="46"/>
      <c r="O90" s="55"/>
      <c r="P90" s="55"/>
      <c r="Q90" s="48"/>
    </row>
    <row r="91" spans="1:17" s="32" customFormat="1" ht="45">
      <c r="A91" s="45"/>
      <c r="B91" s="45" t="s">
        <v>1197</v>
      </c>
      <c r="C91" s="36" t="s">
        <v>801</v>
      </c>
      <c r="D91" s="36" t="s">
        <v>795</v>
      </c>
      <c r="E91" s="36" t="s">
        <v>1009</v>
      </c>
      <c r="F91" s="36" t="s">
        <v>28</v>
      </c>
      <c r="G91" s="34" t="s">
        <v>654</v>
      </c>
      <c r="H91" s="35">
        <v>2</v>
      </c>
      <c r="I91" s="33"/>
      <c r="J91" s="46"/>
      <c r="K91" s="46"/>
      <c r="L91" s="46"/>
      <c r="M91" s="46"/>
      <c r="N91" s="46"/>
      <c r="O91" s="55"/>
      <c r="P91" s="55"/>
      <c r="Q91" s="48"/>
    </row>
    <row r="92" spans="1:17" s="32" customFormat="1" ht="45">
      <c r="A92" s="45"/>
      <c r="B92" s="45" t="s">
        <v>1197</v>
      </c>
      <c r="C92" s="36" t="s">
        <v>801</v>
      </c>
      <c r="D92" s="36" t="s">
        <v>795</v>
      </c>
      <c r="E92" s="36" t="s">
        <v>1009</v>
      </c>
      <c r="F92" s="36" t="s">
        <v>28</v>
      </c>
      <c r="G92" s="34" t="s">
        <v>798</v>
      </c>
      <c r="H92" s="35">
        <v>1</v>
      </c>
      <c r="I92" s="33"/>
      <c r="J92" s="46"/>
      <c r="K92" s="46"/>
      <c r="L92" s="46"/>
      <c r="M92" s="46"/>
      <c r="N92" s="46"/>
      <c r="O92" s="55"/>
      <c r="P92" s="55"/>
      <c r="Q92" s="48"/>
    </row>
    <row r="93" spans="1:17" s="32" customFormat="1" ht="45">
      <c r="A93" s="45"/>
      <c r="B93" s="45" t="s">
        <v>1197</v>
      </c>
      <c r="C93" s="36" t="s">
        <v>801</v>
      </c>
      <c r="D93" s="36" t="s">
        <v>795</v>
      </c>
      <c r="E93" s="36" t="s">
        <v>1009</v>
      </c>
      <c r="F93" s="36" t="s">
        <v>28</v>
      </c>
      <c r="G93" s="34" t="s">
        <v>796</v>
      </c>
      <c r="H93" s="35">
        <v>2</v>
      </c>
      <c r="I93" s="33"/>
      <c r="J93" s="46"/>
      <c r="K93" s="46"/>
      <c r="L93" s="46"/>
      <c r="M93" s="46"/>
      <c r="N93" s="46"/>
      <c r="O93" s="55"/>
      <c r="P93" s="55"/>
      <c r="Q93" s="48"/>
    </row>
    <row r="94" spans="1:17" s="32" customFormat="1" ht="45">
      <c r="A94" s="45"/>
      <c r="B94" s="45" t="s">
        <v>1197</v>
      </c>
      <c r="C94" s="36" t="s">
        <v>801</v>
      </c>
      <c r="D94" s="36" t="s">
        <v>795</v>
      </c>
      <c r="E94" s="36" t="s">
        <v>1009</v>
      </c>
      <c r="F94" s="36" t="s">
        <v>28</v>
      </c>
      <c r="G94" s="34" t="s">
        <v>655</v>
      </c>
      <c r="H94" s="35">
        <v>1</v>
      </c>
      <c r="I94" s="33"/>
      <c r="J94" s="46"/>
      <c r="K94" s="46"/>
      <c r="L94" s="46"/>
      <c r="M94" s="46"/>
      <c r="N94" s="46"/>
      <c r="O94" s="55"/>
      <c r="P94" s="55"/>
      <c r="Q94" s="48"/>
    </row>
    <row r="95" spans="1:17" s="32" customFormat="1" ht="45">
      <c r="A95" s="45"/>
      <c r="B95" s="45" t="s">
        <v>1197</v>
      </c>
      <c r="C95" s="36" t="s">
        <v>801</v>
      </c>
      <c r="D95" s="36" t="s">
        <v>795</v>
      </c>
      <c r="E95" s="36" t="s">
        <v>1009</v>
      </c>
      <c r="F95" s="36" t="s">
        <v>28</v>
      </c>
      <c r="G95" s="34" t="s">
        <v>656</v>
      </c>
      <c r="H95" s="35">
        <v>1</v>
      </c>
      <c r="I95" s="33"/>
      <c r="J95" s="46"/>
      <c r="K95" s="46"/>
      <c r="L95" s="46"/>
      <c r="M95" s="46"/>
      <c r="N95" s="46"/>
      <c r="O95" s="55"/>
      <c r="P95" s="55"/>
      <c r="Q95" s="48"/>
    </row>
    <row r="96" spans="1:17" s="32" customFormat="1" ht="45">
      <c r="A96" s="45"/>
      <c r="B96" s="45" t="s">
        <v>1197</v>
      </c>
      <c r="C96" s="36" t="s">
        <v>801</v>
      </c>
      <c r="D96" s="36" t="s">
        <v>795</v>
      </c>
      <c r="E96" s="36" t="s">
        <v>1009</v>
      </c>
      <c r="F96" s="36" t="s">
        <v>28</v>
      </c>
      <c r="G96" s="34" t="s">
        <v>797</v>
      </c>
      <c r="H96" s="35">
        <v>2</v>
      </c>
      <c r="I96" s="33"/>
      <c r="J96" s="46"/>
      <c r="K96" s="46"/>
      <c r="L96" s="46"/>
      <c r="M96" s="46"/>
      <c r="N96" s="46"/>
      <c r="O96" s="55"/>
      <c r="P96" s="55"/>
      <c r="Q96" s="48"/>
    </row>
    <row r="97" spans="1:17" s="32" customFormat="1" ht="45">
      <c r="A97" s="45"/>
      <c r="B97" s="45" t="s">
        <v>1197</v>
      </c>
      <c r="C97" s="36" t="s">
        <v>801</v>
      </c>
      <c r="D97" s="36" t="s">
        <v>795</v>
      </c>
      <c r="E97" s="36" t="s">
        <v>1009</v>
      </c>
      <c r="F97" s="36" t="s">
        <v>28</v>
      </c>
      <c r="G97" s="34" t="s">
        <v>657</v>
      </c>
      <c r="H97" s="35">
        <v>1</v>
      </c>
      <c r="I97" s="33"/>
      <c r="J97" s="46"/>
      <c r="K97" s="46"/>
      <c r="L97" s="46"/>
      <c r="M97" s="46"/>
      <c r="N97" s="46"/>
      <c r="O97" s="55"/>
      <c r="P97" s="55"/>
      <c r="Q97" s="48"/>
    </row>
    <row r="98" spans="1:17" s="32" customFormat="1" ht="45">
      <c r="A98" s="45"/>
      <c r="B98" s="45" t="s">
        <v>1197</v>
      </c>
      <c r="C98" s="36" t="s">
        <v>801</v>
      </c>
      <c r="D98" s="36" t="s">
        <v>795</v>
      </c>
      <c r="E98" s="36" t="s">
        <v>1009</v>
      </c>
      <c r="F98" s="36" t="s">
        <v>28</v>
      </c>
      <c r="G98" s="34" t="s">
        <v>802</v>
      </c>
      <c r="H98" s="35">
        <v>2</v>
      </c>
      <c r="I98" s="33"/>
      <c r="J98" s="46"/>
      <c r="K98" s="46"/>
      <c r="L98" s="46"/>
      <c r="M98" s="46"/>
      <c r="N98" s="46"/>
      <c r="O98" s="55"/>
      <c r="P98" s="55"/>
      <c r="Q98" s="48"/>
    </row>
    <row r="99" spans="1:17" s="32" customFormat="1" ht="45">
      <c r="A99" s="45"/>
      <c r="B99" s="45" t="s">
        <v>1197</v>
      </c>
      <c r="C99" s="36" t="s">
        <v>801</v>
      </c>
      <c r="D99" s="36" t="s">
        <v>795</v>
      </c>
      <c r="E99" s="36" t="s">
        <v>1009</v>
      </c>
      <c r="F99" s="36" t="s">
        <v>28</v>
      </c>
      <c r="G99" s="34" t="s">
        <v>803</v>
      </c>
      <c r="H99" s="35">
        <v>1</v>
      </c>
      <c r="I99" s="33"/>
      <c r="J99" s="46"/>
      <c r="K99" s="46"/>
      <c r="L99" s="46"/>
      <c r="M99" s="46"/>
      <c r="N99" s="46"/>
      <c r="O99" s="55"/>
      <c r="P99" s="55"/>
      <c r="Q99" s="48"/>
    </row>
    <row r="100" spans="1:17" s="32" customFormat="1" ht="45">
      <c r="A100" s="45"/>
      <c r="B100" s="45" t="s">
        <v>1197</v>
      </c>
      <c r="C100" s="36" t="s">
        <v>801</v>
      </c>
      <c r="D100" s="36" t="s">
        <v>795</v>
      </c>
      <c r="E100" s="36" t="s">
        <v>1009</v>
      </c>
      <c r="F100" s="36" t="s">
        <v>28</v>
      </c>
      <c r="G100" s="34" t="s">
        <v>804</v>
      </c>
      <c r="H100" s="35">
        <v>2</v>
      </c>
      <c r="I100" s="33"/>
      <c r="J100" s="46"/>
      <c r="K100" s="46"/>
      <c r="L100" s="46"/>
      <c r="M100" s="46"/>
      <c r="N100" s="46"/>
      <c r="O100" s="55"/>
      <c r="P100" s="55"/>
      <c r="Q100" s="48"/>
    </row>
    <row r="101" spans="1:17" s="32" customFormat="1" ht="45">
      <c r="A101" s="45"/>
      <c r="B101" s="45" t="s">
        <v>1197</v>
      </c>
      <c r="C101" s="36" t="s">
        <v>801</v>
      </c>
      <c r="D101" s="36" t="s">
        <v>795</v>
      </c>
      <c r="E101" s="36" t="s">
        <v>1009</v>
      </c>
      <c r="F101" s="36" t="s">
        <v>29</v>
      </c>
      <c r="G101" s="34" t="s">
        <v>805</v>
      </c>
      <c r="H101" s="35">
        <v>2</v>
      </c>
      <c r="I101" s="33"/>
      <c r="J101" s="46"/>
      <c r="K101" s="46"/>
      <c r="L101" s="46"/>
      <c r="M101" s="46"/>
      <c r="N101" s="46"/>
      <c r="O101" s="55"/>
      <c r="P101" s="55"/>
      <c r="Q101" s="48"/>
    </row>
    <row r="102" spans="1:17" s="32" customFormat="1" ht="45">
      <c r="A102" s="45"/>
      <c r="B102" s="45" t="s">
        <v>1197</v>
      </c>
      <c r="C102" s="36" t="s">
        <v>801</v>
      </c>
      <c r="D102" s="36" t="s">
        <v>795</v>
      </c>
      <c r="E102" s="36" t="s">
        <v>1009</v>
      </c>
      <c r="F102" s="36" t="s">
        <v>29</v>
      </c>
      <c r="G102" s="34" t="s">
        <v>806</v>
      </c>
      <c r="H102" s="35">
        <v>1</v>
      </c>
      <c r="I102" s="33"/>
      <c r="J102" s="46"/>
      <c r="K102" s="46"/>
      <c r="L102" s="46"/>
      <c r="M102" s="46"/>
      <c r="N102" s="46"/>
      <c r="O102" s="55"/>
      <c r="P102" s="55"/>
      <c r="Q102" s="48"/>
    </row>
    <row r="103" spans="1:17" s="32" customFormat="1" ht="45">
      <c r="A103" s="45"/>
      <c r="B103" s="45" t="s">
        <v>1197</v>
      </c>
      <c r="C103" s="36" t="s">
        <v>801</v>
      </c>
      <c r="D103" s="36" t="s">
        <v>795</v>
      </c>
      <c r="E103" s="36" t="s">
        <v>1009</v>
      </c>
      <c r="F103" s="36" t="s">
        <v>29</v>
      </c>
      <c r="G103" s="34" t="s">
        <v>658</v>
      </c>
      <c r="H103" s="35">
        <v>1</v>
      </c>
      <c r="I103" s="33"/>
      <c r="J103" s="46"/>
      <c r="K103" s="46"/>
      <c r="L103" s="46"/>
      <c r="M103" s="46"/>
      <c r="N103" s="46"/>
      <c r="O103" s="55"/>
      <c r="P103" s="55"/>
      <c r="Q103" s="48"/>
    </row>
    <row r="104" spans="1:17" s="32" customFormat="1" ht="75">
      <c r="A104" s="45"/>
      <c r="B104" s="45" t="s">
        <v>1197</v>
      </c>
      <c r="C104" s="36" t="s">
        <v>1012</v>
      </c>
      <c r="D104" s="36" t="s">
        <v>807</v>
      </c>
      <c r="E104" s="36" t="s">
        <v>808</v>
      </c>
      <c r="F104" s="36" t="s">
        <v>54</v>
      </c>
      <c r="G104" s="34" t="s">
        <v>1006</v>
      </c>
      <c r="H104" s="35">
        <v>1</v>
      </c>
      <c r="I104" s="33"/>
      <c r="J104" s="46"/>
      <c r="K104" s="46"/>
      <c r="L104" s="46"/>
      <c r="M104" s="46"/>
      <c r="N104" s="46"/>
      <c r="O104" s="55" t="s">
        <v>659</v>
      </c>
      <c r="P104" s="55"/>
      <c r="Q104" s="48"/>
    </row>
    <row r="105" spans="1:17" s="32" customFormat="1" ht="75">
      <c r="A105" s="45"/>
      <c r="B105" s="45" t="s">
        <v>1197</v>
      </c>
      <c r="C105" s="36" t="s">
        <v>1012</v>
      </c>
      <c r="D105" s="36" t="s">
        <v>807</v>
      </c>
      <c r="E105" s="36" t="s">
        <v>808</v>
      </c>
      <c r="F105" s="36" t="s">
        <v>54</v>
      </c>
      <c r="G105" s="34" t="s">
        <v>1174</v>
      </c>
      <c r="H105" s="35">
        <v>1</v>
      </c>
      <c r="I105" s="33"/>
      <c r="J105" s="46"/>
      <c r="K105" s="46"/>
      <c r="L105" s="46"/>
      <c r="M105" s="46"/>
      <c r="N105" s="46"/>
      <c r="O105" s="55"/>
      <c r="P105" s="55"/>
      <c r="Q105" s="48"/>
    </row>
    <row r="106" spans="1:17" s="32" customFormat="1" ht="75">
      <c r="A106" s="45"/>
      <c r="B106" s="45" t="s">
        <v>1197</v>
      </c>
      <c r="C106" s="36" t="s">
        <v>1012</v>
      </c>
      <c r="D106" s="36" t="s">
        <v>807</v>
      </c>
      <c r="E106" s="36" t="s">
        <v>808</v>
      </c>
      <c r="F106" s="36" t="s">
        <v>54</v>
      </c>
      <c r="G106" s="34" t="s">
        <v>55</v>
      </c>
      <c r="H106" s="35">
        <v>1</v>
      </c>
      <c r="I106" s="33"/>
      <c r="J106" s="46"/>
      <c r="K106" s="46"/>
      <c r="L106" s="46"/>
      <c r="M106" s="46"/>
      <c r="N106" s="46"/>
      <c r="O106" s="55"/>
      <c r="P106" s="55"/>
      <c r="Q106" s="48"/>
    </row>
    <row r="107" spans="1:17" s="32" customFormat="1" ht="75">
      <c r="A107" s="45"/>
      <c r="B107" s="45" t="s">
        <v>1197</v>
      </c>
      <c r="C107" s="36" t="s">
        <v>1012</v>
      </c>
      <c r="D107" s="36" t="s">
        <v>807</v>
      </c>
      <c r="E107" s="36" t="s">
        <v>808</v>
      </c>
      <c r="F107" s="36" t="s">
        <v>54</v>
      </c>
      <c r="G107" s="34" t="s">
        <v>56</v>
      </c>
      <c r="H107" s="35">
        <v>1</v>
      </c>
      <c r="I107" s="33"/>
      <c r="J107" s="46"/>
      <c r="K107" s="46"/>
      <c r="L107" s="46"/>
      <c r="M107" s="46"/>
      <c r="N107" s="46"/>
      <c r="O107" s="55"/>
      <c r="P107" s="55"/>
      <c r="Q107" s="48"/>
    </row>
    <row r="108" spans="1:17" s="32" customFormat="1" ht="75">
      <c r="A108" s="45"/>
      <c r="B108" s="45" t="s">
        <v>1197</v>
      </c>
      <c r="C108" s="36" t="s">
        <v>1012</v>
      </c>
      <c r="D108" s="36" t="s">
        <v>807</v>
      </c>
      <c r="E108" s="36" t="s">
        <v>808</v>
      </c>
      <c r="F108" s="36" t="s">
        <v>54</v>
      </c>
      <c r="G108" s="34" t="s">
        <v>57</v>
      </c>
      <c r="H108" s="35">
        <v>1</v>
      </c>
      <c r="I108" s="33"/>
      <c r="J108" s="46"/>
      <c r="K108" s="46"/>
      <c r="L108" s="46"/>
      <c r="M108" s="46"/>
      <c r="N108" s="46"/>
      <c r="O108" s="55"/>
      <c r="P108" s="55"/>
      <c r="Q108" s="48"/>
    </row>
    <row r="109" spans="1:17" s="32" customFormat="1" ht="75">
      <c r="A109" s="45"/>
      <c r="B109" s="45" t="s">
        <v>1197</v>
      </c>
      <c r="C109" s="36" t="s">
        <v>1012</v>
      </c>
      <c r="D109" s="36" t="s">
        <v>807</v>
      </c>
      <c r="E109" s="36" t="s">
        <v>808</v>
      </c>
      <c r="F109" s="36" t="s">
        <v>54</v>
      </c>
      <c r="G109" s="34" t="s">
        <v>58</v>
      </c>
      <c r="H109" s="35">
        <v>3</v>
      </c>
      <c r="I109" s="33"/>
      <c r="J109" s="46"/>
      <c r="K109" s="46"/>
      <c r="L109" s="46"/>
      <c r="M109" s="46"/>
      <c r="N109" s="46"/>
      <c r="O109" s="55"/>
      <c r="P109" s="55" t="s">
        <v>1079</v>
      </c>
      <c r="Q109" s="48"/>
    </row>
    <row r="110" spans="1:17" s="32" customFormat="1" ht="75">
      <c r="A110" s="45"/>
      <c r="B110" s="45" t="s">
        <v>1197</v>
      </c>
      <c r="C110" s="36" t="s">
        <v>1012</v>
      </c>
      <c r="D110" s="36" t="s">
        <v>807</v>
      </c>
      <c r="E110" s="36" t="s">
        <v>808</v>
      </c>
      <c r="F110" s="36" t="s">
        <v>54</v>
      </c>
      <c r="G110" s="34" t="s">
        <v>59</v>
      </c>
      <c r="H110" s="35">
        <v>2</v>
      </c>
      <c r="I110" s="33"/>
      <c r="J110" s="46"/>
      <c r="K110" s="46"/>
      <c r="L110" s="46"/>
      <c r="M110" s="46"/>
      <c r="N110" s="46"/>
      <c r="O110" s="55"/>
      <c r="P110" s="55"/>
      <c r="Q110" s="48"/>
    </row>
    <row r="111" spans="1:17" s="32" customFormat="1" ht="75">
      <c r="A111" s="45"/>
      <c r="B111" s="45" t="s">
        <v>1197</v>
      </c>
      <c r="C111" s="36" t="s">
        <v>1012</v>
      </c>
      <c r="D111" s="36" t="s">
        <v>807</v>
      </c>
      <c r="E111" s="36" t="s">
        <v>808</v>
      </c>
      <c r="F111" s="36" t="s">
        <v>54</v>
      </c>
      <c r="G111" s="34" t="s">
        <v>60</v>
      </c>
      <c r="H111" s="35">
        <v>1</v>
      </c>
      <c r="I111" s="33"/>
      <c r="J111" s="46"/>
      <c r="K111" s="46"/>
      <c r="L111" s="46"/>
      <c r="M111" s="46"/>
      <c r="N111" s="46"/>
      <c r="O111" s="55"/>
      <c r="P111" s="55"/>
      <c r="Q111" s="48"/>
    </row>
    <row r="112" spans="1:17" s="32" customFormat="1" ht="75">
      <c r="A112" s="45"/>
      <c r="B112" s="45" t="s">
        <v>1197</v>
      </c>
      <c r="C112" s="36" t="s">
        <v>1012</v>
      </c>
      <c r="D112" s="36" t="s">
        <v>807</v>
      </c>
      <c r="E112" s="36" t="s">
        <v>808</v>
      </c>
      <c r="F112" s="36" t="s">
        <v>54</v>
      </c>
      <c r="G112" s="34" t="s">
        <v>61</v>
      </c>
      <c r="H112" s="35">
        <v>1</v>
      </c>
      <c r="I112" s="33"/>
      <c r="J112" s="46"/>
      <c r="K112" s="46"/>
      <c r="L112" s="46"/>
      <c r="M112" s="46"/>
      <c r="N112" s="46"/>
      <c r="O112" s="55"/>
      <c r="P112" s="55"/>
      <c r="Q112" s="48"/>
    </row>
    <row r="113" spans="1:17" s="32" customFormat="1" ht="75">
      <c r="A113" s="45"/>
      <c r="B113" s="45" t="s">
        <v>1197</v>
      </c>
      <c r="C113" s="36" t="s">
        <v>1012</v>
      </c>
      <c r="D113" s="36" t="s">
        <v>807</v>
      </c>
      <c r="E113" s="36" t="s">
        <v>808</v>
      </c>
      <c r="F113" s="36" t="s">
        <v>54</v>
      </c>
      <c r="G113" s="34" t="s">
        <v>62</v>
      </c>
      <c r="H113" s="35">
        <v>2</v>
      </c>
      <c r="I113" s="33"/>
      <c r="J113" s="46"/>
      <c r="K113" s="46"/>
      <c r="L113" s="46"/>
      <c r="M113" s="46"/>
      <c r="N113" s="46"/>
      <c r="O113" s="55"/>
      <c r="P113" s="55"/>
      <c r="Q113" s="48"/>
    </row>
    <row r="114" spans="1:17" s="32" customFormat="1" ht="75">
      <c r="A114" s="45"/>
      <c r="B114" s="45" t="s">
        <v>1197</v>
      </c>
      <c r="C114" s="36" t="s">
        <v>1012</v>
      </c>
      <c r="D114" s="36" t="s">
        <v>807</v>
      </c>
      <c r="E114" s="36" t="s">
        <v>808</v>
      </c>
      <c r="F114" s="36" t="s">
        <v>63</v>
      </c>
      <c r="G114" s="34" t="s">
        <v>660</v>
      </c>
      <c r="H114" s="35">
        <v>2</v>
      </c>
      <c r="I114" s="33"/>
      <c r="J114" s="46"/>
      <c r="K114" s="46"/>
      <c r="L114" s="46"/>
      <c r="M114" s="46"/>
      <c r="N114" s="46"/>
      <c r="O114" s="55"/>
      <c r="P114" s="55"/>
      <c r="Q114" s="48"/>
    </row>
    <row r="115" spans="1:17" s="32" customFormat="1" ht="75">
      <c r="A115" s="45"/>
      <c r="B115" s="45" t="s">
        <v>1197</v>
      </c>
      <c r="C115" s="36" t="s">
        <v>1012</v>
      </c>
      <c r="D115" s="36" t="s">
        <v>807</v>
      </c>
      <c r="E115" s="36" t="s">
        <v>1002</v>
      </c>
      <c r="F115" s="36" t="s">
        <v>64</v>
      </c>
      <c r="G115" s="34" t="s">
        <v>65</v>
      </c>
      <c r="H115" s="35">
        <v>1</v>
      </c>
      <c r="I115" s="33"/>
      <c r="J115" s="46"/>
      <c r="K115" s="46"/>
      <c r="L115" s="46"/>
      <c r="M115" s="46"/>
      <c r="N115" s="46"/>
      <c r="O115" s="55"/>
      <c r="P115" s="55"/>
      <c r="Q115" s="48"/>
    </row>
    <row r="116" spans="1:17" s="32" customFormat="1" ht="75">
      <c r="A116" s="45"/>
      <c r="B116" s="45" t="s">
        <v>1197</v>
      </c>
      <c r="C116" s="36" t="s">
        <v>1012</v>
      </c>
      <c r="D116" s="36" t="s">
        <v>807</v>
      </c>
      <c r="E116" s="36" t="s">
        <v>1002</v>
      </c>
      <c r="F116" s="36" t="s">
        <v>64</v>
      </c>
      <c r="G116" s="34" t="s">
        <v>66</v>
      </c>
      <c r="H116" s="35">
        <v>1</v>
      </c>
      <c r="I116" s="33"/>
      <c r="J116" s="46"/>
      <c r="K116" s="46"/>
      <c r="L116" s="46"/>
      <c r="M116" s="46"/>
      <c r="N116" s="46"/>
      <c r="O116" s="55"/>
      <c r="P116" s="55"/>
      <c r="Q116" s="48"/>
    </row>
    <row r="117" spans="1:17" s="32" customFormat="1" ht="75">
      <c r="A117" s="45"/>
      <c r="B117" s="45" t="s">
        <v>1197</v>
      </c>
      <c r="C117" s="36" t="s">
        <v>1012</v>
      </c>
      <c r="D117" s="36" t="s">
        <v>807</v>
      </c>
      <c r="E117" s="36" t="s">
        <v>1002</v>
      </c>
      <c r="F117" s="36" t="s">
        <v>64</v>
      </c>
      <c r="G117" s="34" t="s">
        <v>67</v>
      </c>
      <c r="H117" s="35">
        <v>1</v>
      </c>
      <c r="I117" s="33"/>
      <c r="J117" s="46"/>
      <c r="K117" s="46"/>
      <c r="L117" s="46"/>
      <c r="M117" s="46"/>
      <c r="N117" s="46"/>
      <c r="O117" s="55"/>
      <c r="P117" s="55" t="s">
        <v>1080</v>
      </c>
      <c r="Q117" s="48"/>
    </row>
    <row r="118" spans="1:17" s="32" customFormat="1" ht="75">
      <c r="A118" s="45"/>
      <c r="B118" s="45" t="s">
        <v>1197</v>
      </c>
      <c r="C118" s="36" t="s">
        <v>1012</v>
      </c>
      <c r="D118" s="36" t="s">
        <v>807</v>
      </c>
      <c r="E118" s="36" t="s">
        <v>1002</v>
      </c>
      <c r="F118" s="36" t="s">
        <v>64</v>
      </c>
      <c r="G118" s="34" t="s">
        <v>68</v>
      </c>
      <c r="H118" s="35">
        <v>2</v>
      </c>
      <c r="I118" s="33"/>
      <c r="J118" s="46"/>
      <c r="K118" s="46"/>
      <c r="L118" s="46"/>
      <c r="M118" s="46"/>
      <c r="N118" s="46"/>
      <c r="O118" s="55"/>
      <c r="P118" s="55"/>
      <c r="Q118" s="48"/>
    </row>
    <row r="119" spans="1:17" s="32" customFormat="1" ht="75">
      <c r="A119" s="45"/>
      <c r="B119" s="45" t="s">
        <v>1197</v>
      </c>
      <c r="C119" s="36" t="s">
        <v>1012</v>
      </c>
      <c r="D119" s="36" t="s">
        <v>807</v>
      </c>
      <c r="E119" s="36" t="s">
        <v>1002</v>
      </c>
      <c r="F119" s="36" t="s">
        <v>64</v>
      </c>
      <c r="G119" s="34" t="s">
        <v>69</v>
      </c>
      <c r="H119" s="35">
        <v>1</v>
      </c>
      <c r="I119" s="33"/>
      <c r="J119" s="46"/>
      <c r="K119" s="46"/>
      <c r="L119" s="46"/>
      <c r="M119" s="46"/>
      <c r="N119" s="46"/>
      <c r="O119" s="55"/>
      <c r="P119" s="55"/>
      <c r="Q119" s="48"/>
    </row>
    <row r="120" spans="1:17" s="32" customFormat="1" ht="75">
      <c r="A120" s="45"/>
      <c r="B120" s="45" t="s">
        <v>1197</v>
      </c>
      <c r="C120" s="36" t="s">
        <v>1012</v>
      </c>
      <c r="D120" s="36" t="s">
        <v>807</v>
      </c>
      <c r="E120" s="36" t="s">
        <v>1002</v>
      </c>
      <c r="F120" s="36" t="s">
        <v>64</v>
      </c>
      <c r="G120" s="34" t="s">
        <v>70</v>
      </c>
      <c r="H120" s="35">
        <v>1</v>
      </c>
      <c r="I120" s="33"/>
      <c r="J120" s="46"/>
      <c r="K120" s="46"/>
      <c r="L120" s="46"/>
      <c r="M120" s="46"/>
      <c r="N120" s="46"/>
      <c r="O120" s="55"/>
      <c r="P120" s="55"/>
      <c r="Q120" s="48"/>
    </row>
    <row r="121" spans="1:17" s="32" customFormat="1" ht="75">
      <c r="A121" s="45"/>
      <c r="B121" s="45" t="s">
        <v>1198</v>
      </c>
      <c r="C121" s="36" t="s">
        <v>71</v>
      </c>
      <c r="D121" s="36" t="s">
        <v>809</v>
      </c>
      <c r="E121" s="36" t="s">
        <v>1009</v>
      </c>
      <c r="F121" s="36" t="s">
        <v>72</v>
      </c>
      <c r="G121" s="34" t="s">
        <v>661</v>
      </c>
      <c r="H121" s="35">
        <v>1</v>
      </c>
      <c r="I121" s="33"/>
      <c r="J121" s="46"/>
      <c r="K121" s="46"/>
      <c r="L121" s="46"/>
      <c r="M121" s="46"/>
      <c r="N121" s="46"/>
      <c r="O121" s="55"/>
      <c r="P121" s="55"/>
      <c r="Q121" s="48"/>
    </row>
    <row r="122" spans="1:17" s="32" customFormat="1" ht="75">
      <c r="A122" s="45"/>
      <c r="B122" s="45" t="s">
        <v>1198</v>
      </c>
      <c r="C122" s="36" t="s">
        <v>71</v>
      </c>
      <c r="D122" s="36" t="s">
        <v>809</v>
      </c>
      <c r="E122" s="36" t="s">
        <v>1009</v>
      </c>
      <c r="F122" s="36" t="s">
        <v>72</v>
      </c>
      <c r="G122" s="34" t="s">
        <v>1011</v>
      </c>
      <c r="H122" s="35">
        <v>1</v>
      </c>
      <c r="I122" s="33"/>
      <c r="J122" s="46"/>
      <c r="K122" s="46"/>
      <c r="L122" s="46"/>
      <c r="M122" s="46"/>
      <c r="N122" s="46"/>
      <c r="O122" s="55"/>
      <c r="P122" s="55"/>
      <c r="Q122" s="48"/>
    </row>
    <row r="123" spans="1:17" s="32" customFormat="1" ht="75">
      <c r="A123" s="45"/>
      <c r="B123" s="45" t="s">
        <v>1198</v>
      </c>
      <c r="C123" s="36" t="s">
        <v>71</v>
      </c>
      <c r="D123" s="36" t="s">
        <v>809</v>
      </c>
      <c r="E123" s="36" t="s">
        <v>1009</v>
      </c>
      <c r="F123" s="36" t="s">
        <v>72</v>
      </c>
      <c r="G123" s="34" t="s">
        <v>662</v>
      </c>
      <c r="H123" s="35">
        <v>1</v>
      </c>
      <c r="I123" s="33"/>
      <c r="J123" s="46"/>
      <c r="K123" s="46"/>
      <c r="L123" s="46"/>
      <c r="M123" s="46"/>
      <c r="N123" s="46"/>
      <c r="O123" s="55"/>
      <c r="P123" s="55"/>
      <c r="Q123" s="48"/>
    </row>
    <row r="124" spans="1:17" s="32" customFormat="1" ht="75">
      <c r="A124" s="45"/>
      <c r="B124" s="45" t="s">
        <v>1198</v>
      </c>
      <c r="C124" s="36" t="s">
        <v>71</v>
      </c>
      <c r="D124" s="36" t="s">
        <v>809</v>
      </c>
      <c r="E124" s="36" t="s">
        <v>1009</v>
      </c>
      <c r="F124" s="36" t="s">
        <v>72</v>
      </c>
      <c r="G124" s="34" t="s">
        <v>663</v>
      </c>
      <c r="H124" s="35">
        <v>2</v>
      </c>
      <c r="I124" s="33"/>
      <c r="J124" s="46"/>
      <c r="K124" s="46"/>
      <c r="L124" s="46"/>
      <c r="M124" s="46"/>
      <c r="N124" s="46"/>
      <c r="O124" s="55"/>
      <c r="P124" s="55"/>
      <c r="Q124" s="48"/>
    </row>
    <row r="125" spans="1:17" s="32" customFormat="1" ht="75">
      <c r="A125" s="45"/>
      <c r="B125" s="45" t="s">
        <v>1198</v>
      </c>
      <c r="C125" s="36" t="s">
        <v>71</v>
      </c>
      <c r="D125" s="36" t="s">
        <v>809</v>
      </c>
      <c r="E125" s="36" t="s">
        <v>1009</v>
      </c>
      <c r="F125" s="36" t="s">
        <v>72</v>
      </c>
      <c r="G125" s="34" t="s">
        <v>664</v>
      </c>
      <c r="H125" s="35">
        <v>2</v>
      </c>
      <c r="I125" s="33"/>
      <c r="J125" s="46"/>
      <c r="K125" s="46"/>
      <c r="L125" s="46"/>
      <c r="M125" s="46"/>
      <c r="N125" s="46"/>
      <c r="O125" s="55"/>
      <c r="P125" s="55"/>
      <c r="Q125" s="48"/>
    </row>
    <row r="126" spans="1:17" s="32" customFormat="1" ht="75">
      <c r="A126" s="45"/>
      <c r="B126" s="45" t="s">
        <v>1198</v>
      </c>
      <c r="C126" s="36" t="s">
        <v>71</v>
      </c>
      <c r="D126" s="36" t="s">
        <v>809</v>
      </c>
      <c r="E126" s="36" t="s">
        <v>1009</v>
      </c>
      <c r="F126" s="36" t="s">
        <v>73</v>
      </c>
      <c r="G126" s="34" t="s">
        <v>380</v>
      </c>
      <c r="H126" s="35">
        <v>1</v>
      </c>
      <c r="I126" s="33"/>
      <c r="J126" s="46"/>
      <c r="K126" s="46"/>
      <c r="L126" s="46"/>
      <c r="M126" s="46"/>
      <c r="N126" s="46"/>
      <c r="O126" s="55"/>
      <c r="P126" s="55"/>
      <c r="Q126" s="48"/>
    </row>
    <row r="127" spans="1:17" s="32" customFormat="1" ht="75">
      <c r="A127" s="45"/>
      <c r="B127" s="45" t="s">
        <v>1198</v>
      </c>
      <c r="C127" s="36" t="s">
        <v>71</v>
      </c>
      <c r="D127" s="36" t="s">
        <v>809</v>
      </c>
      <c r="E127" s="36" t="s">
        <v>1009</v>
      </c>
      <c r="F127" s="36" t="s">
        <v>73</v>
      </c>
      <c r="G127" s="34" t="s">
        <v>381</v>
      </c>
      <c r="H127" s="35">
        <v>2</v>
      </c>
      <c r="I127" s="33"/>
      <c r="J127" s="46"/>
      <c r="K127" s="46"/>
      <c r="L127" s="46"/>
      <c r="M127" s="46"/>
      <c r="N127" s="46"/>
      <c r="O127" s="55"/>
      <c r="P127" s="55"/>
      <c r="Q127" s="48"/>
    </row>
    <row r="128" spans="1:17" s="32" customFormat="1" ht="75">
      <c r="A128" s="45"/>
      <c r="B128" s="45" t="s">
        <v>1198</v>
      </c>
      <c r="C128" s="36" t="s">
        <v>71</v>
      </c>
      <c r="D128" s="36" t="s">
        <v>809</v>
      </c>
      <c r="E128" s="36" t="s">
        <v>1009</v>
      </c>
      <c r="F128" s="36" t="s">
        <v>73</v>
      </c>
      <c r="G128" s="34" t="s">
        <v>382</v>
      </c>
      <c r="H128" s="35">
        <v>1</v>
      </c>
      <c r="I128" s="33"/>
      <c r="J128" s="46"/>
      <c r="K128" s="46"/>
      <c r="L128" s="46"/>
      <c r="M128" s="46"/>
      <c r="N128" s="46"/>
      <c r="O128" s="55"/>
      <c r="P128" s="55"/>
      <c r="Q128" s="48"/>
    </row>
    <row r="129" spans="1:17" s="32" customFormat="1" ht="75">
      <c r="A129" s="45"/>
      <c r="B129" s="45" t="s">
        <v>1198</v>
      </c>
      <c r="C129" s="36" t="s">
        <v>71</v>
      </c>
      <c r="D129" s="36" t="s">
        <v>809</v>
      </c>
      <c r="E129" s="36" t="s">
        <v>1009</v>
      </c>
      <c r="F129" s="36" t="s">
        <v>73</v>
      </c>
      <c r="G129" s="34" t="s">
        <v>383</v>
      </c>
      <c r="H129" s="35">
        <v>3</v>
      </c>
      <c r="I129" s="33"/>
      <c r="J129" s="46"/>
      <c r="K129" s="46"/>
      <c r="L129" s="46"/>
      <c r="M129" s="46"/>
      <c r="N129" s="46"/>
      <c r="O129" s="55" t="s">
        <v>1033</v>
      </c>
      <c r="P129" s="55"/>
      <c r="Q129" s="48"/>
    </row>
    <row r="130" spans="1:17" s="32" customFormat="1" ht="75">
      <c r="A130" s="45"/>
      <c r="B130" s="45" t="s">
        <v>1198</v>
      </c>
      <c r="C130" s="36" t="s">
        <v>71</v>
      </c>
      <c r="D130" s="36" t="s">
        <v>809</v>
      </c>
      <c r="E130" s="36" t="s">
        <v>1009</v>
      </c>
      <c r="F130" s="36" t="s">
        <v>73</v>
      </c>
      <c r="G130" s="34" t="s">
        <v>384</v>
      </c>
      <c r="H130" s="35">
        <v>3</v>
      </c>
      <c r="I130" s="33"/>
      <c r="J130" s="46"/>
      <c r="K130" s="46"/>
      <c r="L130" s="46"/>
      <c r="M130" s="46"/>
      <c r="N130" s="46"/>
      <c r="O130" s="55" t="s">
        <v>1034</v>
      </c>
      <c r="P130" s="55" t="s">
        <v>1081</v>
      </c>
      <c r="Q130" s="48"/>
    </row>
    <row r="131" spans="1:17" s="32" customFormat="1" ht="75">
      <c r="A131" s="45"/>
      <c r="B131" s="45" t="s">
        <v>1198</v>
      </c>
      <c r="C131" s="36" t="s">
        <v>71</v>
      </c>
      <c r="D131" s="36" t="s">
        <v>809</v>
      </c>
      <c r="E131" s="36" t="s">
        <v>1009</v>
      </c>
      <c r="F131" s="36" t="s">
        <v>73</v>
      </c>
      <c r="G131" s="34" t="s">
        <v>385</v>
      </c>
      <c r="H131" s="35">
        <v>1</v>
      </c>
      <c r="I131" s="33"/>
      <c r="J131" s="46"/>
      <c r="K131" s="46"/>
      <c r="L131" s="46"/>
      <c r="M131" s="46"/>
      <c r="N131" s="46"/>
      <c r="O131" s="55" t="s">
        <v>1034</v>
      </c>
      <c r="P131" s="55" t="s">
        <v>1081</v>
      </c>
      <c r="Q131" s="48"/>
    </row>
    <row r="132" spans="1:17" s="32" customFormat="1" ht="75">
      <c r="A132" s="45"/>
      <c r="B132" s="45" t="s">
        <v>1198</v>
      </c>
      <c r="C132" s="36" t="s">
        <v>71</v>
      </c>
      <c r="D132" s="36" t="s">
        <v>809</v>
      </c>
      <c r="E132" s="36" t="s">
        <v>1009</v>
      </c>
      <c r="F132" s="36" t="s">
        <v>73</v>
      </c>
      <c r="G132" s="34" t="s">
        <v>386</v>
      </c>
      <c r="H132" s="35">
        <v>2</v>
      </c>
      <c r="I132" s="33"/>
      <c r="J132" s="46"/>
      <c r="K132" s="46"/>
      <c r="L132" s="46"/>
      <c r="M132" s="46"/>
      <c r="N132" s="46"/>
      <c r="O132" s="55"/>
      <c r="P132" s="55"/>
      <c r="Q132" s="48"/>
    </row>
    <row r="133" spans="1:17" s="32" customFormat="1" ht="75">
      <c r="A133" s="45"/>
      <c r="B133" s="45" t="s">
        <v>1198</v>
      </c>
      <c r="C133" s="36" t="s">
        <v>71</v>
      </c>
      <c r="D133" s="36" t="s">
        <v>809</v>
      </c>
      <c r="E133" s="36" t="s">
        <v>1009</v>
      </c>
      <c r="F133" s="36" t="s">
        <v>73</v>
      </c>
      <c r="G133" s="34" t="s">
        <v>387</v>
      </c>
      <c r="H133" s="35">
        <v>2</v>
      </c>
      <c r="I133" s="33"/>
      <c r="J133" s="46"/>
      <c r="K133" s="46"/>
      <c r="L133" s="46"/>
      <c r="M133" s="46"/>
      <c r="N133" s="46"/>
      <c r="O133" s="55"/>
      <c r="P133" s="55"/>
      <c r="Q133" s="48"/>
    </row>
    <row r="134" spans="1:17" s="32" customFormat="1" ht="75">
      <c r="A134" s="45"/>
      <c r="B134" s="45" t="s">
        <v>1198</v>
      </c>
      <c r="C134" s="36" t="s">
        <v>71</v>
      </c>
      <c r="D134" s="36" t="s">
        <v>809</v>
      </c>
      <c r="E134" s="36" t="s">
        <v>1009</v>
      </c>
      <c r="F134" s="36" t="s">
        <v>73</v>
      </c>
      <c r="G134" s="34" t="s">
        <v>1175</v>
      </c>
      <c r="H134" s="35">
        <v>1</v>
      </c>
      <c r="I134" s="33"/>
      <c r="J134" s="46"/>
      <c r="K134" s="46"/>
      <c r="L134" s="46"/>
      <c r="M134" s="46"/>
      <c r="N134" s="46"/>
      <c r="O134" s="55"/>
      <c r="P134" s="55" t="s">
        <v>1176</v>
      </c>
      <c r="Q134" s="48"/>
    </row>
    <row r="135" spans="1:17" s="32" customFormat="1" ht="75">
      <c r="A135" s="45"/>
      <c r="B135" s="45" t="s">
        <v>1198</v>
      </c>
      <c r="C135" s="36" t="s">
        <v>71</v>
      </c>
      <c r="D135" s="36" t="s">
        <v>809</v>
      </c>
      <c r="E135" s="36" t="s">
        <v>1009</v>
      </c>
      <c r="F135" s="36" t="s">
        <v>73</v>
      </c>
      <c r="G135" s="34" t="s">
        <v>388</v>
      </c>
      <c r="H135" s="35">
        <v>2</v>
      </c>
      <c r="I135" s="33"/>
      <c r="J135" s="46"/>
      <c r="K135" s="46"/>
      <c r="L135" s="46"/>
      <c r="M135" s="46"/>
      <c r="N135" s="46"/>
      <c r="O135" s="55"/>
      <c r="P135" s="55"/>
      <c r="Q135" s="48"/>
    </row>
    <row r="136" spans="1:17" s="32" customFormat="1" ht="75">
      <c r="A136" s="45"/>
      <c r="B136" s="45" t="s">
        <v>1198</v>
      </c>
      <c r="C136" s="36" t="s">
        <v>71</v>
      </c>
      <c r="D136" s="36" t="s">
        <v>809</v>
      </c>
      <c r="E136" s="36" t="s">
        <v>1009</v>
      </c>
      <c r="F136" s="36" t="s">
        <v>73</v>
      </c>
      <c r="G136" s="34" t="s">
        <v>389</v>
      </c>
      <c r="H136" s="35">
        <v>2</v>
      </c>
      <c r="I136" s="33"/>
      <c r="J136" s="46"/>
      <c r="K136" s="46"/>
      <c r="L136" s="46"/>
      <c r="M136" s="46"/>
      <c r="N136" s="46"/>
      <c r="O136" s="55"/>
      <c r="P136" s="55"/>
      <c r="Q136" s="48"/>
    </row>
    <row r="137" spans="1:17" s="32" customFormat="1" ht="75">
      <c r="A137" s="45"/>
      <c r="B137" s="45" t="s">
        <v>1198</v>
      </c>
      <c r="C137" s="36" t="s">
        <v>71</v>
      </c>
      <c r="D137" s="36" t="s">
        <v>809</v>
      </c>
      <c r="E137" s="36" t="s">
        <v>1009</v>
      </c>
      <c r="F137" s="36" t="s">
        <v>73</v>
      </c>
      <c r="G137" s="34" t="s">
        <v>390</v>
      </c>
      <c r="H137" s="35">
        <v>2</v>
      </c>
      <c r="I137" s="33"/>
      <c r="J137" s="46"/>
      <c r="K137" s="46"/>
      <c r="L137" s="46"/>
      <c r="M137" s="46"/>
      <c r="N137" s="46"/>
      <c r="O137" s="55"/>
      <c r="P137" s="55"/>
      <c r="Q137" s="48"/>
    </row>
    <row r="138" spans="1:17" s="32" customFormat="1" ht="75">
      <c r="A138" s="45"/>
      <c r="B138" s="45" t="s">
        <v>1198</v>
      </c>
      <c r="C138" s="36" t="s">
        <v>71</v>
      </c>
      <c r="D138" s="36" t="s">
        <v>809</v>
      </c>
      <c r="E138" s="36" t="s">
        <v>1009</v>
      </c>
      <c r="F138" s="36" t="s">
        <v>73</v>
      </c>
      <c r="G138" s="34" t="s">
        <v>391</v>
      </c>
      <c r="H138" s="35">
        <v>1</v>
      </c>
      <c r="I138" s="33"/>
      <c r="J138" s="46"/>
      <c r="K138" s="46"/>
      <c r="L138" s="46"/>
      <c r="M138" s="46"/>
      <c r="N138" s="46"/>
      <c r="O138" s="55"/>
      <c r="P138" s="55"/>
      <c r="Q138" s="48"/>
    </row>
    <row r="139" spans="1:17" s="32" customFormat="1" ht="75">
      <c r="A139" s="45"/>
      <c r="B139" s="45" t="s">
        <v>1198</v>
      </c>
      <c r="C139" s="36" t="s">
        <v>71</v>
      </c>
      <c r="D139" s="36" t="s">
        <v>809</v>
      </c>
      <c r="E139" s="36" t="s">
        <v>1009</v>
      </c>
      <c r="F139" s="36" t="s">
        <v>73</v>
      </c>
      <c r="G139" s="34" t="s">
        <v>392</v>
      </c>
      <c r="H139" s="35">
        <v>2</v>
      </c>
      <c r="I139" s="33"/>
      <c r="J139" s="46"/>
      <c r="K139" s="46"/>
      <c r="L139" s="46"/>
      <c r="M139" s="46"/>
      <c r="N139" s="46"/>
      <c r="O139" s="55"/>
      <c r="P139" s="55"/>
      <c r="Q139" s="48"/>
    </row>
    <row r="140" spans="1:17" s="32" customFormat="1" ht="75">
      <c r="A140" s="45"/>
      <c r="B140" s="45" t="s">
        <v>1198</v>
      </c>
      <c r="C140" s="36" t="s">
        <v>71</v>
      </c>
      <c r="D140" s="36" t="s">
        <v>809</v>
      </c>
      <c r="E140" s="36" t="s">
        <v>1009</v>
      </c>
      <c r="F140" s="36" t="s">
        <v>73</v>
      </c>
      <c r="G140" s="34" t="s">
        <v>393</v>
      </c>
      <c r="H140" s="35">
        <v>2</v>
      </c>
      <c r="I140" s="33"/>
      <c r="J140" s="46"/>
      <c r="K140" s="46"/>
      <c r="L140" s="46"/>
      <c r="M140" s="46"/>
      <c r="N140" s="46"/>
      <c r="O140" s="55"/>
      <c r="P140" s="55"/>
      <c r="Q140" s="48"/>
    </row>
    <row r="141" spans="1:17" s="32" customFormat="1" ht="75">
      <c r="A141" s="45"/>
      <c r="B141" s="45" t="s">
        <v>1198</v>
      </c>
      <c r="C141" s="36" t="s">
        <v>71</v>
      </c>
      <c r="D141" s="36" t="s">
        <v>809</v>
      </c>
      <c r="E141" s="36" t="s">
        <v>1009</v>
      </c>
      <c r="F141" s="36" t="s">
        <v>73</v>
      </c>
      <c r="G141" s="34" t="s">
        <v>394</v>
      </c>
      <c r="H141" s="35">
        <v>1</v>
      </c>
      <c r="I141" s="33"/>
      <c r="J141" s="46"/>
      <c r="K141" s="46"/>
      <c r="L141" s="46"/>
      <c r="M141" s="46"/>
      <c r="N141" s="46"/>
      <c r="O141" s="55"/>
      <c r="P141" s="55"/>
      <c r="Q141" s="48"/>
    </row>
    <row r="142" spans="1:17" s="32" customFormat="1" ht="75">
      <c r="A142" s="45"/>
      <c r="B142" s="45" t="s">
        <v>1198</v>
      </c>
      <c r="C142" s="36" t="s">
        <v>71</v>
      </c>
      <c r="D142" s="36" t="s">
        <v>809</v>
      </c>
      <c r="E142" s="36" t="s">
        <v>1009</v>
      </c>
      <c r="F142" s="36" t="s">
        <v>73</v>
      </c>
      <c r="G142" s="34" t="s">
        <v>395</v>
      </c>
      <c r="H142" s="35">
        <v>2</v>
      </c>
      <c r="I142" s="33"/>
      <c r="J142" s="46"/>
      <c r="K142" s="46"/>
      <c r="L142" s="46"/>
      <c r="M142" s="46"/>
      <c r="N142" s="46"/>
      <c r="O142" s="55"/>
      <c r="P142" s="55"/>
      <c r="Q142" s="48"/>
    </row>
    <row r="143" spans="1:17" s="32" customFormat="1" ht="75">
      <c r="A143" s="45"/>
      <c r="B143" s="45" t="s">
        <v>1198</v>
      </c>
      <c r="C143" s="36" t="s">
        <v>71</v>
      </c>
      <c r="D143" s="36" t="s">
        <v>809</v>
      </c>
      <c r="E143" s="36" t="s">
        <v>1009</v>
      </c>
      <c r="F143" s="36" t="s">
        <v>73</v>
      </c>
      <c r="G143" s="34" t="s">
        <v>396</v>
      </c>
      <c r="H143" s="35">
        <v>1</v>
      </c>
      <c r="I143" s="33"/>
      <c r="J143" s="46"/>
      <c r="K143" s="46"/>
      <c r="L143" s="46"/>
      <c r="M143" s="46"/>
      <c r="N143" s="46"/>
      <c r="O143" s="55"/>
      <c r="P143" s="55"/>
      <c r="Q143" s="48"/>
    </row>
    <row r="144" spans="1:17" s="32" customFormat="1" ht="75">
      <c r="A144" s="45"/>
      <c r="B144" s="45" t="s">
        <v>1198</v>
      </c>
      <c r="C144" s="36" t="s">
        <v>71</v>
      </c>
      <c r="D144" s="36" t="s">
        <v>809</v>
      </c>
      <c r="E144" s="36" t="s">
        <v>1009</v>
      </c>
      <c r="F144" s="36" t="s">
        <v>73</v>
      </c>
      <c r="G144" s="34" t="s">
        <v>397</v>
      </c>
      <c r="H144" s="35">
        <v>3</v>
      </c>
      <c r="I144" s="33"/>
      <c r="J144" s="46"/>
      <c r="K144" s="46"/>
      <c r="L144" s="46"/>
      <c r="M144" s="46"/>
      <c r="N144" s="46"/>
      <c r="O144" s="55"/>
      <c r="P144" s="55"/>
      <c r="Q144" s="48"/>
    </row>
    <row r="145" spans="1:17" s="32" customFormat="1" ht="75">
      <c r="A145" s="45"/>
      <c r="B145" s="45" t="s">
        <v>1198</v>
      </c>
      <c r="C145" s="36" t="s">
        <v>71</v>
      </c>
      <c r="D145" s="36" t="s">
        <v>809</v>
      </c>
      <c r="E145" s="36" t="s">
        <v>1009</v>
      </c>
      <c r="F145" s="36" t="s">
        <v>73</v>
      </c>
      <c r="G145" s="34" t="s">
        <v>398</v>
      </c>
      <c r="H145" s="35">
        <v>1</v>
      </c>
      <c r="I145" s="33"/>
      <c r="J145" s="46"/>
      <c r="K145" s="46"/>
      <c r="L145" s="46"/>
      <c r="M145" s="46"/>
      <c r="N145" s="46"/>
      <c r="O145" s="55"/>
      <c r="P145" s="55"/>
      <c r="Q145" s="48"/>
    </row>
    <row r="146" spans="1:17" s="32" customFormat="1" ht="75">
      <c r="A146" s="45"/>
      <c r="B146" s="45" t="s">
        <v>1198</v>
      </c>
      <c r="C146" s="36" t="s">
        <v>71</v>
      </c>
      <c r="D146" s="36" t="s">
        <v>809</v>
      </c>
      <c r="E146" s="36" t="s">
        <v>1009</v>
      </c>
      <c r="F146" s="36" t="s">
        <v>74</v>
      </c>
      <c r="G146" s="34" t="s">
        <v>810</v>
      </c>
      <c r="H146" s="35">
        <v>2</v>
      </c>
      <c r="I146" s="33"/>
      <c r="J146" s="46"/>
      <c r="K146" s="46"/>
      <c r="L146" s="46"/>
      <c r="M146" s="46"/>
      <c r="N146" s="46"/>
      <c r="O146" s="55"/>
      <c r="P146" s="55"/>
      <c r="Q146" s="48"/>
    </row>
    <row r="147" spans="1:17" s="32" customFormat="1" ht="75">
      <c r="A147" s="45"/>
      <c r="B147" s="45" t="s">
        <v>1198</v>
      </c>
      <c r="C147" s="36" t="s">
        <v>71</v>
      </c>
      <c r="D147" s="36" t="s">
        <v>809</v>
      </c>
      <c r="E147" s="36" t="s">
        <v>1009</v>
      </c>
      <c r="F147" s="36" t="s">
        <v>74</v>
      </c>
      <c r="G147" s="34" t="s">
        <v>811</v>
      </c>
      <c r="H147" s="35">
        <v>3</v>
      </c>
      <c r="I147" s="33"/>
      <c r="J147" s="46"/>
      <c r="K147" s="46"/>
      <c r="L147" s="46"/>
      <c r="M147" s="46"/>
      <c r="N147" s="46"/>
      <c r="O147" s="55"/>
      <c r="P147" s="55"/>
      <c r="Q147" s="48"/>
    </row>
    <row r="148" spans="1:17" s="32" customFormat="1" ht="75">
      <c r="A148" s="45"/>
      <c r="B148" s="45" t="s">
        <v>1198</v>
      </c>
      <c r="C148" s="36" t="s">
        <v>71</v>
      </c>
      <c r="D148" s="36" t="s">
        <v>809</v>
      </c>
      <c r="E148" s="36" t="s">
        <v>1009</v>
      </c>
      <c r="F148" s="36" t="s">
        <v>74</v>
      </c>
      <c r="G148" s="34" t="s">
        <v>812</v>
      </c>
      <c r="H148" s="35">
        <v>2</v>
      </c>
      <c r="I148" s="33"/>
      <c r="J148" s="46"/>
      <c r="K148" s="46"/>
      <c r="L148" s="46"/>
      <c r="M148" s="46"/>
      <c r="N148" s="46"/>
      <c r="O148" s="55"/>
      <c r="P148" s="55"/>
      <c r="Q148" s="48"/>
    </row>
    <row r="149" spans="1:17" s="32" customFormat="1" ht="45">
      <c r="A149" s="45"/>
      <c r="B149" s="45" t="s">
        <v>1198</v>
      </c>
      <c r="C149" s="36" t="s">
        <v>75</v>
      </c>
      <c r="D149" s="36" t="s">
        <v>813</v>
      </c>
      <c r="E149" s="36" t="s">
        <v>1009</v>
      </c>
      <c r="F149" s="36" t="s">
        <v>76</v>
      </c>
      <c r="G149" s="34" t="s">
        <v>665</v>
      </c>
      <c r="H149" s="35">
        <v>1</v>
      </c>
      <c r="I149" s="33"/>
      <c r="J149" s="46"/>
      <c r="K149" s="46"/>
      <c r="L149" s="46"/>
      <c r="M149" s="46"/>
      <c r="N149" s="46"/>
      <c r="O149" s="55"/>
      <c r="P149" s="55"/>
      <c r="Q149" s="48"/>
    </row>
    <row r="150" spans="1:17" s="32" customFormat="1" ht="45">
      <c r="A150" s="45"/>
      <c r="B150" s="45" t="s">
        <v>1198</v>
      </c>
      <c r="C150" s="36" t="s">
        <v>75</v>
      </c>
      <c r="D150" s="36" t="s">
        <v>813</v>
      </c>
      <c r="E150" s="36" t="s">
        <v>1009</v>
      </c>
      <c r="F150" s="36" t="s">
        <v>76</v>
      </c>
      <c r="G150" s="34" t="s">
        <v>666</v>
      </c>
      <c r="H150" s="35">
        <v>1</v>
      </c>
      <c r="I150" s="33"/>
      <c r="J150" s="46"/>
      <c r="K150" s="46"/>
      <c r="L150" s="46"/>
      <c r="M150" s="46"/>
      <c r="N150" s="46"/>
      <c r="O150" s="55" t="s">
        <v>1035</v>
      </c>
      <c r="P150" s="55"/>
      <c r="Q150" s="48"/>
    </row>
    <row r="151" spans="1:17" s="32" customFormat="1" ht="45">
      <c r="A151" s="45"/>
      <c r="B151" s="45" t="s">
        <v>1198</v>
      </c>
      <c r="C151" s="36" t="s">
        <v>75</v>
      </c>
      <c r="D151" s="36" t="s">
        <v>813</v>
      </c>
      <c r="E151" s="36" t="s">
        <v>1009</v>
      </c>
      <c r="F151" s="36" t="s">
        <v>76</v>
      </c>
      <c r="G151" s="34" t="s">
        <v>667</v>
      </c>
      <c r="H151" s="35">
        <v>2</v>
      </c>
      <c r="I151" s="33"/>
      <c r="J151" s="46"/>
      <c r="K151" s="46"/>
      <c r="L151" s="46"/>
      <c r="M151" s="46"/>
      <c r="N151" s="46"/>
      <c r="O151" s="55"/>
      <c r="P151" s="55"/>
      <c r="Q151" s="48"/>
    </row>
    <row r="152" spans="1:17" s="32" customFormat="1" ht="45">
      <c r="A152" s="45"/>
      <c r="B152" s="45" t="s">
        <v>1198</v>
      </c>
      <c r="C152" s="36" t="s">
        <v>75</v>
      </c>
      <c r="D152" s="36" t="s">
        <v>813</v>
      </c>
      <c r="E152" s="36" t="s">
        <v>1009</v>
      </c>
      <c r="F152" s="36" t="s">
        <v>77</v>
      </c>
      <c r="G152" s="34" t="s">
        <v>671</v>
      </c>
      <c r="H152" s="35">
        <v>1</v>
      </c>
      <c r="I152" s="33"/>
      <c r="J152" s="46"/>
      <c r="K152" s="46"/>
      <c r="L152" s="46"/>
      <c r="M152" s="46"/>
      <c r="N152" s="46"/>
      <c r="O152" s="55" t="s">
        <v>1036</v>
      </c>
      <c r="P152" s="55"/>
      <c r="Q152" s="48"/>
    </row>
    <row r="153" spans="1:17" s="32" customFormat="1" ht="60">
      <c r="A153" s="45"/>
      <c r="B153" s="45" t="s">
        <v>1198</v>
      </c>
      <c r="C153" s="36" t="s">
        <v>75</v>
      </c>
      <c r="D153" s="36" t="s">
        <v>813</v>
      </c>
      <c r="E153" s="36" t="s">
        <v>1009</v>
      </c>
      <c r="F153" s="36" t="s">
        <v>77</v>
      </c>
      <c r="G153" s="34" t="s">
        <v>1037</v>
      </c>
      <c r="H153" s="35">
        <v>1</v>
      </c>
      <c r="I153" s="33"/>
      <c r="J153" s="46"/>
      <c r="K153" s="46"/>
      <c r="L153" s="46"/>
      <c r="M153" s="46"/>
      <c r="N153" s="46"/>
      <c r="O153" s="55" t="s">
        <v>1177</v>
      </c>
      <c r="P153" s="55" t="s">
        <v>1082</v>
      </c>
      <c r="Q153" s="48"/>
    </row>
    <row r="154" spans="1:17" s="32" customFormat="1" ht="45">
      <c r="A154" s="45"/>
      <c r="B154" s="45" t="s">
        <v>1198</v>
      </c>
      <c r="C154" s="36" t="s">
        <v>75</v>
      </c>
      <c r="D154" s="36" t="s">
        <v>813</v>
      </c>
      <c r="E154" s="36" t="s">
        <v>1009</v>
      </c>
      <c r="F154" s="36" t="s">
        <v>77</v>
      </c>
      <c r="G154" s="34" t="s">
        <v>670</v>
      </c>
      <c r="H154" s="35">
        <v>1</v>
      </c>
      <c r="I154" s="33"/>
      <c r="J154" s="46"/>
      <c r="K154" s="46"/>
      <c r="L154" s="46"/>
      <c r="M154" s="46"/>
      <c r="N154" s="46"/>
      <c r="O154" s="55" t="s">
        <v>1038</v>
      </c>
      <c r="P154" s="55" t="s">
        <v>1152</v>
      </c>
      <c r="Q154" s="48"/>
    </row>
    <row r="155" spans="1:17" s="32" customFormat="1" ht="45">
      <c r="A155" s="45"/>
      <c r="B155" s="45" t="s">
        <v>1198</v>
      </c>
      <c r="C155" s="36" t="s">
        <v>75</v>
      </c>
      <c r="D155" s="36" t="s">
        <v>813</v>
      </c>
      <c r="E155" s="36" t="s">
        <v>1009</v>
      </c>
      <c r="F155" s="36" t="s">
        <v>77</v>
      </c>
      <c r="G155" s="34" t="s">
        <v>668</v>
      </c>
      <c r="H155" s="35">
        <v>2</v>
      </c>
      <c r="I155" s="33"/>
      <c r="J155" s="46"/>
      <c r="K155" s="46"/>
      <c r="L155" s="46"/>
      <c r="M155" s="46"/>
      <c r="N155" s="46"/>
      <c r="O155" s="55"/>
      <c r="P155" s="55"/>
      <c r="Q155" s="48"/>
    </row>
    <row r="156" spans="1:17" s="32" customFormat="1" ht="45">
      <c r="A156" s="45"/>
      <c r="B156" s="45" t="s">
        <v>1198</v>
      </c>
      <c r="C156" s="36" t="s">
        <v>75</v>
      </c>
      <c r="D156" s="36" t="s">
        <v>813</v>
      </c>
      <c r="E156" s="36" t="s">
        <v>1009</v>
      </c>
      <c r="F156" s="36" t="s">
        <v>77</v>
      </c>
      <c r="G156" s="34" t="s">
        <v>672</v>
      </c>
      <c r="H156" s="35">
        <v>2</v>
      </c>
      <c r="I156" s="33"/>
      <c r="J156" s="46"/>
      <c r="K156" s="46"/>
      <c r="L156" s="46"/>
      <c r="M156" s="46"/>
      <c r="N156" s="46"/>
      <c r="O156" s="55" t="s">
        <v>673</v>
      </c>
      <c r="P156" s="55" t="s">
        <v>1083</v>
      </c>
      <c r="Q156" s="48"/>
    </row>
    <row r="157" spans="1:17" s="32" customFormat="1" ht="45">
      <c r="A157" s="45"/>
      <c r="B157" s="45" t="s">
        <v>1198</v>
      </c>
      <c r="C157" s="36" t="s">
        <v>75</v>
      </c>
      <c r="D157" s="36" t="s">
        <v>813</v>
      </c>
      <c r="E157" s="36" t="s">
        <v>1009</v>
      </c>
      <c r="F157" s="36" t="s">
        <v>77</v>
      </c>
      <c r="G157" s="34" t="s">
        <v>669</v>
      </c>
      <c r="H157" s="35">
        <v>2</v>
      </c>
      <c r="I157" s="33"/>
      <c r="J157" s="46"/>
      <c r="K157" s="46"/>
      <c r="L157" s="46"/>
      <c r="M157" s="46"/>
      <c r="N157" s="46"/>
      <c r="O157" s="55" t="s">
        <v>1034</v>
      </c>
      <c r="P157" s="55"/>
      <c r="Q157" s="48"/>
    </row>
    <row r="158" spans="1:17" s="32" customFormat="1" ht="45">
      <c r="A158" s="45"/>
      <c r="B158" s="45" t="s">
        <v>1198</v>
      </c>
      <c r="C158" s="36" t="s">
        <v>75</v>
      </c>
      <c r="D158" s="36" t="s">
        <v>813</v>
      </c>
      <c r="E158" s="36" t="s">
        <v>1009</v>
      </c>
      <c r="F158" s="36" t="s">
        <v>78</v>
      </c>
      <c r="G158" s="34" t="s">
        <v>1178</v>
      </c>
      <c r="H158" s="35">
        <v>1</v>
      </c>
      <c r="I158" s="33"/>
      <c r="J158" s="46"/>
      <c r="K158" s="46"/>
      <c r="L158" s="46"/>
      <c r="M158" s="46"/>
      <c r="N158" s="46"/>
      <c r="O158" s="55"/>
      <c r="P158" s="55"/>
      <c r="Q158" s="48"/>
    </row>
    <row r="159" spans="1:17" s="32" customFormat="1" ht="45">
      <c r="A159" s="45"/>
      <c r="B159" s="45" t="s">
        <v>1198</v>
      </c>
      <c r="C159" s="36" t="s">
        <v>75</v>
      </c>
      <c r="D159" s="36" t="s">
        <v>813</v>
      </c>
      <c r="E159" s="36" t="s">
        <v>1009</v>
      </c>
      <c r="F159" s="51"/>
      <c r="G159" s="34" t="s">
        <v>674</v>
      </c>
      <c r="H159" s="35">
        <v>3</v>
      </c>
      <c r="I159" s="33"/>
      <c r="J159" s="46"/>
      <c r="K159" s="46"/>
      <c r="L159" s="46"/>
      <c r="M159" s="46"/>
      <c r="N159" s="46"/>
      <c r="O159" s="55"/>
      <c r="P159" s="55"/>
      <c r="Q159" s="48"/>
    </row>
    <row r="160" spans="1:17" s="32" customFormat="1" ht="75">
      <c r="A160" s="45"/>
      <c r="B160" s="45" t="s">
        <v>1198</v>
      </c>
      <c r="C160" s="36" t="s">
        <v>75</v>
      </c>
      <c r="D160" s="36" t="s">
        <v>813</v>
      </c>
      <c r="E160" s="36" t="s">
        <v>1009</v>
      </c>
      <c r="F160" s="36" t="s">
        <v>79</v>
      </c>
      <c r="G160" s="34" t="s">
        <v>1179</v>
      </c>
      <c r="H160" s="35">
        <v>2</v>
      </c>
      <c r="I160" s="33"/>
      <c r="J160" s="46"/>
      <c r="K160" s="46"/>
      <c r="L160" s="46"/>
      <c r="M160" s="46"/>
      <c r="N160" s="46"/>
      <c r="O160" s="55"/>
      <c r="P160" s="55"/>
      <c r="Q160" s="48"/>
    </row>
    <row r="161" spans="1:17" s="32" customFormat="1" ht="45">
      <c r="A161" s="45"/>
      <c r="B161" s="45" t="s">
        <v>1198</v>
      </c>
      <c r="C161" s="36" t="s">
        <v>75</v>
      </c>
      <c r="D161" s="36" t="s">
        <v>813</v>
      </c>
      <c r="E161" s="36" t="s">
        <v>1009</v>
      </c>
      <c r="F161" s="36" t="s">
        <v>80</v>
      </c>
      <c r="G161" s="34" t="s">
        <v>675</v>
      </c>
      <c r="H161" s="35">
        <v>2</v>
      </c>
      <c r="I161" s="33"/>
      <c r="J161" s="46"/>
      <c r="K161" s="46"/>
      <c r="L161" s="46"/>
      <c r="M161" s="46"/>
      <c r="N161" s="46"/>
      <c r="O161" s="55"/>
      <c r="P161" s="55"/>
      <c r="Q161" s="48"/>
    </row>
    <row r="162" spans="1:17" s="32" customFormat="1" ht="60">
      <c r="A162" s="45"/>
      <c r="B162" s="45" t="s">
        <v>1198</v>
      </c>
      <c r="C162" s="36" t="s">
        <v>81</v>
      </c>
      <c r="D162" s="36" t="s">
        <v>81</v>
      </c>
      <c r="E162" s="36" t="s">
        <v>1009</v>
      </c>
      <c r="F162" s="36" t="s">
        <v>82</v>
      </c>
      <c r="G162" s="34" t="s">
        <v>676</v>
      </c>
      <c r="H162" s="35">
        <v>1</v>
      </c>
      <c r="I162" s="33"/>
      <c r="J162" s="46"/>
      <c r="K162" s="46"/>
      <c r="L162" s="46"/>
      <c r="M162" s="46"/>
      <c r="N162" s="46"/>
      <c r="O162" s="55"/>
      <c r="P162" s="55" t="s">
        <v>1084</v>
      </c>
      <c r="Q162" s="48"/>
    </row>
    <row r="163" spans="1:17" s="32" customFormat="1" ht="60">
      <c r="A163" s="45"/>
      <c r="B163" s="45" t="s">
        <v>1198</v>
      </c>
      <c r="C163" s="36" t="s">
        <v>84</v>
      </c>
      <c r="D163" s="36" t="s">
        <v>81</v>
      </c>
      <c r="E163" s="36" t="s">
        <v>1009</v>
      </c>
      <c r="F163" s="36" t="s">
        <v>83</v>
      </c>
      <c r="G163" s="34" t="s">
        <v>1040</v>
      </c>
      <c r="H163" s="35">
        <v>1</v>
      </c>
      <c r="I163" s="33"/>
      <c r="J163" s="46"/>
      <c r="K163" s="46"/>
      <c r="L163" s="46"/>
      <c r="M163" s="46"/>
      <c r="N163" s="46"/>
      <c r="O163" s="55"/>
      <c r="P163" s="55"/>
      <c r="Q163" s="48"/>
    </row>
    <row r="164" spans="1:17" s="32" customFormat="1" ht="60">
      <c r="A164" s="45"/>
      <c r="B164" s="45" t="s">
        <v>1198</v>
      </c>
      <c r="C164" s="36" t="s">
        <v>84</v>
      </c>
      <c r="D164" s="36" t="s">
        <v>81</v>
      </c>
      <c r="E164" s="36" t="s">
        <v>1009</v>
      </c>
      <c r="F164" s="36" t="s">
        <v>83</v>
      </c>
      <c r="G164" s="34" t="s">
        <v>677</v>
      </c>
      <c r="H164" s="35">
        <v>2</v>
      </c>
      <c r="I164" s="33"/>
      <c r="J164" s="46"/>
      <c r="K164" s="46"/>
      <c r="L164" s="46"/>
      <c r="M164" s="46"/>
      <c r="N164" s="46"/>
      <c r="O164" s="55"/>
      <c r="P164" s="55"/>
      <c r="Q164" s="48"/>
    </row>
    <row r="165" spans="1:17" s="32" customFormat="1" ht="60">
      <c r="A165" s="45"/>
      <c r="B165" s="45" t="s">
        <v>1198</v>
      </c>
      <c r="C165" s="36" t="s">
        <v>84</v>
      </c>
      <c r="D165" s="36" t="s">
        <v>81</v>
      </c>
      <c r="E165" s="36" t="s">
        <v>1009</v>
      </c>
      <c r="F165" s="36" t="s">
        <v>83</v>
      </c>
      <c r="G165" s="34" t="s">
        <v>678</v>
      </c>
      <c r="H165" s="35">
        <v>1</v>
      </c>
      <c r="I165" s="33"/>
      <c r="J165" s="46"/>
      <c r="K165" s="46"/>
      <c r="L165" s="46"/>
      <c r="M165" s="46"/>
      <c r="N165" s="46"/>
      <c r="O165" s="55" t="s">
        <v>1039</v>
      </c>
      <c r="P165" s="55"/>
      <c r="Q165" s="48"/>
    </row>
    <row r="166" spans="1:17" s="32" customFormat="1" ht="60">
      <c r="A166" s="45"/>
      <c r="B166" s="45" t="s">
        <v>1198</v>
      </c>
      <c r="C166" s="36" t="s">
        <v>84</v>
      </c>
      <c r="D166" s="36" t="s">
        <v>81</v>
      </c>
      <c r="E166" s="36" t="s">
        <v>1009</v>
      </c>
      <c r="F166" s="36" t="s">
        <v>817</v>
      </c>
      <c r="G166" s="34" t="s">
        <v>818</v>
      </c>
      <c r="H166" s="35">
        <v>1</v>
      </c>
      <c r="I166" s="33"/>
      <c r="J166" s="46"/>
      <c r="K166" s="46"/>
      <c r="L166" s="46"/>
      <c r="M166" s="46"/>
      <c r="N166" s="46"/>
      <c r="O166" s="55"/>
      <c r="P166" s="55"/>
      <c r="Q166" s="48"/>
    </row>
    <row r="167" spans="1:17" s="32" customFormat="1" ht="60">
      <c r="A167" s="45"/>
      <c r="B167" s="45" t="s">
        <v>1198</v>
      </c>
      <c r="C167" s="36" t="s">
        <v>84</v>
      </c>
      <c r="D167" s="36" t="s">
        <v>81</v>
      </c>
      <c r="E167" s="36" t="s">
        <v>821</v>
      </c>
      <c r="F167" s="36" t="s">
        <v>83</v>
      </c>
      <c r="G167" s="34" t="s">
        <v>679</v>
      </c>
      <c r="H167" s="35">
        <v>1</v>
      </c>
      <c r="I167" s="33"/>
      <c r="J167" s="46"/>
      <c r="K167" s="46"/>
      <c r="L167" s="46"/>
      <c r="M167" s="46"/>
      <c r="N167" s="46"/>
      <c r="O167" s="55"/>
      <c r="P167" s="55"/>
      <c r="Q167" s="48"/>
    </row>
    <row r="168" spans="1:17" s="32" customFormat="1" ht="60">
      <c r="A168" s="45"/>
      <c r="B168" s="45" t="s">
        <v>1198</v>
      </c>
      <c r="C168" s="36" t="s">
        <v>84</v>
      </c>
      <c r="D168" s="36" t="s">
        <v>81</v>
      </c>
      <c r="E168" s="36" t="s">
        <v>1009</v>
      </c>
      <c r="F168" s="36" t="s">
        <v>83</v>
      </c>
      <c r="G168" s="34" t="s">
        <v>681</v>
      </c>
      <c r="H168" s="35">
        <v>1</v>
      </c>
      <c r="I168" s="33"/>
      <c r="J168" s="46"/>
      <c r="K168" s="46"/>
      <c r="L168" s="46"/>
      <c r="M168" s="46"/>
      <c r="N168" s="46"/>
      <c r="O168" s="55"/>
      <c r="P168" s="55" t="s">
        <v>1085</v>
      </c>
      <c r="Q168" s="48"/>
    </row>
    <row r="169" spans="1:17" s="32" customFormat="1" ht="60">
      <c r="A169" s="45"/>
      <c r="B169" s="45" t="s">
        <v>1198</v>
      </c>
      <c r="C169" s="36" t="s">
        <v>84</v>
      </c>
      <c r="D169" s="36" t="s">
        <v>81</v>
      </c>
      <c r="E169" s="36" t="s">
        <v>1009</v>
      </c>
      <c r="F169" s="36" t="s">
        <v>83</v>
      </c>
      <c r="G169" s="34" t="s">
        <v>680</v>
      </c>
      <c r="H169" s="35">
        <v>2</v>
      </c>
      <c r="I169" s="33"/>
      <c r="J169" s="46"/>
      <c r="K169" s="46"/>
      <c r="L169" s="46"/>
      <c r="M169" s="46"/>
      <c r="N169" s="46"/>
      <c r="O169" s="55"/>
      <c r="P169" s="55"/>
      <c r="Q169" s="48"/>
    </row>
    <row r="170" spans="1:17" s="32" customFormat="1" ht="60">
      <c r="A170" s="45"/>
      <c r="B170" s="45" t="s">
        <v>1198</v>
      </c>
      <c r="C170" s="36" t="s">
        <v>84</v>
      </c>
      <c r="D170" s="36" t="s">
        <v>81</v>
      </c>
      <c r="E170" s="36" t="s">
        <v>1009</v>
      </c>
      <c r="F170" s="36" t="s">
        <v>83</v>
      </c>
      <c r="G170" s="34" t="s">
        <v>682</v>
      </c>
      <c r="H170" s="35">
        <v>2</v>
      </c>
      <c r="I170" s="33"/>
      <c r="J170" s="46"/>
      <c r="K170" s="46"/>
      <c r="L170" s="46"/>
      <c r="M170" s="46"/>
      <c r="N170" s="46"/>
      <c r="O170" s="55"/>
      <c r="P170" s="55"/>
      <c r="Q170" s="48"/>
    </row>
    <row r="171" spans="1:17" s="32" customFormat="1" ht="45">
      <c r="A171" s="45"/>
      <c r="B171" s="45" t="s">
        <v>1198</v>
      </c>
      <c r="C171" s="34" t="s">
        <v>632</v>
      </c>
      <c r="D171" s="34" t="s">
        <v>632</v>
      </c>
      <c r="E171" s="36" t="s">
        <v>1009</v>
      </c>
      <c r="F171" s="36" t="s">
        <v>85</v>
      </c>
      <c r="G171" s="34" t="s">
        <v>625</v>
      </c>
      <c r="H171" s="35">
        <v>1</v>
      </c>
      <c r="I171" s="33"/>
      <c r="J171" s="46"/>
      <c r="K171" s="46"/>
      <c r="L171" s="46"/>
      <c r="M171" s="46"/>
      <c r="N171" s="46"/>
      <c r="O171" s="55"/>
      <c r="P171" s="55"/>
      <c r="Q171" s="48"/>
    </row>
    <row r="172" spans="1:17" s="32" customFormat="1" ht="45">
      <c r="A172" s="45"/>
      <c r="B172" s="45" t="s">
        <v>1198</v>
      </c>
      <c r="C172" s="34" t="s">
        <v>632</v>
      </c>
      <c r="D172" s="34" t="s">
        <v>632</v>
      </c>
      <c r="E172" s="36" t="s">
        <v>1009</v>
      </c>
      <c r="F172" s="36" t="s">
        <v>86</v>
      </c>
      <c r="G172" s="34" t="s">
        <v>1180</v>
      </c>
      <c r="H172" s="35">
        <v>1</v>
      </c>
      <c r="I172" s="33"/>
      <c r="J172" s="46"/>
      <c r="K172" s="46"/>
      <c r="L172" s="46"/>
      <c r="M172" s="46"/>
      <c r="N172" s="46"/>
      <c r="O172" s="55" t="s">
        <v>1041</v>
      </c>
      <c r="P172" s="55" t="s">
        <v>1086</v>
      </c>
      <c r="Q172" s="48"/>
    </row>
    <row r="173" spans="1:17" s="32" customFormat="1" ht="45">
      <c r="A173" s="45"/>
      <c r="B173" s="45" t="s">
        <v>1198</v>
      </c>
      <c r="C173" s="34" t="s">
        <v>632</v>
      </c>
      <c r="D173" s="34" t="s">
        <v>632</v>
      </c>
      <c r="E173" s="36" t="s">
        <v>1009</v>
      </c>
      <c r="F173" s="36" t="s">
        <v>86</v>
      </c>
      <c r="G173" s="34" t="s">
        <v>814</v>
      </c>
      <c r="H173" s="35">
        <v>1</v>
      </c>
      <c r="I173" s="33"/>
      <c r="J173" s="46"/>
      <c r="K173" s="46"/>
      <c r="L173" s="46"/>
      <c r="M173" s="46"/>
      <c r="N173" s="46"/>
      <c r="O173" s="55"/>
      <c r="P173" s="55"/>
      <c r="Q173" s="48"/>
    </row>
    <row r="174" spans="1:17" s="32" customFormat="1" ht="45">
      <c r="A174" s="45"/>
      <c r="B174" s="45" t="s">
        <v>1198</v>
      </c>
      <c r="C174" s="34" t="s">
        <v>632</v>
      </c>
      <c r="D174" s="34" t="s">
        <v>632</v>
      </c>
      <c r="E174" s="36" t="s">
        <v>1009</v>
      </c>
      <c r="F174" s="36" t="s">
        <v>86</v>
      </c>
      <c r="G174" s="34" t="s">
        <v>815</v>
      </c>
      <c r="H174" s="35">
        <v>1</v>
      </c>
      <c r="I174" s="33"/>
      <c r="J174" s="46"/>
      <c r="K174" s="46"/>
      <c r="L174" s="46"/>
      <c r="M174" s="46"/>
      <c r="N174" s="46"/>
      <c r="O174" s="55" t="s">
        <v>1041</v>
      </c>
      <c r="P174" s="55" t="s">
        <v>1086</v>
      </c>
      <c r="Q174" s="48"/>
    </row>
    <row r="175" spans="1:17" s="32" customFormat="1" ht="45">
      <c r="A175" s="45"/>
      <c r="B175" s="45" t="s">
        <v>1198</v>
      </c>
      <c r="C175" s="34" t="s">
        <v>632</v>
      </c>
      <c r="D175" s="34" t="s">
        <v>632</v>
      </c>
      <c r="E175" s="36" t="s">
        <v>1009</v>
      </c>
      <c r="F175" s="36" t="s">
        <v>86</v>
      </c>
      <c r="G175" s="34" t="s">
        <v>816</v>
      </c>
      <c r="H175" s="35">
        <v>1</v>
      </c>
      <c r="I175" s="33"/>
      <c r="J175" s="46"/>
      <c r="K175" s="46"/>
      <c r="L175" s="46"/>
      <c r="M175" s="46"/>
      <c r="N175" s="46"/>
      <c r="O175" s="55"/>
      <c r="P175" s="55"/>
      <c r="Q175" s="48"/>
    </row>
    <row r="176" spans="1:17" s="32" customFormat="1" ht="45">
      <c r="A176" s="45"/>
      <c r="B176" s="45" t="s">
        <v>1198</v>
      </c>
      <c r="C176" s="34" t="s">
        <v>632</v>
      </c>
      <c r="D176" s="34" t="s">
        <v>632</v>
      </c>
      <c r="E176" s="36" t="s">
        <v>1009</v>
      </c>
      <c r="F176" s="36" t="s">
        <v>87</v>
      </c>
      <c r="G176" s="34" t="s">
        <v>626</v>
      </c>
      <c r="H176" s="35">
        <v>1</v>
      </c>
      <c r="I176" s="33"/>
      <c r="J176" s="46"/>
      <c r="K176" s="46"/>
      <c r="L176" s="46"/>
      <c r="M176" s="46"/>
      <c r="N176" s="46"/>
      <c r="O176" s="55" t="s">
        <v>1042</v>
      </c>
      <c r="P176" s="55" t="s">
        <v>1087</v>
      </c>
      <c r="Q176" s="48"/>
    </row>
    <row r="177" spans="1:17" s="32" customFormat="1" ht="45">
      <c r="A177" s="45"/>
      <c r="B177" s="45" t="s">
        <v>1198</v>
      </c>
      <c r="C177" s="34" t="s">
        <v>632</v>
      </c>
      <c r="D177" s="34" t="s">
        <v>632</v>
      </c>
      <c r="E177" s="36" t="s">
        <v>1009</v>
      </c>
      <c r="F177" s="36" t="s">
        <v>87</v>
      </c>
      <c r="G177" s="34" t="s">
        <v>627</v>
      </c>
      <c r="H177" s="35">
        <v>3</v>
      </c>
      <c r="I177" s="33"/>
      <c r="J177" s="46"/>
      <c r="K177" s="46"/>
      <c r="L177" s="46"/>
      <c r="M177" s="46"/>
      <c r="N177" s="46"/>
      <c r="O177" s="55"/>
      <c r="P177" s="55"/>
      <c r="Q177" s="48"/>
    </row>
    <row r="178" spans="1:17" s="32" customFormat="1" ht="45">
      <c r="A178" s="45"/>
      <c r="B178" s="45" t="s">
        <v>1198</v>
      </c>
      <c r="C178" s="34" t="s">
        <v>632</v>
      </c>
      <c r="D178" s="34" t="s">
        <v>632</v>
      </c>
      <c r="E178" s="36" t="s">
        <v>1009</v>
      </c>
      <c r="F178" s="36" t="s">
        <v>87</v>
      </c>
      <c r="G178" s="34" t="s">
        <v>628</v>
      </c>
      <c r="H178" s="35">
        <v>2</v>
      </c>
      <c r="I178" s="33"/>
      <c r="J178" s="46"/>
      <c r="K178" s="46"/>
      <c r="L178" s="46"/>
      <c r="M178" s="46"/>
      <c r="N178" s="46"/>
      <c r="O178" s="55" t="s">
        <v>1047</v>
      </c>
      <c r="P178" s="55" t="s">
        <v>1131</v>
      </c>
      <c r="Q178" s="48"/>
    </row>
    <row r="179" spans="1:17" s="32" customFormat="1" ht="45">
      <c r="A179" s="45"/>
      <c r="B179" s="45" t="s">
        <v>1198</v>
      </c>
      <c r="C179" s="34" t="s">
        <v>632</v>
      </c>
      <c r="D179" s="34" t="s">
        <v>632</v>
      </c>
      <c r="E179" s="36" t="s">
        <v>1009</v>
      </c>
      <c r="F179" s="36" t="s">
        <v>87</v>
      </c>
      <c r="G179" s="34" t="s">
        <v>629</v>
      </c>
      <c r="H179" s="35">
        <v>2</v>
      </c>
      <c r="I179" s="33"/>
      <c r="J179" s="46"/>
      <c r="K179" s="46"/>
      <c r="L179" s="46"/>
      <c r="M179" s="46"/>
      <c r="N179" s="46"/>
      <c r="O179" s="55"/>
      <c r="P179" s="55"/>
      <c r="Q179" s="48"/>
    </row>
    <row r="180" spans="1:17" s="32" customFormat="1" ht="45">
      <c r="A180" s="45"/>
      <c r="B180" s="45" t="s">
        <v>1198</v>
      </c>
      <c r="C180" s="34" t="s">
        <v>632</v>
      </c>
      <c r="D180" s="34" t="s">
        <v>632</v>
      </c>
      <c r="E180" s="36" t="s">
        <v>1009</v>
      </c>
      <c r="F180" s="36" t="s">
        <v>88</v>
      </c>
      <c r="G180" s="34" t="s">
        <v>630</v>
      </c>
      <c r="H180" s="35">
        <v>2</v>
      </c>
      <c r="I180" s="33"/>
      <c r="J180" s="46"/>
      <c r="K180" s="46"/>
      <c r="L180" s="46"/>
      <c r="M180" s="46"/>
      <c r="N180" s="46"/>
      <c r="O180" s="55" t="s">
        <v>1043</v>
      </c>
      <c r="P180" s="55" t="s">
        <v>1088</v>
      </c>
      <c r="Q180" s="48"/>
    </row>
    <row r="181" spans="1:17" s="32" customFormat="1" ht="45">
      <c r="A181" s="45"/>
      <c r="B181" s="45" t="s">
        <v>1198</v>
      </c>
      <c r="C181" s="34" t="s">
        <v>632</v>
      </c>
      <c r="D181" s="34" t="s">
        <v>632</v>
      </c>
      <c r="E181" s="36" t="s">
        <v>1009</v>
      </c>
      <c r="F181" s="36" t="s">
        <v>89</v>
      </c>
      <c r="G181" s="34" t="s">
        <v>633</v>
      </c>
      <c r="H181" s="35">
        <v>1</v>
      </c>
      <c r="I181" s="52"/>
      <c r="J181" s="46"/>
      <c r="K181" s="46"/>
      <c r="L181" s="46"/>
      <c r="M181" s="46"/>
      <c r="N181" s="46"/>
      <c r="O181" s="55"/>
      <c r="P181" s="55"/>
      <c r="Q181" s="48"/>
    </row>
    <row r="182" spans="1:17" s="32" customFormat="1" ht="60">
      <c r="A182" s="45"/>
      <c r="B182" s="45" t="s">
        <v>1198</v>
      </c>
      <c r="C182" s="34" t="s">
        <v>632</v>
      </c>
      <c r="D182" s="34" t="s">
        <v>632</v>
      </c>
      <c r="E182" s="36" t="s">
        <v>1009</v>
      </c>
      <c r="F182" s="36" t="s">
        <v>90</v>
      </c>
      <c r="G182" s="34" t="s">
        <v>819</v>
      </c>
      <c r="H182" s="35">
        <v>1</v>
      </c>
      <c r="I182" s="33"/>
      <c r="J182" s="46"/>
      <c r="K182" s="46"/>
      <c r="L182" s="46"/>
      <c r="M182" s="46"/>
      <c r="N182" s="46"/>
      <c r="O182" s="57" t="s">
        <v>1044</v>
      </c>
      <c r="P182" s="55" t="s">
        <v>1089</v>
      </c>
      <c r="Q182" s="48"/>
    </row>
    <row r="183" spans="1:17" s="32" customFormat="1" ht="45">
      <c r="A183" s="45"/>
      <c r="B183" s="45" t="s">
        <v>1198</v>
      </c>
      <c r="C183" s="34" t="s">
        <v>632</v>
      </c>
      <c r="D183" s="34" t="s">
        <v>632</v>
      </c>
      <c r="E183" s="36" t="s">
        <v>704</v>
      </c>
      <c r="F183" s="36" t="s">
        <v>90</v>
      </c>
      <c r="G183" s="34" t="s">
        <v>91</v>
      </c>
      <c r="H183" s="35">
        <v>1</v>
      </c>
      <c r="I183" s="33"/>
      <c r="J183" s="46"/>
      <c r="K183" s="46"/>
      <c r="L183" s="46"/>
      <c r="M183" s="46"/>
      <c r="N183" s="46"/>
      <c r="O183" s="55" t="s">
        <v>1047</v>
      </c>
      <c r="P183" s="55" t="s">
        <v>1131</v>
      </c>
      <c r="Q183" s="48"/>
    </row>
    <row r="184" spans="1:17" s="32" customFormat="1" ht="45">
      <c r="A184" s="45"/>
      <c r="B184" s="45" t="s">
        <v>1198</v>
      </c>
      <c r="C184" s="34" t="s">
        <v>632</v>
      </c>
      <c r="D184" s="34" t="s">
        <v>632</v>
      </c>
      <c r="E184" s="36" t="s">
        <v>704</v>
      </c>
      <c r="F184" s="36" t="s">
        <v>90</v>
      </c>
      <c r="G184" s="34" t="s">
        <v>92</v>
      </c>
      <c r="H184" s="35">
        <v>1</v>
      </c>
      <c r="I184" s="33"/>
      <c r="J184" s="46"/>
      <c r="K184" s="46"/>
      <c r="L184" s="46"/>
      <c r="M184" s="46"/>
      <c r="N184" s="46"/>
      <c r="O184" s="55" t="s">
        <v>1047</v>
      </c>
      <c r="P184" s="55" t="s">
        <v>1131</v>
      </c>
      <c r="Q184" s="48"/>
    </row>
    <row r="185" spans="1:17" s="32" customFormat="1" ht="45">
      <c r="A185" s="45"/>
      <c r="B185" s="45" t="s">
        <v>1198</v>
      </c>
      <c r="C185" s="34" t="s">
        <v>632</v>
      </c>
      <c r="D185" s="34" t="s">
        <v>632</v>
      </c>
      <c r="E185" s="36" t="s">
        <v>704</v>
      </c>
      <c r="F185" s="36" t="s">
        <v>90</v>
      </c>
      <c r="G185" s="34" t="s">
        <v>631</v>
      </c>
      <c r="H185" s="35">
        <v>1</v>
      </c>
      <c r="I185" s="33"/>
      <c r="J185" s="46"/>
      <c r="K185" s="46"/>
      <c r="L185" s="46"/>
      <c r="M185" s="46"/>
      <c r="N185" s="46"/>
      <c r="O185" s="55" t="s">
        <v>1047</v>
      </c>
      <c r="P185" s="55" t="s">
        <v>1131</v>
      </c>
      <c r="Q185" s="48"/>
    </row>
    <row r="186" spans="1:17" s="32" customFormat="1" ht="75">
      <c r="A186" s="45"/>
      <c r="B186" s="45" t="s">
        <v>1198</v>
      </c>
      <c r="C186" s="34" t="s">
        <v>632</v>
      </c>
      <c r="D186" s="34" t="s">
        <v>632</v>
      </c>
      <c r="E186" s="36" t="s">
        <v>704</v>
      </c>
      <c r="F186" s="36" t="s">
        <v>90</v>
      </c>
      <c r="G186" s="34" t="s">
        <v>92</v>
      </c>
      <c r="H186" s="35">
        <v>3</v>
      </c>
      <c r="I186" s="33"/>
      <c r="J186" s="46"/>
      <c r="K186" s="46"/>
      <c r="L186" s="46"/>
      <c r="M186" s="46"/>
      <c r="N186" s="46"/>
      <c r="O186" s="55" t="s">
        <v>1047</v>
      </c>
      <c r="P186" s="55" t="s">
        <v>1181</v>
      </c>
      <c r="Q186" s="48"/>
    </row>
    <row r="187" spans="1:17" s="37" customFormat="1" ht="30">
      <c r="A187" s="45"/>
      <c r="B187" s="45" t="s">
        <v>1199</v>
      </c>
      <c r="C187" s="34" t="s">
        <v>93</v>
      </c>
      <c r="D187" s="34" t="s">
        <v>93</v>
      </c>
      <c r="E187" s="36" t="s">
        <v>1004</v>
      </c>
      <c r="F187" s="36" t="s">
        <v>94</v>
      </c>
      <c r="G187" s="34" t="s">
        <v>1182</v>
      </c>
      <c r="H187" s="35">
        <v>1</v>
      </c>
      <c r="I187" s="33"/>
      <c r="J187" s="46"/>
      <c r="K187" s="46"/>
      <c r="L187" s="46"/>
      <c r="M187" s="46"/>
      <c r="N187" s="46"/>
      <c r="O187" s="55"/>
      <c r="P187" s="55"/>
      <c r="Q187" s="48"/>
    </row>
    <row r="188" spans="1:17" s="32" customFormat="1" ht="45">
      <c r="A188" s="45"/>
      <c r="B188" s="45" t="s">
        <v>1199</v>
      </c>
      <c r="C188" s="34" t="s">
        <v>93</v>
      </c>
      <c r="D188" s="34" t="s">
        <v>93</v>
      </c>
      <c r="E188" s="36" t="s">
        <v>821</v>
      </c>
      <c r="F188" s="36" t="s">
        <v>95</v>
      </c>
      <c r="G188" s="34" t="s">
        <v>399</v>
      </c>
      <c r="H188" s="35">
        <v>1</v>
      </c>
      <c r="I188" s="33"/>
      <c r="J188" s="46"/>
      <c r="K188" s="46"/>
      <c r="L188" s="46"/>
      <c r="M188" s="46"/>
      <c r="N188" s="46"/>
      <c r="O188" s="55"/>
      <c r="P188" s="55"/>
      <c r="Q188" s="48"/>
    </row>
    <row r="189" spans="1:17" s="32" customFormat="1" ht="45">
      <c r="A189" s="45"/>
      <c r="B189" s="45" t="s">
        <v>1199</v>
      </c>
      <c r="C189" s="34" t="s">
        <v>93</v>
      </c>
      <c r="D189" s="34" t="s">
        <v>93</v>
      </c>
      <c r="E189" s="36" t="s">
        <v>821</v>
      </c>
      <c r="F189" s="36" t="s">
        <v>95</v>
      </c>
      <c r="G189" s="34" t="s">
        <v>400</v>
      </c>
      <c r="H189" s="35">
        <v>1</v>
      </c>
      <c r="I189" s="33"/>
      <c r="J189" s="46"/>
      <c r="K189" s="46"/>
      <c r="L189" s="46"/>
      <c r="M189" s="46"/>
      <c r="N189" s="46"/>
      <c r="O189" s="55"/>
      <c r="P189" s="55"/>
      <c r="Q189" s="48"/>
    </row>
    <row r="190" spans="1:17" s="32" customFormat="1" ht="45">
      <c r="A190" s="45"/>
      <c r="B190" s="45" t="s">
        <v>1199</v>
      </c>
      <c r="C190" s="34" t="s">
        <v>93</v>
      </c>
      <c r="D190" s="34" t="s">
        <v>93</v>
      </c>
      <c r="E190" s="36" t="s">
        <v>821</v>
      </c>
      <c r="F190" s="36" t="s">
        <v>95</v>
      </c>
      <c r="G190" s="34" t="s">
        <v>401</v>
      </c>
      <c r="H190" s="35">
        <v>1</v>
      </c>
      <c r="I190" s="33"/>
      <c r="J190" s="46"/>
      <c r="K190" s="46"/>
      <c r="L190" s="46"/>
      <c r="M190" s="46"/>
      <c r="N190" s="46"/>
      <c r="O190" s="55"/>
      <c r="P190" s="55"/>
      <c r="Q190" s="48"/>
    </row>
    <row r="191" spans="1:17" s="32" customFormat="1" ht="45">
      <c r="A191" s="45"/>
      <c r="B191" s="45" t="s">
        <v>1199</v>
      </c>
      <c r="C191" s="34" t="s">
        <v>93</v>
      </c>
      <c r="D191" s="34" t="s">
        <v>93</v>
      </c>
      <c r="E191" s="36" t="s">
        <v>821</v>
      </c>
      <c r="F191" s="36" t="s">
        <v>95</v>
      </c>
      <c r="G191" s="34" t="s">
        <v>402</v>
      </c>
      <c r="H191" s="35">
        <v>1</v>
      </c>
      <c r="I191" s="33"/>
      <c r="J191" s="46"/>
      <c r="K191" s="46"/>
      <c r="L191" s="46"/>
      <c r="M191" s="46"/>
      <c r="N191" s="46"/>
      <c r="O191" s="55"/>
      <c r="P191" s="55"/>
      <c r="Q191" s="48"/>
    </row>
    <row r="192" spans="1:17" s="32" customFormat="1" ht="45">
      <c r="A192" s="45"/>
      <c r="B192" s="45" t="s">
        <v>1199</v>
      </c>
      <c r="C192" s="34" t="s">
        <v>93</v>
      </c>
      <c r="D192" s="34" t="s">
        <v>93</v>
      </c>
      <c r="E192" s="36" t="s">
        <v>821</v>
      </c>
      <c r="F192" s="36" t="s">
        <v>95</v>
      </c>
      <c r="G192" s="34" t="s">
        <v>403</v>
      </c>
      <c r="H192" s="35">
        <v>3</v>
      </c>
      <c r="I192" s="33"/>
      <c r="J192" s="46"/>
      <c r="K192" s="46"/>
      <c r="L192" s="46"/>
      <c r="M192" s="46"/>
      <c r="N192" s="46"/>
      <c r="O192" s="55"/>
      <c r="P192" s="55"/>
      <c r="Q192" s="48"/>
    </row>
    <row r="193" spans="1:17" s="32" customFormat="1" ht="45">
      <c r="A193" s="45"/>
      <c r="B193" s="45" t="s">
        <v>1199</v>
      </c>
      <c r="C193" s="34" t="s">
        <v>93</v>
      </c>
      <c r="D193" s="34" t="s">
        <v>93</v>
      </c>
      <c r="E193" s="36" t="s">
        <v>821</v>
      </c>
      <c r="F193" s="36" t="s">
        <v>95</v>
      </c>
      <c r="G193" s="34" t="s">
        <v>404</v>
      </c>
      <c r="H193" s="35">
        <v>3</v>
      </c>
      <c r="I193" s="33"/>
      <c r="J193" s="46"/>
      <c r="K193" s="46"/>
      <c r="L193" s="46"/>
      <c r="M193" s="46"/>
      <c r="N193" s="46"/>
      <c r="O193" s="55"/>
      <c r="P193" s="55"/>
      <c r="Q193" s="48"/>
    </row>
    <row r="194" spans="1:17" s="32" customFormat="1" ht="45">
      <c r="A194" s="45"/>
      <c r="B194" s="45" t="s">
        <v>1199</v>
      </c>
      <c r="C194" s="34" t="s">
        <v>93</v>
      </c>
      <c r="D194" s="34" t="s">
        <v>93</v>
      </c>
      <c r="E194" s="36" t="s">
        <v>821</v>
      </c>
      <c r="F194" s="36" t="s">
        <v>95</v>
      </c>
      <c r="G194" s="34" t="s">
        <v>405</v>
      </c>
      <c r="H194" s="35">
        <v>3</v>
      </c>
      <c r="I194" s="33"/>
      <c r="J194" s="46"/>
      <c r="K194" s="46"/>
      <c r="L194" s="46"/>
      <c r="M194" s="46"/>
      <c r="N194" s="46"/>
      <c r="O194" s="55"/>
      <c r="P194" s="55"/>
      <c r="Q194" s="48"/>
    </row>
    <row r="195" spans="1:17" s="32" customFormat="1" ht="45">
      <c r="A195" s="45"/>
      <c r="B195" s="45" t="s">
        <v>1199</v>
      </c>
      <c r="C195" s="34" t="s">
        <v>93</v>
      </c>
      <c r="D195" s="34" t="s">
        <v>93</v>
      </c>
      <c r="E195" s="36" t="s">
        <v>821</v>
      </c>
      <c r="F195" s="36" t="s">
        <v>95</v>
      </c>
      <c r="G195" s="34" t="s">
        <v>406</v>
      </c>
      <c r="H195" s="35">
        <v>2</v>
      </c>
      <c r="I195" s="33"/>
      <c r="J195" s="46"/>
      <c r="K195" s="46"/>
      <c r="L195" s="46"/>
      <c r="M195" s="46"/>
      <c r="N195" s="46"/>
      <c r="O195" s="55"/>
      <c r="P195" s="55"/>
      <c r="Q195" s="48"/>
    </row>
    <row r="196" spans="1:17" s="32" customFormat="1" ht="45">
      <c r="A196" s="45"/>
      <c r="B196" s="45" t="s">
        <v>1199</v>
      </c>
      <c r="C196" s="34" t="s">
        <v>93</v>
      </c>
      <c r="D196" s="34" t="s">
        <v>93</v>
      </c>
      <c r="E196" s="36" t="s">
        <v>821</v>
      </c>
      <c r="F196" s="36" t="s">
        <v>95</v>
      </c>
      <c r="G196" s="34" t="s">
        <v>407</v>
      </c>
      <c r="H196" s="35">
        <v>3</v>
      </c>
      <c r="I196" s="33"/>
      <c r="J196" s="46"/>
      <c r="K196" s="46"/>
      <c r="L196" s="46"/>
      <c r="M196" s="46"/>
      <c r="N196" s="46"/>
      <c r="O196" s="55"/>
      <c r="P196" s="55"/>
      <c r="Q196" s="48"/>
    </row>
    <row r="197" spans="1:17" s="32" customFormat="1" ht="45">
      <c r="A197" s="45"/>
      <c r="B197" s="45" t="s">
        <v>1199</v>
      </c>
      <c r="C197" s="34" t="s">
        <v>93</v>
      </c>
      <c r="D197" s="34" t="s">
        <v>93</v>
      </c>
      <c r="E197" s="36" t="s">
        <v>821</v>
      </c>
      <c r="F197" s="36" t="s">
        <v>95</v>
      </c>
      <c r="G197" s="34" t="s">
        <v>1183</v>
      </c>
      <c r="H197" s="35">
        <v>1</v>
      </c>
      <c r="I197" s="33"/>
      <c r="J197" s="46"/>
      <c r="K197" s="46"/>
      <c r="L197" s="46"/>
      <c r="M197" s="46"/>
      <c r="N197" s="46"/>
      <c r="O197" s="55"/>
      <c r="P197" s="55"/>
      <c r="Q197" s="48"/>
    </row>
    <row r="198" spans="1:17" s="32" customFormat="1" ht="45">
      <c r="A198" s="45"/>
      <c r="B198" s="45" t="s">
        <v>1199</v>
      </c>
      <c r="C198" s="34" t="s">
        <v>93</v>
      </c>
      <c r="D198" s="34" t="s">
        <v>93</v>
      </c>
      <c r="E198" s="36" t="s">
        <v>821</v>
      </c>
      <c r="F198" s="36" t="s">
        <v>95</v>
      </c>
      <c r="G198" s="34" t="s">
        <v>1184</v>
      </c>
      <c r="H198" s="35">
        <v>1</v>
      </c>
      <c r="I198" s="33"/>
      <c r="J198" s="46"/>
      <c r="K198" s="46"/>
      <c r="L198" s="46"/>
      <c r="M198" s="46"/>
      <c r="N198" s="46"/>
      <c r="O198" s="55"/>
      <c r="P198" s="55"/>
      <c r="Q198" s="48"/>
    </row>
    <row r="199" spans="1:17" s="32" customFormat="1" ht="45">
      <c r="A199" s="45"/>
      <c r="B199" s="45" t="s">
        <v>1199</v>
      </c>
      <c r="C199" s="34" t="s">
        <v>93</v>
      </c>
      <c r="D199" s="34" t="s">
        <v>93</v>
      </c>
      <c r="E199" s="36" t="s">
        <v>821</v>
      </c>
      <c r="F199" s="36" t="s">
        <v>95</v>
      </c>
      <c r="G199" s="34" t="s">
        <v>1185</v>
      </c>
      <c r="H199" s="35">
        <v>3</v>
      </c>
      <c r="I199" s="33"/>
      <c r="J199" s="46"/>
      <c r="K199" s="46"/>
      <c r="L199" s="46"/>
      <c r="M199" s="46"/>
      <c r="N199" s="46"/>
      <c r="O199" s="55"/>
      <c r="P199" s="55"/>
      <c r="Q199" s="48"/>
    </row>
    <row r="200" spans="1:17" s="32" customFormat="1" ht="45">
      <c r="A200" s="45"/>
      <c r="B200" s="45" t="s">
        <v>1199</v>
      </c>
      <c r="C200" s="34" t="s">
        <v>93</v>
      </c>
      <c r="D200" s="34" t="s">
        <v>93</v>
      </c>
      <c r="E200" s="36" t="s">
        <v>821</v>
      </c>
      <c r="F200" s="36" t="s">
        <v>95</v>
      </c>
      <c r="G200" s="34" t="s">
        <v>1186</v>
      </c>
      <c r="H200" s="35">
        <v>1</v>
      </c>
      <c r="I200" s="33"/>
      <c r="J200" s="46"/>
      <c r="K200" s="46"/>
      <c r="L200" s="46"/>
      <c r="M200" s="46"/>
      <c r="N200" s="46"/>
      <c r="O200" s="55"/>
      <c r="P200" s="55" t="s">
        <v>1090</v>
      </c>
      <c r="Q200" s="48"/>
    </row>
    <row r="201" spans="1:17" s="32" customFormat="1" ht="45">
      <c r="A201" s="45"/>
      <c r="B201" s="45" t="s">
        <v>1199</v>
      </c>
      <c r="C201" s="34" t="s">
        <v>93</v>
      </c>
      <c r="D201" s="34" t="s">
        <v>93</v>
      </c>
      <c r="E201" s="36" t="s">
        <v>821</v>
      </c>
      <c r="F201" s="36" t="s">
        <v>95</v>
      </c>
      <c r="G201" s="34" t="s">
        <v>1187</v>
      </c>
      <c r="H201" s="35">
        <v>3</v>
      </c>
      <c r="I201" s="33"/>
      <c r="J201" s="46"/>
      <c r="K201" s="46"/>
      <c r="L201" s="46"/>
      <c r="M201" s="46"/>
      <c r="N201" s="46"/>
      <c r="O201" s="55"/>
      <c r="P201" s="55"/>
      <c r="Q201" s="48"/>
    </row>
    <row r="202" spans="1:17" s="32" customFormat="1" ht="45">
      <c r="A202" s="45"/>
      <c r="B202" s="45" t="s">
        <v>1199</v>
      </c>
      <c r="C202" s="34" t="s">
        <v>93</v>
      </c>
      <c r="D202" s="34" t="s">
        <v>93</v>
      </c>
      <c r="E202" s="36" t="s">
        <v>821</v>
      </c>
      <c r="F202" s="36" t="s">
        <v>95</v>
      </c>
      <c r="G202" s="34" t="s">
        <v>408</v>
      </c>
      <c r="H202" s="35">
        <v>1</v>
      </c>
      <c r="I202" s="33"/>
      <c r="J202" s="46"/>
      <c r="K202" s="46"/>
      <c r="L202" s="46"/>
      <c r="M202" s="46"/>
      <c r="N202" s="46"/>
      <c r="O202" s="55"/>
      <c r="P202" s="55"/>
      <c r="Q202" s="48"/>
    </row>
    <row r="203" spans="1:17" s="32" customFormat="1" ht="45">
      <c r="A203" s="45"/>
      <c r="B203" s="45" t="s">
        <v>1199</v>
      </c>
      <c r="C203" s="34" t="s">
        <v>93</v>
      </c>
      <c r="D203" s="34" t="s">
        <v>93</v>
      </c>
      <c r="E203" s="36" t="s">
        <v>821</v>
      </c>
      <c r="F203" s="36" t="s">
        <v>95</v>
      </c>
      <c r="G203" s="34" t="s">
        <v>409</v>
      </c>
      <c r="H203" s="35">
        <v>1</v>
      </c>
      <c r="I203" s="33"/>
      <c r="J203" s="46"/>
      <c r="K203" s="46"/>
      <c r="L203" s="46"/>
      <c r="M203" s="46"/>
      <c r="N203" s="46"/>
      <c r="O203" s="55"/>
      <c r="P203" s="55"/>
      <c r="Q203" s="48"/>
    </row>
    <row r="204" spans="1:17" s="32" customFormat="1" ht="45">
      <c r="A204" s="45"/>
      <c r="B204" s="45" t="s">
        <v>1199</v>
      </c>
      <c r="C204" s="34" t="s">
        <v>93</v>
      </c>
      <c r="D204" s="34" t="s">
        <v>93</v>
      </c>
      <c r="E204" s="36" t="s">
        <v>821</v>
      </c>
      <c r="F204" s="36" t="s">
        <v>95</v>
      </c>
      <c r="G204" s="34" t="s">
        <v>410</v>
      </c>
      <c r="H204" s="35">
        <v>1</v>
      </c>
      <c r="I204" s="33"/>
      <c r="J204" s="46"/>
      <c r="K204" s="46"/>
      <c r="L204" s="46"/>
      <c r="M204" s="46"/>
      <c r="N204" s="46"/>
      <c r="O204" s="55"/>
      <c r="P204" s="55"/>
      <c r="Q204" s="48"/>
    </row>
    <row r="205" spans="1:17" s="32" customFormat="1" ht="45">
      <c r="A205" s="45"/>
      <c r="B205" s="45" t="s">
        <v>1199</v>
      </c>
      <c r="C205" s="34" t="s">
        <v>93</v>
      </c>
      <c r="D205" s="34" t="s">
        <v>93</v>
      </c>
      <c r="E205" s="36" t="s">
        <v>821</v>
      </c>
      <c r="F205" s="36" t="s">
        <v>95</v>
      </c>
      <c r="G205" s="34" t="s">
        <v>411</v>
      </c>
      <c r="H205" s="35">
        <v>1</v>
      </c>
      <c r="I205" s="33"/>
      <c r="J205" s="46"/>
      <c r="K205" s="46" t="s">
        <v>634</v>
      </c>
      <c r="L205" s="46"/>
      <c r="M205" s="46"/>
      <c r="N205" s="46"/>
      <c r="O205" s="55"/>
      <c r="P205" s="55"/>
      <c r="Q205" s="48"/>
    </row>
    <row r="206" spans="1:17" s="32" customFormat="1" ht="45">
      <c r="A206" s="45"/>
      <c r="B206" s="45" t="s">
        <v>1199</v>
      </c>
      <c r="C206" s="34" t="s">
        <v>93</v>
      </c>
      <c r="D206" s="34" t="s">
        <v>93</v>
      </c>
      <c r="E206" s="36" t="s">
        <v>821</v>
      </c>
      <c r="F206" s="36" t="s">
        <v>95</v>
      </c>
      <c r="G206" s="34" t="s">
        <v>412</v>
      </c>
      <c r="H206" s="35">
        <v>1</v>
      </c>
      <c r="I206" s="33"/>
      <c r="J206" s="46"/>
      <c r="K206" s="46"/>
      <c r="L206" s="46"/>
      <c r="M206" s="46"/>
      <c r="N206" s="46"/>
      <c r="O206" s="55"/>
      <c r="P206" s="55" t="s">
        <v>1091</v>
      </c>
      <c r="Q206" s="48"/>
    </row>
    <row r="207" spans="1:17" s="32" customFormat="1" ht="45">
      <c r="A207" s="45"/>
      <c r="B207" s="45" t="s">
        <v>1199</v>
      </c>
      <c r="C207" s="34" t="s">
        <v>93</v>
      </c>
      <c r="D207" s="34" t="s">
        <v>93</v>
      </c>
      <c r="E207" s="36" t="s">
        <v>821</v>
      </c>
      <c r="F207" s="36" t="s">
        <v>95</v>
      </c>
      <c r="G207" s="34" t="s">
        <v>413</v>
      </c>
      <c r="H207" s="35">
        <v>2</v>
      </c>
      <c r="I207" s="33"/>
      <c r="J207" s="46"/>
      <c r="K207" s="46"/>
      <c r="L207" s="46"/>
      <c r="M207" s="46"/>
      <c r="N207" s="46"/>
      <c r="O207" s="55" t="s">
        <v>1045</v>
      </c>
      <c r="P207" s="55" t="s">
        <v>1092</v>
      </c>
      <c r="Q207" s="48"/>
    </row>
    <row r="208" spans="1:17" s="32" customFormat="1" ht="45">
      <c r="A208" s="45"/>
      <c r="B208" s="45" t="s">
        <v>1199</v>
      </c>
      <c r="C208" s="34" t="s">
        <v>93</v>
      </c>
      <c r="D208" s="34" t="s">
        <v>93</v>
      </c>
      <c r="E208" s="36" t="s">
        <v>821</v>
      </c>
      <c r="F208" s="36" t="s">
        <v>95</v>
      </c>
      <c r="G208" s="34" t="s">
        <v>414</v>
      </c>
      <c r="H208" s="35">
        <v>2</v>
      </c>
      <c r="I208" s="33"/>
      <c r="J208" s="46"/>
      <c r="K208" s="46"/>
      <c r="L208" s="46"/>
      <c r="M208" s="46"/>
      <c r="N208" s="46"/>
      <c r="O208" s="55" t="s">
        <v>1045</v>
      </c>
      <c r="P208" s="55" t="s">
        <v>1092</v>
      </c>
      <c r="Q208" s="48"/>
    </row>
    <row r="209" spans="1:17" s="32" customFormat="1" ht="45">
      <c r="A209" s="45"/>
      <c r="B209" s="45" t="s">
        <v>1199</v>
      </c>
      <c r="C209" s="34" t="s">
        <v>93</v>
      </c>
      <c r="D209" s="34" t="s">
        <v>93</v>
      </c>
      <c r="E209" s="36" t="s">
        <v>821</v>
      </c>
      <c r="F209" s="36" t="s">
        <v>95</v>
      </c>
      <c r="G209" s="34" t="s">
        <v>415</v>
      </c>
      <c r="H209" s="35">
        <v>2</v>
      </c>
      <c r="I209" s="33"/>
      <c r="J209" s="46"/>
      <c r="K209" s="46"/>
      <c r="L209" s="46"/>
      <c r="M209" s="46"/>
      <c r="N209" s="46"/>
      <c r="O209" s="55" t="s">
        <v>1045</v>
      </c>
      <c r="P209" s="55" t="s">
        <v>1092</v>
      </c>
      <c r="Q209" s="48"/>
    </row>
    <row r="210" spans="1:17" s="32" customFormat="1" ht="45">
      <c r="A210" s="45"/>
      <c r="B210" s="45" t="s">
        <v>1199</v>
      </c>
      <c r="C210" s="34" t="s">
        <v>93</v>
      </c>
      <c r="D210" s="34" t="s">
        <v>93</v>
      </c>
      <c r="E210" s="36" t="s">
        <v>821</v>
      </c>
      <c r="F210" s="36" t="s">
        <v>95</v>
      </c>
      <c r="G210" s="34" t="s">
        <v>1013</v>
      </c>
      <c r="H210" s="35">
        <v>1</v>
      </c>
      <c r="I210" s="33"/>
      <c r="J210" s="46"/>
      <c r="K210" s="46"/>
      <c r="L210" s="46"/>
      <c r="M210" s="46"/>
      <c r="N210" s="46"/>
      <c r="O210" s="55" t="s">
        <v>1045</v>
      </c>
      <c r="P210" s="55" t="s">
        <v>1092</v>
      </c>
      <c r="Q210" s="48"/>
    </row>
    <row r="211" spans="1:17" s="32" customFormat="1" ht="45">
      <c r="A211" s="45"/>
      <c r="B211" s="45" t="s">
        <v>1199</v>
      </c>
      <c r="C211" s="34" t="s">
        <v>93</v>
      </c>
      <c r="D211" s="34" t="s">
        <v>93</v>
      </c>
      <c r="E211" s="36" t="s">
        <v>821</v>
      </c>
      <c r="F211" s="36" t="s">
        <v>95</v>
      </c>
      <c r="G211" s="34" t="s">
        <v>635</v>
      </c>
      <c r="H211" s="35">
        <v>1</v>
      </c>
      <c r="I211" s="33"/>
      <c r="J211" s="46"/>
      <c r="K211" s="46"/>
      <c r="L211" s="46"/>
      <c r="M211" s="46"/>
      <c r="N211" s="46"/>
      <c r="O211" s="55"/>
      <c r="P211" s="55" t="s">
        <v>1093</v>
      </c>
      <c r="Q211" s="48"/>
    </row>
    <row r="212" spans="1:17" s="32" customFormat="1" ht="45">
      <c r="A212" s="45"/>
      <c r="B212" s="45" t="s">
        <v>1199</v>
      </c>
      <c r="C212" s="34" t="s">
        <v>93</v>
      </c>
      <c r="D212" s="34" t="s">
        <v>93</v>
      </c>
      <c r="E212" s="36" t="s">
        <v>821</v>
      </c>
      <c r="F212" s="36" t="s">
        <v>95</v>
      </c>
      <c r="G212" s="34" t="s">
        <v>1014</v>
      </c>
      <c r="H212" s="35">
        <v>2</v>
      </c>
      <c r="I212" s="33"/>
      <c r="J212" s="46"/>
      <c r="K212" s="46"/>
      <c r="L212" s="46"/>
      <c r="M212" s="46"/>
      <c r="N212" s="46"/>
      <c r="O212" s="55"/>
      <c r="P212" s="55" t="s">
        <v>1094</v>
      </c>
      <c r="Q212" s="48"/>
    </row>
    <row r="213" spans="1:17" s="32" customFormat="1" ht="45">
      <c r="A213" s="45"/>
      <c r="B213" s="45" t="s">
        <v>1199</v>
      </c>
      <c r="C213" s="34" t="s">
        <v>93</v>
      </c>
      <c r="D213" s="34" t="s">
        <v>93</v>
      </c>
      <c r="E213" s="36" t="s">
        <v>821</v>
      </c>
      <c r="F213" s="36" t="s">
        <v>95</v>
      </c>
      <c r="G213" s="34" t="s">
        <v>416</v>
      </c>
      <c r="H213" s="35">
        <v>3</v>
      </c>
      <c r="I213" s="33"/>
      <c r="J213" s="46"/>
      <c r="K213" s="46"/>
      <c r="L213" s="46"/>
      <c r="M213" s="46"/>
      <c r="N213" s="46"/>
      <c r="O213" s="55"/>
      <c r="P213" s="55"/>
      <c r="Q213" s="48"/>
    </row>
    <row r="214" spans="1:17" s="32" customFormat="1" ht="45">
      <c r="A214" s="45"/>
      <c r="B214" s="45" t="s">
        <v>1199</v>
      </c>
      <c r="C214" s="34" t="s">
        <v>93</v>
      </c>
      <c r="D214" s="34" t="s">
        <v>93</v>
      </c>
      <c r="E214" s="36" t="s">
        <v>821</v>
      </c>
      <c r="F214" s="36" t="s">
        <v>95</v>
      </c>
      <c r="G214" s="34" t="s">
        <v>210</v>
      </c>
      <c r="H214" s="35">
        <v>3</v>
      </c>
      <c r="I214" s="33"/>
      <c r="J214" s="46"/>
      <c r="K214" s="46"/>
      <c r="L214" s="46"/>
      <c r="M214" s="46"/>
      <c r="N214" s="46"/>
      <c r="O214" s="55"/>
      <c r="P214" s="55"/>
      <c r="Q214" s="48"/>
    </row>
    <row r="215" spans="1:17" s="32" customFormat="1" ht="45">
      <c r="A215" s="45"/>
      <c r="B215" s="45" t="s">
        <v>1199</v>
      </c>
      <c r="C215" s="34" t="s">
        <v>93</v>
      </c>
      <c r="D215" s="34" t="s">
        <v>93</v>
      </c>
      <c r="E215" s="36" t="s">
        <v>821</v>
      </c>
      <c r="F215" s="36" t="s">
        <v>95</v>
      </c>
      <c r="G215" s="34" t="s">
        <v>417</v>
      </c>
      <c r="H215" s="35">
        <v>3</v>
      </c>
      <c r="I215" s="33"/>
      <c r="J215" s="46"/>
      <c r="K215" s="46"/>
      <c r="L215" s="46"/>
      <c r="M215" s="46"/>
      <c r="N215" s="46"/>
      <c r="O215" s="55"/>
      <c r="P215" s="55"/>
      <c r="Q215" s="48"/>
    </row>
    <row r="216" spans="1:17" s="32" customFormat="1" ht="45">
      <c r="A216" s="45"/>
      <c r="B216" s="45" t="s">
        <v>1199</v>
      </c>
      <c r="C216" s="34" t="s">
        <v>93</v>
      </c>
      <c r="D216" s="34" t="s">
        <v>93</v>
      </c>
      <c r="E216" s="36" t="s">
        <v>821</v>
      </c>
      <c r="F216" s="36" t="s">
        <v>95</v>
      </c>
      <c r="G216" s="34" t="s">
        <v>1015</v>
      </c>
      <c r="H216" s="35">
        <v>2</v>
      </c>
      <c r="I216" s="33"/>
      <c r="J216" s="46"/>
      <c r="K216" s="46"/>
      <c r="L216" s="46"/>
      <c r="M216" s="46"/>
      <c r="N216" s="46"/>
      <c r="O216" s="55" t="s">
        <v>1046</v>
      </c>
      <c r="P216" s="55" t="s">
        <v>1095</v>
      </c>
      <c r="Q216" s="48"/>
    </row>
    <row r="217" spans="1:17" s="32" customFormat="1" ht="45">
      <c r="A217" s="45"/>
      <c r="B217" s="45" t="s">
        <v>1199</v>
      </c>
      <c r="C217" s="34" t="s">
        <v>93</v>
      </c>
      <c r="D217" s="34" t="s">
        <v>93</v>
      </c>
      <c r="E217" s="36" t="s">
        <v>821</v>
      </c>
      <c r="F217" s="36" t="s">
        <v>95</v>
      </c>
      <c r="G217" s="34" t="s">
        <v>418</v>
      </c>
      <c r="H217" s="35">
        <v>1</v>
      </c>
      <c r="I217" s="33"/>
      <c r="J217" s="46"/>
      <c r="K217" s="46"/>
      <c r="L217" s="46"/>
      <c r="M217" s="46"/>
      <c r="N217" s="46"/>
      <c r="O217" s="55"/>
      <c r="P217" s="55"/>
      <c r="Q217" s="48"/>
    </row>
    <row r="218" spans="1:17" s="32" customFormat="1" ht="45">
      <c r="A218" s="45"/>
      <c r="B218" s="45" t="s">
        <v>1199</v>
      </c>
      <c r="C218" s="34" t="s">
        <v>93</v>
      </c>
      <c r="D218" s="34" t="s">
        <v>93</v>
      </c>
      <c r="E218" s="36" t="s">
        <v>821</v>
      </c>
      <c r="F218" s="36" t="s">
        <v>95</v>
      </c>
      <c r="G218" s="34" t="s">
        <v>1188</v>
      </c>
      <c r="H218" s="35">
        <v>1</v>
      </c>
      <c r="I218" s="33"/>
      <c r="J218" s="46"/>
      <c r="K218" s="46"/>
      <c r="L218" s="46"/>
      <c r="M218" s="46"/>
      <c r="N218" s="46"/>
      <c r="O218" s="55"/>
      <c r="P218" s="55" t="s">
        <v>1096</v>
      </c>
      <c r="Q218" s="48"/>
    </row>
    <row r="219" spans="1:17" s="32" customFormat="1" ht="45">
      <c r="A219" s="45"/>
      <c r="B219" s="45" t="s">
        <v>1199</v>
      </c>
      <c r="C219" s="34" t="s">
        <v>93</v>
      </c>
      <c r="D219" s="34" t="s">
        <v>93</v>
      </c>
      <c r="E219" s="36" t="s">
        <v>821</v>
      </c>
      <c r="F219" s="36" t="s">
        <v>95</v>
      </c>
      <c r="G219" s="34" t="s">
        <v>419</v>
      </c>
      <c r="H219" s="35">
        <v>1</v>
      </c>
      <c r="I219" s="33"/>
      <c r="J219" s="46"/>
      <c r="K219" s="46"/>
      <c r="L219" s="46"/>
      <c r="M219" s="46"/>
      <c r="N219" s="46"/>
      <c r="O219" s="55"/>
      <c r="P219" s="55"/>
      <c r="Q219" s="48"/>
    </row>
    <row r="220" spans="1:17" s="32" customFormat="1" ht="45">
      <c r="A220" s="45"/>
      <c r="B220" s="45" t="s">
        <v>1199</v>
      </c>
      <c r="C220" s="34" t="s">
        <v>93</v>
      </c>
      <c r="D220" s="34" t="s">
        <v>93</v>
      </c>
      <c r="E220" s="36" t="s">
        <v>821</v>
      </c>
      <c r="F220" s="36" t="s">
        <v>95</v>
      </c>
      <c r="G220" s="34" t="s">
        <v>1189</v>
      </c>
      <c r="H220" s="35">
        <v>1</v>
      </c>
      <c r="I220" s="33"/>
      <c r="J220" s="46"/>
      <c r="K220" s="46"/>
      <c r="L220" s="46"/>
      <c r="M220" s="46"/>
      <c r="N220" s="46"/>
      <c r="O220" s="55"/>
      <c r="P220" s="55"/>
      <c r="Q220" s="48"/>
    </row>
    <row r="221" spans="1:17" s="32" customFormat="1" ht="45">
      <c r="A221" s="45"/>
      <c r="B221" s="45" t="s">
        <v>1199</v>
      </c>
      <c r="C221" s="34" t="s">
        <v>93</v>
      </c>
      <c r="D221" s="34" t="s">
        <v>93</v>
      </c>
      <c r="E221" s="36" t="s">
        <v>821</v>
      </c>
      <c r="F221" s="36" t="s">
        <v>95</v>
      </c>
      <c r="G221" s="34" t="s">
        <v>420</v>
      </c>
      <c r="H221" s="35">
        <v>1</v>
      </c>
      <c r="I221" s="33"/>
      <c r="J221" s="46"/>
      <c r="K221" s="46"/>
      <c r="L221" s="46"/>
      <c r="M221" s="46"/>
      <c r="N221" s="46"/>
      <c r="O221" s="55"/>
      <c r="P221" s="55"/>
      <c r="Q221" s="48"/>
    </row>
    <row r="222" spans="1:17" s="32" customFormat="1" ht="45">
      <c r="A222" s="45"/>
      <c r="B222" s="45" t="s">
        <v>1199</v>
      </c>
      <c r="C222" s="34" t="s">
        <v>93</v>
      </c>
      <c r="D222" s="34" t="s">
        <v>93</v>
      </c>
      <c r="E222" s="36" t="s">
        <v>821</v>
      </c>
      <c r="F222" s="36" t="s">
        <v>95</v>
      </c>
      <c r="G222" s="34" t="s">
        <v>421</v>
      </c>
      <c r="H222" s="35">
        <v>2</v>
      </c>
      <c r="I222" s="33"/>
      <c r="J222" s="46"/>
      <c r="K222" s="46"/>
      <c r="L222" s="46"/>
      <c r="M222" s="46"/>
      <c r="N222" s="46"/>
      <c r="O222" s="55"/>
      <c r="P222" s="55"/>
      <c r="Q222" s="48"/>
    </row>
    <row r="223" spans="1:17" s="32" customFormat="1" ht="75">
      <c r="A223" s="45"/>
      <c r="B223" s="45" t="s">
        <v>1199</v>
      </c>
      <c r="C223" s="34" t="s">
        <v>93</v>
      </c>
      <c r="D223" s="34" t="s">
        <v>93</v>
      </c>
      <c r="E223" s="36" t="s">
        <v>822</v>
      </c>
      <c r="F223" s="36" t="s">
        <v>96</v>
      </c>
      <c r="G223" s="34" t="s">
        <v>97</v>
      </c>
      <c r="H223" s="35">
        <v>1</v>
      </c>
      <c r="I223" s="33"/>
      <c r="J223" s="46"/>
      <c r="K223" s="46"/>
      <c r="L223" s="46"/>
      <c r="M223" s="46"/>
      <c r="N223" s="46"/>
      <c r="O223" s="55" t="s">
        <v>1047</v>
      </c>
      <c r="P223" s="55" t="s">
        <v>1131</v>
      </c>
      <c r="Q223" s="48"/>
    </row>
    <row r="224" spans="1:17" s="32" customFormat="1" ht="75">
      <c r="A224" s="45"/>
      <c r="B224" s="45" t="s">
        <v>1199</v>
      </c>
      <c r="C224" s="34" t="s">
        <v>93</v>
      </c>
      <c r="D224" s="34" t="s">
        <v>93</v>
      </c>
      <c r="E224" s="36" t="s">
        <v>822</v>
      </c>
      <c r="F224" s="36" t="s">
        <v>96</v>
      </c>
      <c r="G224" s="34" t="s">
        <v>98</v>
      </c>
      <c r="H224" s="38"/>
      <c r="I224" s="33"/>
      <c r="J224" s="46"/>
      <c r="K224" s="46"/>
      <c r="L224" s="46"/>
      <c r="M224" s="46"/>
      <c r="N224" s="46"/>
      <c r="O224" s="55" t="s">
        <v>1047</v>
      </c>
      <c r="P224" s="55" t="s">
        <v>1097</v>
      </c>
      <c r="Q224" s="48"/>
    </row>
    <row r="225" spans="1:17" s="32" customFormat="1" ht="75">
      <c r="A225" s="45"/>
      <c r="B225" s="45" t="s">
        <v>1199</v>
      </c>
      <c r="C225" s="34" t="s">
        <v>93</v>
      </c>
      <c r="D225" s="34" t="s">
        <v>93</v>
      </c>
      <c r="E225" s="36" t="s">
        <v>822</v>
      </c>
      <c r="F225" s="36" t="s">
        <v>96</v>
      </c>
      <c r="G225" s="34" t="s">
        <v>99</v>
      </c>
      <c r="H225" s="35">
        <v>1</v>
      </c>
      <c r="I225" s="33"/>
      <c r="J225" s="46"/>
      <c r="K225" s="46"/>
      <c r="L225" s="46"/>
      <c r="M225" s="46"/>
      <c r="N225" s="46"/>
      <c r="O225" s="55" t="s">
        <v>1047</v>
      </c>
      <c r="P225" s="55" t="s">
        <v>1131</v>
      </c>
      <c r="Q225" s="48"/>
    </row>
    <row r="226" spans="1:17" s="32" customFormat="1" ht="75">
      <c r="A226" s="45"/>
      <c r="B226" s="45" t="s">
        <v>1199</v>
      </c>
      <c r="C226" s="34" t="s">
        <v>93</v>
      </c>
      <c r="D226" s="34" t="s">
        <v>93</v>
      </c>
      <c r="E226" s="36" t="s">
        <v>822</v>
      </c>
      <c r="F226" s="36" t="s">
        <v>96</v>
      </c>
      <c r="G226" s="34" t="s">
        <v>100</v>
      </c>
      <c r="H226" s="35">
        <v>1</v>
      </c>
      <c r="I226" s="33"/>
      <c r="J226" s="46"/>
      <c r="K226" s="46"/>
      <c r="L226" s="46"/>
      <c r="M226" s="46"/>
      <c r="N226" s="46"/>
      <c r="O226" s="55" t="s">
        <v>1047</v>
      </c>
      <c r="P226" s="55" t="s">
        <v>1131</v>
      </c>
      <c r="Q226" s="48"/>
    </row>
    <row r="227" spans="1:17" s="32" customFormat="1" ht="75">
      <c r="A227" s="45"/>
      <c r="B227" s="45" t="s">
        <v>1199</v>
      </c>
      <c r="C227" s="34" t="s">
        <v>93</v>
      </c>
      <c r="D227" s="34" t="s">
        <v>93</v>
      </c>
      <c r="E227" s="36" t="s">
        <v>822</v>
      </c>
      <c r="F227" s="36" t="s">
        <v>96</v>
      </c>
      <c r="G227" s="34" t="s">
        <v>101</v>
      </c>
      <c r="H227" s="35">
        <v>1</v>
      </c>
      <c r="I227" s="33"/>
      <c r="J227" s="46"/>
      <c r="K227" s="46"/>
      <c r="L227" s="46"/>
      <c r="M227" s="46"/>
      <c r="N227" s="46"/>
      <c r="O227" s="55" t="s">
        <v>1047</v>
      </c>
      <c r="P227" s="56" t="s">
        <v>1132</v>
      </c>
      <c r="Q227" s="48"/>
    </row>
    <row r="228" spans="1:17" s="32" customFormat="1" ht="75">
      <c r="A228" s="45"/>
      <c r="B228" s="45" t="s">
        <v>1199</v>
      </c>
      <c r="C228" s="34" t="s">
        <v>93</v>
      </c>
      <c r="D228" s="34" t="s">
        <v>93</v>
      </c>
      <c r="E228" s="36" t="s">
        <v>822</v>
      </c>
      <c r="F228" s="36" t="s">
        <v>96</v>
      </c>
      <c r="G228" s="34" t="s">
        <v>102</v>
      </c>
      <c r="H228" s="35">
        <v>1</v>
      </c>
      <c r="I228" s="33"/>
      <c r="J228" s="46"/>
      <c r="K228" s="46"/>
      <c r="L228" s="46"/>
      <c r="M228" s="46"/>
      <c r="N228" s="46"/>
      <c r="O228" s="55" t="s">
        <v>1047</v>
      </c>
      <c r="P228" s="55" t="s">
        <v>1131</v>
      </c>
      <c r="Q228" s="48"/>
    </row>
    <row r="229" spans="1:17" s="32" customFormat="1" ht="75">
      <c r="A229" s="45"/>
      <c r="B229" s="45" t="s">
        <v>1199</v>
      </c>
      <c r="C229" s="34" t="s">
        <v>93</v>
      </c>
      <c r="D229" s="34" t="s">
        <v>93</v>
      </c>
      <c r="E229" s="36" t="s">
        <v>822</v>
      </c>
      <c r="F229" s="36" t="s">
        <v>96</v>
      </c>
      <c r="G229" s="34" t="s">
        <v>103</v>
      </c>
      <c r="H229" s="35">
        <v>1</v>
      </c>
      <c r="I229" s="33"/>
      <c r="J229" s="46"/>
      <c r="K229" s="46"/>
      <c r="L229" s="46"/>
      <c r="M229" s="46"/>
      <c r="N229" s="46"/>
      <c r="O229" s="55" t="s">
        <v>1047</v>
      </c>
      <c r="P229" s="55" t="s">
        <v>1131</v>
      </c>
      <c r="Q229" s="48"/>
    </row>
    <row r="230" spans="1:17" s="32" customFormat="1" ht="135">
      <c r="A230" s="45"/>
      <c r="B230" s="45" t="s">
        <v>1199</v>
      </c>
      <c r="C230" s="34" t="s">
        <v>93</v>
      </c>
      <c r="D230" s="34" t="s">
        <v>93</v>
      </c>
      <c r="E230" s="36" t="s">
        <v>823</v>
      </c>
      <c r="F230" s="36" t="s">
        <v>104</v>
      </c>
      <c r="G230" s="34" t="s">
        <v>1016</v>
      </c>
      <c r="H230" s="35">
        <v>1</v>
      </c>
      <c r="I230" s="33"/>
      <c r="J230" s="46"/>
      <c r="K230" s="46"/>
      <c r="L230" s="46"/>
      <c r="M230" s="46"/>
      <c r="N230" s="46"/>
      <c r="O230" s="55" t="s">
        <v>1034</v>
      </c>
      <c r="P230" s="55" t="s">
        <v>1142</v>
      </c>
      <c r="Q230" s="48"/>
    </row>
    <row r="231" spans="1:17" s="32" customFormat="1" ht="45">
      <c r="A231" s="45"/>
      <c r="B231" s="45" t="s">
        <v>1199</v>
      </c>
      <c r="C231" s="34" t="s">
        <v>93</v>
      </c>
      <c r="D231" s="34" t="s">
        <v>93</v>
      </c>
      <c r="E231" s="36" t="s">
        <v>823</v>
      </c>
      <c r="F231" s="36" t="s">
        <v>104</v>
      </c>
      <c r="G231" s="34" t="s">
        <v>683</v>
      </c>
      <c r="H231" s="35">
        <v>1</v>
      </c>
      <c r="I231" s="33"/>
      <c r="J231" s="46"/>
      <c r="K231" s="46"/>
      <c r="L231" s="46"/>
      <c r="M231" s="46"/>
      <c r="N231" s="46"/>
      <c r="O231" s="55" t="s">
        <v>1034</v>
      </c>
      <c r="P231" s="55" t="s">
        <v>1142</v>
      </c>
      <c r="Q231" s="48"/>
    </row>
    <row r="232" spans="1:17" s="32" customFormat="1" ht="45">
      <c r="A232" s="45"/>
      <c r="B232" s="45" t="s">
        <v>1199</v>
      </c>
      <c r="C232" s="34" t="s">
        <v>93</v>
      </c>
      <c r="D232" s="34" t="s">
        <v>93</v>
      </c>
      <c r="E232" s="36" t="s">
        <v>823</v>
      </c>
      <c r="F232" s="36" t="s">
        <v>104</v>
      </c>
      <c r="G232" s="34" t="s">
        <v>1017</v>
      </c>
      <c r="H232" s="35">
        <v>3</v>
      </c>
      <c r="I232" s="33"/>
      <c r="J232" s="46"/>
      <c r="K232" s="46"/>
      <c r="L232" s="46"/>
      <c r="M232" s="46"/>
      <c r="N232" s="46"/>
      <c r="O232" s="55" t="s">
        <v>1034</v>
      </c>
      <c r="P232" s="55" t="s">
        <v>1142</v>
      </c>
      <c r="Q232" s="48"/>
    </row>
    <row r="233" spans="1:17" s="32" customFormat="1" ht="45">
      <c r="A233" s="45"/>
      <c r="B233" s="45" t="s">
        <v>1199</v>
      </c>
      <c r="C233" s="34" t="s">
        <v>93</v>
      </c>
      <c r="D233" s="34" t="s">
        <v>93</v>
      </c>
      <c r="E233" s="36" t="s">
        <v>823</v>
      </c>
      <c r="F233" s="36" t="s">
        <v>104</v>
      </c>
      <c r="G233" s="34" t="s">
        <v>684</v>
      </c>
      <c r="H233" s="35">
        <v>1</v>
      </c>
      <c r="I233" s="33"/>
      <c r="J233" s="46"/>
      <c r="K233" s="46"/>
      <c r="L233" s="46"/>
      <c r="M233" s="46"/>
      <c r="N233" s="46"/>
      <c r="O233" s="55" t="s">
        <v>1034</v>
      </c>
      <c r="P233" s="55" t="s">
        <v>1142</v>
      </c>
      <c r="Q233" s="48"/>
    </row>
    <row r="234" spans="1:17" s="32" customFormat="1" ht="45">
      <c r="A234" s="45"/>
      <c r="B234" s="45" t="s">
        <v>1199</v>
      </c>
      <c r="C234" s="34" t="s">
        <v>93</v>
      </c>
      <c r="D234" s="34" t="s">
        <v>93</v>
      </c>
      <c r="E234" s="36" t="s">
        <v>942</v>
      </c>
      <c r="F234" s="36" t="s">
        <v>105</v>
      </c>
      <c r="G234" s="34" t="s">
        <v>1190</v>
      </c>
      <c r="H234" s="35">
        <v>1</v>
      </c>
      <c r="I234" s="33"/>
      <c r="J234" s="46"/>
      <c r="K234" s="46"/>
      <c r="L234" s="46"/>
      <c r="M234" s="46"/>
      <c r="N234" s="46"/>
      <c r="O234" s="55" t="s">
        <v>1034</v>
      </c>
      <c r="P234" s="55" t="s">
        <v>1098</v>
      </c>
      <c r="Q234" s="48"/>
    </row>
    <row r="235" spans="1:17" s="32" customFormat="1" ht="90">
      <c r="A235" s="45"/>
      <c r="B235" s="45" t="s">
        <v>1199</v>
      </c>
      <c r="C235" s="34" t="s">
        <v>93</v>
      </c>
      <c r="D235" s="34" t="s">
        <v>93</v>
      </c>
      <c r="E235" s="36" t="s">
        <v>942</v>
      </c>
      <c r="F235" s="36" t="s">
        <v>105</v>
      </c>
      <c r="G235" s="34" t="s">
        <v>943</v>
      </c>
      <c r="H235" s="35">
        <v>2</v>
      </c>
      <c r="I235" s="33"/>
      <c r="J235" s="46"/>
      <c r="K235" s="46"/>
      <c r="L235" s="46"/>
      <c r="M235" s="46"/>
      <c r="N235" s="46"/>
      <c r="O235" s="55" t="s">
        <v>1034</v>
      </c>
      <c r="P235" s="55" t="s">
        <v>1142</v>
      </c>
      <c r="Q235" s="48"/>
    </row>
    <row r="236" spans="1:17" s="32" customFormat="1" ht="45">
      <c r="A236" s="45"/>
      <c r="B236" s="45" t="s">
        <v>1199</v>
      </c>
      <c r="C236" s="34" t="s">
        <v>93</v>
      </c>
      <c r="D236" s="34" t="s">
        <v>93</v>
      </c>
      <c r="E236" s="36" t="s">
        <v>942</v>
      </c>
      <c r="F236" s="36" t="s">
        <v>105</v>
      </c>
      <c r="G236" s="34" t="s">
        <v>944</v>
      </c>
      <c r="H236" s="35">
        <v>2</v>
      </c>
      <c r="I236" s="33"/>
      <c r="J236" s="46"/>
      <c r="K236" s="46"/>
      <c r="L236" s="46"/>
      <c r="M236" s="46"/>
      <c r="N236" s="46"/>
      <c r="O236" s="55" t="s">
        <v>1034</v>
      </c>
      <c r="P236" s="55" t="s">
        <v>1142</v>
      </c>
      <c r="Q236" s="48"/>
    </row>
    <row r="237" spans="1:17" s="32" customFormat="1" ht="120">
      <c r="A237" s="45"/>
      <c r="B237" s="45" t="s">
        <v>1199</v>
      </c>
      <c r="C237" s="34" t="s">
        <v>93</v>
      </c>
      <c r="D237" s="34" t="s">
        <v>93</v>
      </c>
      <c r="E237" s="36" t="s">
        <v>942</v>
      </c>
      <c r="F237" s="36" t="s">
        <v>105</v>
      </c>
      <c r="G237" s="34" t="s">
        <v>1191</v>
      </c>
      <c r="H237" s="35">
        <v>2</v>
      </c>
      <c r="I237" s="33"/>
      <c r="J237" s="46"/>
      <c r="K237" s="46"/>
      <c r="L237" s="46"/>
      <c r="M237" s="46"/>
      <c r="N237" s="46"/>
      <c r="O237" s="55" t="s">
        <v>1034</v>
      </c>
      <c r="P237" s="55"/>
      <c r="Q237" s="48"/>
    </row>
    <row r="238" spans="1:17" s="32" customFormat="1" ht="90">
      <c r="A238" s="45"/>
      <c r="B238" s="45" t="s">
        <v>1199</v>
      </c>
      <c r="C238" s="34" t="s">
        <v>93</v>
      </c>
      <c r="D238" s="34" t="s">
        <v>93</v>
      </c>
      <c r="E238" s="36" t="s">
        <v>942</v>
      </c>
      <c r="F238" s="36" t="s">
        <v>105</v>
      </c>
      <c r="G238" s="34" t="s">
        <v>1192</v>
      </c>
      <c r="H238" s="35">
        <v>2</v>
      </c>
      <c r="I238" s="33"/>
      <c r="J238" s="46"/>
      <c r="K238" s="46"/>
      <c r="L238" s="46"/>
      <c r="M238" s="46"/>
      <c r="N238" s="46"/>
      <c r="O238" s="55" t="s">
        <v>1034</v>
      </c>
      <c r="P238" s="55"/>
      <c r="Q238" s="48"/>
    </row>
    <row r="239" spans="1:17" s="32" customFormat="1" ht="105">
      <c r="A239" s="45"/>
      <c r="B239" s="45" t="s">
        <v>1199</v>
      </c>
      <c r="C239" s="34" t="s">
        <v>93</v>
      </c>
      <c r="D239" s="34" t="s">
        <v>93</v>
      </c>
      <c r="E239" s="36" t="s">
        <v>942</v>
      </c>
      <c r="F239" s="36" t="s">
        <v>105</v>
      </c>
      <c r="G239" s="34" t="s">
        <v>945</v>
      </c>
      <c r="H239" s="35">
        <v>2</v>
      </c>
      <c r="I239" s="33"/>
      <c r="J239" s="46"/>
      <c r="K239" s="46"/>
      <c r="L239" s="46"/>
      <c r="M239" s="46"/>
      <c r="N239" s="46"/>
      <c r="O239" s="55" t="s">
        <v>1034</v>
      </c>
      <c r="P239" s="55"/>
      <c r="Q239" s="48"/>
    </row>
    <row r="240" spans="1:17" s="32" customFormat="1" ht="75">
      <c r="A240" s="45"/>
      <c r="B240" s="45" t="s">
        <v>1199</v>
      </c>
      <c r="C240" s="34" t="s">
        <v>93</v>
      </c>
      <c r="D240" s="34" t="s">
        <v>93</v>
      </c>
      <c r="E240" s="36" t="s">
        <v>942</v>
      </c>
      <c r="F240" s="36" t="s">
        <v>105</v>
      </c>
      <c r="G240" s="34" t="s">
        <v>946</v>
      </c>
      <c r="H240" s="35">
        <v>2</v>
      </c>
      <c r="I240" s="33"/>
      <c r="J240" s="46"/>
      <c r="K240" s="46"/>
      <c r="L240" s="46"/>
      <c r="M240" s="46"/>
      <c r="N240" s="46"/>
      <c r="O240" s="55" t="s">
        <v>1034</v>
      </c>
      <c r="P240" s="55"/>
      <c r="Q240" s="48"/>
    </row>
    <row r="241" spans="1:17" s="32" customFormat="1" ht="45">
      <c r="A241" s="45"/>
      <c r="B241" s="45" t="s">
        <v>1199</v>
      </c>
      <c r="C241" s="34" t="s">
        <v>93</v>
      </c>
      <c r="D241" s="34" t="s">
        <v>93</v>
      </c>
      <c r="E241" s="36" t="s">
        <v>942</v>
      </c>
      <c r="F241" s="36" t="s">
        <v>105</v>
      </c>
      <c r="G241" s="34" t="s">
        <v>947</v>
      </c>
      <c r="H241" s="35">
        <v>3</v>
      </c>
      <c r="I241" s="33"/>
      <c r="J241" s="46"/>
      <c r="K241" s="46"/>
      <c r="L241" s="46"/>
      <c r="M241" s="46"/>
      <c r="N241" s="46"/>
      <c r="O241" s="55" t="s">
        <v>1034</v>
      </c>
      <c r="P241" s="55"/>
      <c r="Q241" s="48"/>
    </row>
    <row r="242" spans="1:17" s="32" customFormat="1" ht="60">
      <c r="A242" s="45"/>
      <c r="B242" s="45" t="s">
        <v>1199</v>
      </c>
      <c r="C242" s="34" t="s">
        <v>93</v>
      </c>
      <c r="D242" s="34" t="s">
        <v>93</v>
      </c>
      <c r="E242" s="36" t="s">
        <v>942</v>
      </c>
      <c r="F242" s="36" t="s">
        <v>105</v>
      </c>
      <c r="G242" s="34" t="s">
        <v>1193</v>
      </c>
      <c r="H242" s="35">
        <v>2</v>
      </c>
      <c r="I242" s="33"/>
      <c r="J242" s="46"/>
      <c r="K242" s="46"/>
      <c r="L242" s="46"/>
      <c r="M242" s="46"/>
      <c r="N242" s="46"/>
      <c r="O242" s="55" t="s">
        <v>1034</v>
      </c>
      <c r="P242" s="55"/>
      <c r="Q242" s="48"/>
    </row>
    <row r="243" spans="1:17" s="32" customFormat="1" ht="45">
      <c r="A243" s="45"/>
      <c r="B243" s="45" t="s">
        <v>1199</v>
      </c>
      <c r="C243" s="34" t="s">
        <v>93</v>
      </c>
      <c r="D243" s="34" t="s">
        <v>93</v>
      </c>
      <c r="E243" s="36" t="s">
        <v>942</v>
      </c>
      <c r="F243" s="36" t="s">
        <v>105</v>
      </c>
      <c r="G243" s="34" t="s">
        <v>948</v>
      </c>
      <c r="H243" s="35">
        <v>2</v>
      </c>
      <c r="I243" s="33"/>
      <c r="J243" s="46"/>
      <c r="K243" s="46"/>
      <c r="L243" s="46"/>
      <c r="M243" s="46"/>
      <c r="N243" s="46"/>
      <c r="O243" s="55" t="s">
        <v>1034</v>
      </c>
      <c r="P243" s="55"/>
      <c r="Q243" s="48"/>
    </row>
    <row r="244" spans="1:17" s="32" customFormat="1" ht="45">
      <c r="A244" s="45"/>
      <c r="B244" s="45" t="s">
        <v>1199</v>
      </c>
      <c r="C244" s="34" t="s">
        <v>93</v>
      </c>
      <c r="D244" s="34" t="s">
        <v>93</v>
      </c>
      <c r="E244" s="36" t="s">
        <v>942</v>
      </c>
      <c r="F244" s="36" t="s">
        <v>105</v>
      </c>
      <c r="G244" s="34" t="s">
        <v>949</v>
      </c>
      <c r="H244" s="35">
        <v>2</v>
      </c>
      <c r="I244" s="33"/>
      <c r="J244" s="46"/>
      <c r="K244" s="46"/>
      <c r="L244" s="46"/>
      <c r="M244" s="46"/>
      <c r="N244" s="46"/>
      <c r="O244" s="55" t="s">
        <v>1034</v>
      </c>
      <c r="P244" s="55"/>
      <c r="Q244" s="48"/>
    </row>
    <row r="245" spans="1:17" s="32" customFormat="1" ht="45">
      <c r="A245" s="45"/>
      <c r="B245" s="45" t="s">
        <v>1199</v>
      </c>
      <c r="C245" s="34" t="s">
        <v>93</v>
      </c>
      <c r="D245" s="34" t="s">
        <v>93</v>
      </c>
      <c r="E245" s="36" t="s">
        <v>942</v>
      </c>
      <c r="F245" s="36" t="s">
        <v>105</v>
      </c>
      <c r="G245" s="34" t="s">
        <v>950</v>
      </c>
      <c r="H245" s="35">
        <v>2</v>
      </c>
      <c r="I245" s="33"/>
      <c r="J245" s="46"/>
      <c r="K245" s="46"/>
      <c r="L245" s="46"/>
      <c r="M245" s="46"/>
      <c r="N245" s="46"/>
      <c r="O245" s="55" t="s">
        <v>1034</v>
      </c>
      <c r="P245" s="55"/>
      <c r="Q245" s="48"/>
    </row>
    <row r="246" spans="1:17" s="32" customFormat="1" ht="45">
      <c r="A246" s="45"/>
      <c r="B246" s="45" t="s">
        <v>1199</v>
      </c>
      <c r="C246" s="34" t="s">
        <v>93</v>
      </c>
      <c r="D246" s="34" t="s">
        <v>93</v>
      </c>
      <c r="E246" s="36" t="s">
        <v>942</v>
      </c>
      <c r="F246" s="36" t="s">
        <v>105</v>
      </c>
      <c r="G246" s="34" t="s">
        <v>951</v>
      </c>
      <c r="H246" s="35">
        <v>2</v>
      </c>
      <c r="I246" s="33"/>
      <c r="J246" s="46"/>
      <c r="K246" s="46"/>
      <c r="L246" s="46"/>
      <c r="M246" s="46"/>
      <c r="N246" s="46"/>
      <c r="O246" s="55" t="s">
        <v>1034</v>
      </c>
      <c r="P246" s="55"/>
      <c r="Q246" s="48"/>
    </row>
    <row r="247" spans="1:17" s="32" customFormat="1" ht="45">
      <c r="A247" s="45"/>
      <c r="B247" s="45" t="s">
        <v>1199</v>
      </c>
      <c r="C247" s="34" t="s">
        <v>93</v>
      </c>
      <c r="D247" s="34" t="s">
        <v>93</v>
      </c>
      <c r="E247" s="36" t="s">
        <v>942</v>
      </c>
      <c r="F247" s="36" t="s">
        <v>105</v>
      </c>
      <c r="G247" s="34" t="s">
        <v>952</v>
      </c>
      <c r="H247" s="35">
        <v>2</v>
      </c>
      <c r="I247" s="33"/>
      <c r="J247" s="46"/>
      <c r="K247" s="46"/>
      <c r="L247" s="46"/>
      <c r="M247" s="46"/>
      <c r="N247" s="46"/>
      <c r="O247" s="55" t="s">
        <v>1034</v>
      </c>
      <c r="P247" s="55"/>
      <c r="Q247" s="48"/>
    </row>
    <row r="248" spans="1:17" s="32" customFormat="1" ht="75">
      <c r="A248" s="45"/>
      <c r="B248" s="45" t="s">
        <v>1199</v>
      </c>
      <c r="C248" s="34" t="s">
        <v>93</v>
      </c>
      <c r="D248" s="34" t="s">
        <v>93</v>
      </c>
      <c r="E248" s="36" t="s">
        <v>942</v>
      </c>
      <c r="F248" s="36" t="s">
        <v>105</v>
      </c>
      <c r="G248" s="34" t="s">
        <v>953</v>
      </c>
      <c r="H248" s="35">
        <v>2</v>
      </c>
      <c r="I248" s="33"/>
      <c r="J248" s="46"/>
      <c r="K248" s="46"/>
      <c r="L248" s="46"/>
      <c r="M248" s="46"/>
      <c r="N248" s="46"/>
      <c r="O248" s="55" t="s">
        <v>1034</v>
      </c>
      <c r="P248" s="55"/>
      <c r="Q248" s="48"/>
    </row>
    <row r="249" spans="1:17" s="32" customFormat="1" ht="45">
      <c r="A249" s="45"/>
      <c r="B249" s="45" t="s">
        <v>1199</v>
      </c>
      <c r="C249" s="34" t="s">
        <v>93</v>
      </c>
      <c r="D249" s="36" t="s">
        <v>999</v>
      </c>
      <c r="E249" s="36" t="s">
        <v>1002</v>
      </c>
      <c r="F249" s="36" t="s">
        <v>106</v>
      </c>
      <c r="G249" s="34" t="s">
        <v>685</v>
      </c>
      <c r="H249" s="35">
        <v>1</v>
      </c>
      <c r="I249" s="33"/>
      <c r="J249" s="46"/>
      <c r="K249" s="46"/>
      <c r="L249" s="46"/>
      <c r="M249" s="46"/>
      <c r="N249" s="46"/>
      <c r="O249" s="55"/>
      <c r="P249" s="55"/>
      <c r="Q249" s="48"/>
    </row>
    <row r="250" spans="1:17" s="32" customFormat="1" ht="45">
      <c r="A250" s="45"/>
      <c r="B250" s="45" t="s">
        <v>1199</v>
      </c>
      <c r="C250" s="34" t="s">
        <v>93</v>
      </c>
      <c r="D250" s="34" t="s">
        <v>93</v>
      </c>
      <c r="E250" s="36" t="s">
        <v>823</v>
      </c>
      <c r="F250" s="36" t="s">
        <v>107</v>
      </c>
      <c r="G250" s="34" t="s">
        <v>686</v>
      </c>
      <c r="H250" s="35">
        <v>1</v>
      </c>
      <c r="I250" s="33"/>
      <c r="J250" s="46"/>
      <c r="K250" s="46"/>
      <c r="L250" s="46"/>
      <c r="M250" s="46"/>
      <c r="N250" s="46"/>
      <c r="O250" s="55"/>
      <c r="P250" s="55"/>
      <c r="Q250" s="48"/>
    </row>
    <row r="251" spans="1:17" s="32" customFormat="1" ht="45">
      <c r="A251" s="45"/>
      <c r="B251" s="45" t="s">
        <v>1199</v>
      </c>
      <c r="C251" s="34" t="s">
        <v>93</v>
      </c>
      <c r="D251" s="34" t="s">
        <v>1003</v>
      </c>
      <c r="E251" s="36" t="s">
        <v>773</v>
      </c>
      <c r="F251" s="36" t="s">
        <v>108</v>
      </c>
      <c r="G251" s="34" t="s">
        <v>687</v>
      </c>
      <c r="H251" s="35">
        <v>1</v>
      </c>
      <c r="I251" s="33"/>
      <c r="J251" s="46"/>
      <c r="K251" s="46"/>
      <c r="L251" s="46"/>
      <c r="M251" s="46"/>
      <c r="N251" s="46"/>
      <c r="O251" s="55" t="s">
        <v>688</v>
      </c>
      <c r="P251" s="55"/>
      <c r="Q251" s="48"/>
    </row>
    <row r="252" spans="1:17" s="32" customFormat="1" ht="45">
      <c r="A252" s="45"/>
      <c r="B252" s="45" t="s">
        <v>1199</v>
      </c>
      <c r="C252" s="34" t="s">
        <v>109</v>
      </c>
      <c r="D252" s="34" t="s">
        <v>109</v>
      </c>
      <c r="E252" s="36" t="s">
        <v>1009</v>
      </c>
      <c r="F252" s="36" t="s">
        <v>110</v>
      </c>
      <c r="G252" s="34" t="s">
        <v>689</v>
      </c>
      <c r="H252" s="35">
        <v>1</v>
      </c>
      <c r="I252" s="33"/>
      <c r="J252" s="46"/>
      <c r="K252" s="46"/>
      <c r="L252" s="46"/>
      <c r="M252" s="46"/>
      <c r="N252" s="46"/>
      <c r="O252" s="55"/>
      <c r="P252" s="55" t="s">
        <v>1099</v>
      </c>
      <c r="Q252" s="48"/>
    </row>
    <row r="253" spans="1:17" s="32" customFormat="1" ht="90">
      <c r="A253" s="45"/>
      <c r="B253" s="45" t="s">
        <v>1199</v>
      </c>
      <c r="C253" s="34" t="s">
        <v>109</v>
      </c>
      <c r="D253" s="34" t="s">
        <v>109</v>
      </c>
      <c r="E253" s="36" t="s">
        <v>821</v>
      </c>
      <c r="F253" s="36" t="s">
        <v>111</v>
      </c>
      <c r="G253" s="34" t="s">
        <v>424</v>
      </c>
      <c r="H253" s="35">
        <v>1</v>
      </c>
      <c r="I253" s="33"/>
      <c r="J253" s="46"/>
      <c r="K253" s="46"/>
      <c r="L253" s="46"/>
      <c r="M253" s="46"/>
      <c r="N253" s="46"/>
      <c r="O253" s="55" t="s">
        <v>1048</v>
      </c>
      <c r="P253" s="55" t="s">
        <v>1100</v>
      </c>
      <c r="Q253" s="48"/>
    </row>
    <row r="254" spans="1:17" s="32" customFormat="1" ht="45">
      <c r="A254" s="45"/>
      <c r="B254" s="45" t="s">
        <v>1199</v>
      </c>
      <c r="C254" s="34" t="s">
        <v>109</v>
      </c>
      <c r="D254" s="34" t="s">
        <v>109</v>
      </c>
      <c r="E254" s="36" t="s">
        <v>821</v>
      </c>
      <c r="F254" s="36" t="s">
        <v>111</v>
      </c>
      <c r="G254" s="34" t="s">
        <v>425</v>
      </c>
      <c r="H254" s="35">
        <v>1</v>
      </c>
      <c r="I254" s="33"/>
      <c r="J254" s="46"/>
      <c r="K254" s="46"/>
      <c r="L254" s="46"/>
      <c r="M254" s="46"/>
      <c r="N254" s="46"/>
      <c r="O254" s="55"/>
      <c r="P254" s="55"/>
      <c r="Q254" s="48"/>
    </row>
    <row r="255" spans="1:17" s="32" customFormat="1" ht="45">
      <c r="A255" s="45"/>
      <c r="B255" s="45" t="s">
        <v>1199</v>
      </c>
      <c r="C255" s="34" t="s">
        <v>109</v>
      </c>
      <c r="D255" s="34" t="s">
        <v>109</v>
      </c>
      <c r="E255" s="36" t="s">
        <v>821</v>
      </c>
      <c r="F255" s="36" t="s">
        <v>111</v>
      </c>
      <c r="G255" s="34" t="s">
        <v>426</v>
      </c>
      <c r="H255" s="35">
        <v>1</v>
      </c>
      <c r="I255" s="33"/>
      <c r="J255" s="46"/>
      <c r="K255" s="46"/>
      <c r="L255" s="46"/>
      <c r="M255" s="46"/>
      <c r="N255" s="46"/>
      <c r="O255" s="55" t="s">
        <v>1048</v>
      </c>
      <c r="P255" s="55" t="s">
        <v>1100</v>
      </c>
      <c r="Q255" s="48"/>
    </row>
    <row r="256" spans="1:17" s="32" customFormat="1" ht="45">
      <c r="A256" s="45"/>
      <c r="B256" s="45" t="s">
        <v>1199</v>
      </c>
      <c r="C256" s="34" t="s">
        <v>109</v>
      </c>
      <c r="D256" s="34" t="s">
        <v>109</v>
      </c>
      <c r="E256" s="36" t="s">
        <v>821</v>
      </c>
      <c r="F256" s="36" t="s">
        <v>111</v>
      </c>
      <c r="G256" s="34" t="s">
        <v>690</v>
      </c>
      <c r="H256" s="35">
        <v>2</v>
      </c>
      <c r="I256" s="33"/>
      <c r="J256" s="46"/>
      <c r="K256" s="46"/>
      <c r="L256" s="46"/>
      <c r="M256" s="46"/>
      <c r="N256" s="46"/>
      <c r="O256" s="55" t="s">
        <v>1049</v>
      </c>
      <c r="P256" s="55"/>
      <c r="Q256" s="48"/>
    </row>
    <row r="257" spans="1:17" s="32" customFormat="1" ht="45">
      <c r="A257" s="45"/>
      <c r="B257" s="45" t="s">
        <v>1199</v>
      </c>
      <c r="C257" s="34" t="s">
        <v>109</v>
      </c>
      <c r="D257" s="34" t="s">
        <v>109</v>
      </c>
      <c r="E257" s="36" t="s">
        <v>821</v>
      </c>
      <c r="F257" s="36" t="s">
        <v>111</v>
      </c>
      <c r="G257" s="34" t="s">
        <v>691</v>
      </c>
      <c r="H257" s="35">
        <v>2</v>
      </c>
      <c r="I257" s="33"/>
      <c r="J257" s="46"/>
      <c r="K257" s="46"/>
      <c r="L257" s="46"/>
      <c r="M257" s="46"/>
      <c r="N257" s="46"/>
      <c r="O257" s="55" t="s">
        <v>1050</v>
      </c>
      <c r="P257" s="55"/>
      <c r="Q257" s="48"/>
    </row>
    <row r="258" spans="1:17" s="32" customFormat="1" ht="45">
      <c r="A258" s="45"/>
      <c r="B258" s="45" t="s">
        <v>1199</v>
      </c>
      <c r="C258" s="34" t="s">
        <v>109</v>
      </c>
      <c r="D258" s="34" t="s">
        <v>109</v>
      </c>
      <c r="E258" s="36" t="s">
        <v>821</v>
      </c>
      <c r="F258" s="36" t="s">
        <v>111</v>
      </c>
      <c r="G258" s="34" t="s">
        <v>941</v>
      </c>
      <c r="H258" s="35">
        <v>1</v>
      </c>
      <c r="I258" s="33"/>
      <c r="J258" s="46"/>
      <c r="K258" s="46"/>
      <c r="L258" s="46"/>
      <c r="M258" s="46"/>
      <c r="N258" s="46"/>
      <c r="O258" s="55" t="s">
        <v>1051</v>
      </c>
      <c r="P258" s="55" t="s">
        <v>1101</v>
      </c>
      <c r="Q258" s="48"/>
    </row>
    <row r="259" spans="1:17" s="32" customFormat="1" ht="45">
      <c r="A259" s="45"/>
      <c r="B259" s="45" t="s">
        <v>1199</v>
      </c>
      <c r="C259" s="34" t="s">
        <v>109</v>
      </c>
      <c r="D259" s="34" t="s">
        <v>109</v>
      </c>
      <c r="E259" s="36" t="s">
        <v>821</v>
      </c>
      <c r="F259" s="36" t="s">
        <v>111</v>
      </c>
      <c r="G259" s="34" t="s">
        <v>427</v>
      </c>
      <c r="H259" s="35">
        <v>1</v>
      </c>
      <c r="I259" s="33"/>
      <c r="J259" s="46"/>
      <c r="K259" s="46"/>
      <c r="L259" s="46"/>
      <c r="M259" s="46"/>
      <c r="N259" s="46"/>
      <c r="O259" s="55" t="s">
        <v>1034</v>
      </c>
      <c r="P259" s="55" t="s">
        <v>1102</v>
      </c>
      <c r="Q259" s="48"/>
    </row>
    <row r="260" spans="1:17" s="32" customFormat="1" ht="45">
      <c r="A260" s="45"/>
      <c r="B260" s="45" t="s">
        <v>1199</v>
      </c>
      <c r="C260" s="34" t="s">
        <v>109</v>
      </c>
      <c r="D260" s="34" t="s">
        <v>109</v>
      </c>
      <c r="E260" s="36" t="s">
        <v>821</v>
      </c>
      <c r="F260" s="36" t="s">
        <v>111</v>
      </c>
      <c r="G260" s="34" t="s">
        <v>1194</v>
      </c>
      <c r="H260" s="38">
        <v>3</v>
      </c>
      <c r="I260" s="33"/>
      <c r="J260" s="46"/>
      <c r="K260" s="46"/>
      <c r="L260" s="46"/>
      <c r="M260" s="46"/>
      <c r="N260" s="46"/>
      <c r="O260" s="55"/>
      <c r="P260" s="55" t="s">
        <v>1103</v>
      </c>
      <c r="Q260" s="48"/>
    </row>
    <row r="261" spans="1:17" s="32" customFormat="1" ht="45">
      <c r="A261" s="45"/>
      <c r="B261" s="45" t="s">
        <v>1199</v>
      </c>
      <c r="C261" s="34" t="s">
        <v>109</v>
      </c>
      <c r="D261" s="34" t="s">
        <v>109</v>
      </c>
      <c r="E261" s="36" t="s">
        <v>821</v>
      </c>
      <c r="F261" s="36" t="s">
        <v>111</v>
      </c>
      <c r="G261" s="34" t="s">
        <v>428</v>
      </c>
      <c r="H261" s="35">
        <v>1</v>
      </c>
      <c r="I261" s="33"/>
      <c r="J261" s="46"/>
      <c r="K261" s="46"/>
      <c r="L261" s="46"/>
      <c r="M261" s="46"/>
      <c r="N261" s="46"/>
      <c r="O261" s="55"/>
      <c r="P261" s="55"/>
      <c r="Q261" s="48"/>
    </row>
    <row r="262" spans="1:17" s="32" customFormat="1" ht="45">
      <c r="A262" s="45"/>
      <c r="B262" s="45" t="s">
        <v>1199</v>
      </c>
      <c r="C262" s="34" t="s">
        <v>109</v>
      </c>
      <c r="D262" s="34" t="s">
        <v>109</v>
      </c>
      <c r="E262" s="36" t="s">
        <v>821</v>
      </c>
      <c r="F262" s="36" t="s">
        <v>111</v>
      </c>
      <c r="G262" s="34" t="s">
        <v>429</v>
      </c>
      <c r="H262" s="35">
        <v>3</v>
      </c>
      <c r="I262" s="33"/>
      <c r="J262" s="46"/>
      <c r="K262" s="46"/>
      <c r="L262" s="46"/>
      <c r="M262" s="46"/>
      <c r="N262" s="46"/>
      <c r="O262" s="55" t="s">
        <v>1034</v>
      </c>
      <c r="P262" s="55" t="s">
        <v>1104</v>
      </c>
      <c r="Q262" s="48"/>
    </row>
    <row r="263" spans="1:17" s="32" customFormat="1" ht="120">
      <c r="A263" s="45"/>
      <c r="B263" s="45" t="s">
        <v>1199</v>
      </c>
      <c r="C263" s="34" t="s">
        <v>109</v>
      </c>
      <c r="D263" s="34" t="s">
        <v>109</v>
      </c>
      <c r="E263" s="36" t="s">
        <v>821</v>
      </c>
      <c r="F263" s="36" t="s">
        <v>111</v>
      </c>
      <c r="G263" s="34" t="s">
        <v>692</v>
      </c>
      <c r="H263" s="38">
        <v>1</v>
      </c>
      <c r="I263" s="33"/>
      <c r="J263" s="46"/>
      <c r="K263" s="46"/>
      <c r="L263" s="46"/>
      <c r="M263" s="46"/>
      <c r="N263" s="46"/>
      <c r="O263" s="55" t="s">
        <v>1052</v>
      </c>
      <c r="P263" s="55" t="s">
        <v>1105</v>
      </c>
      <c r="Q263" s="48"/>
    </row>
    <row r="264" spans="1:17" s="32" customFormat="1" ht="45">
      <c r="A264" s="45"/>
      <c r="B264" s="45" t="s">
        <v>1199</v>
      </c>
      <c r="C264" s="34" t="s">
        <v>109</v>
      </c>
      <c r="D264" s="34" t="s">
        <v>109</v>
      </c>
      <c r="E264" s="36" t="s">
        <v>821</v>
      </c>
      <c r="F264" s="36" t="s">
        <v>111</v>
      </c>
      <c r="G264" s="34" t="s">
        <v>693</v>
      </c>
      <c r="H264" s="35">
        <v>3</v>
      </c>
      <c r="I264" s="33"/>
      <c r="J264" s="46"/>
      <c r="K264" s="46"/>
      <c r="L264" s="46"/>
      <c r="M264" s="46"/>
      <c r="N264" s="46"/>
      <c r="O264" s="55"/>
      <c r="P264" s="55"/>
      <c r="Q264" s="48"/>
    </row>
    <row r="265" spans="1:17" s="32" customFormat="1" ht="45">
      <c r="A265" s="45"/>
      <c r="B265" s="45" t="s">
        <v>1199</v>
      </c>
      <c r="C265" s="34" t="s">
        <v>109</v>
      </c>
      <c r="D265" s="34" t="s">
        <v>109</v>
      </c>
      <c r="E265" s="36" t="s">
        <v>821</v>
      </c>
      <c r="F265" s="36" t="s">
        <v>111</v>
      </c>
      <c r="G265" s="34" t="s">
        <v>694</v>
      </c>
      <c r="H265" s="35">
        <v>2</v>
      </c>
      <c r="I265" s="33"/>
      <c r="J265" s="46"/>
      <c r="K265" s="46"/>
      <c r="L265" s="46"/>
      <c r="M265" s="46"/>
      <c r="N265" s="46"/>
      <c r="O265" s="55"/>
      <c r="P265" s="55"/>
      <c r="Q265" s="48"/>
    </row>
    <row r="266" spans="1:17" s="32" customFormat="1" ht="45">
      <c r="A266" s="45"/>
      <c r="B266" s="45" t="s">
        <v>1199</v>
      </c>
      <c r="C266" s="34" t="s">
        <v>109</v>
      </c>
      <c r="D266" s="34" t="s">
        <v>109</v>
      </c>
      <c r="E266" s="36" t="s">
        <v>821</v>
      </c>
      <c r="F266" s="36" t="s">
        <v>111</v>
      </c>
      <c r="G266" s="34" t="s">
        <v>695</v>
      </c>
      <c r="H266" s="35">
        <v>3</v>
      </c>
      <c r="I266" s="33"/>
      <c r="J266" s="46"/>
      <c r="K266" s="46"/>
      <c r="L266" s="46"/>
      <c r="M266" s="46"/>
      <c r="N266" s="46"/>
      <c r="O266" s="55"/>
      <c r="P266" s="55"/>
      <c r="Q266" s="48"/>
    </row>
    <row r="267" spans="1:17" s="32" customFormat="1" ht="45">
      <c r="A267" s="45"/>
      <c r="B267" s="45" t="s">
        <v>1199</v>
      </c>
      <c r="C267" s="34" t="s">
        <v>109</v>
      </c>
      <c r="D267" s="34" t="s">
        <v>109</v>
      </c>
      <c r="E267" s="36" t="s">
        <v>821</v>
      </c>
      <c r="F267" s="36" t="s">
        <v>111</v>
      </c>
      <c r="G267" s="34" t="s">
        <v>430</v>
      </c>
      <c r="H267" s="35">
        <v>3</v>
      </c>
      <c r="I267" s="33"/>
      <c r="J267" s="46"/>
      <c r="K267" s="46"/>
      <c r="L267" s="46"/>
      <c r="M267" s="46"/>
      <c r="N267" s="46"/>
      <c r="O267" s="55" t="s">
        <v>1053</v>
      </c>
      <c r="P267" s="55" t="s">
        <v>1106</v>
      </c>
      <c r="Q267" s="48"/>
    </row>
    <row r="268" spans="1:17" s="32" customFormat="1" ht="45">
      <c r="A268" s="45"/>
      <c r="B268" s="45" t="s">
        <v>1199</v>
      </c>
      <c r="C268" s="34" t="s">
        <v>109</v>
      </c>
      <c r="D268" s="34" t="s">
        <v>109</v>
      </c>
      <c r="E268" s="36" t="s">
        <v>821</v>
      </c>
      <c r="F268" s="36" t="s">
        <v>111</v>
      </c>
      <c r="G268" s="34" t="s">
        <v>696</v>
      </c>
      <c r="H268" s="35">
        <v>3</v>
      </c>
      <c r="I268" s="33"/>
      <c r="J268" s="46"/>
      <c r="K268" s="46"/>
      <c r="L268" s="46"/>
      <c r="M268" s="46"/>
      <c r="N268" s="46"/>
      <c r="O268" s="55"/>
      <c r="P268" s="55"/>
      <c r="Q268" s="48"/>
    </row>
    <row r="269" spans="1:17" s="32" customFormat="1" ht="45">
      <c r="A269" s="45"/>
      <c r="B269" s="45" t="s">
        <v>1199</v>
      </c>
      <c r="C269" s="34" t="s">
        <v>109</v>
      </c>
      <c r="D269" s="34" t="s">
        <v>109</v>
      </c>
      <c r="E269" s="36" t="s">
        <v>821</v>
      </c>
      <c r="F269" s="36" t="s">
        <v>111</v>
      </c>
      <c r="G269" s="34" t="s">
        <v>697</v>
      </c>
      <c r="H269" s="35">
        <v>3</v>
      </c>
      <c r="I269" s="33"/>
      <c r="J269" s="46"/>
      <c r="K269" s="46"/>
      <c r="L269" s="46"/>
      <c r="M269" s="46"/>
      <c r="N269" s="46"/>
      <c r="O269" s="55" t="s">
        <v>1054</v>
      </c>
      <c r="P269" s="55" t="s">
        <v>1107</v>
      </c>
      <c r="Q269" s="48"/>
    </row>
    <row r="270" spans="1:17" s="32" customFormat="1" ht="45">
      <c r="A270" s="45"/>
      <c r="B270" s="45" t="s">
        <v>1199</v>
      </c>
      <c r="C270" s="34" t="s">
        <v>109</v>
      </c>
      <c r="D270" s="34" t="s">
        <v>109</v>
      </c>
      <c r="E270" s="36" t="s">
        <v>821</v>
      </c>
      <c r="F270" s="36" t="s">
        <v>111</v>
      </c>
      <c r="G270" s="34" t="s">
        <v>698</v>
      </c>
      <c r="H270" s="35">
        <v>3</v>
      </c>
      <c r="I270" s="33"/>
      <c r="J270" s="46"/>
      <c r="K270" s="46"/>
      <c r="L270" s="46"/>
      <c r="M270" s="46"/>
      <c r="N270" s="46"/>
      <c r="O270" s="55" t="s">
        <v>1055</v>
      </c>
      <c r="P270" s="55" t="s">
        <v>1107</v>
      </c>
      <c r="Q270" s="48"/>
    </row>
    <row r="271" spans="1:17" s="32" customFormat="1" ht="45">
      <c r="A271" s="45"/>
      <c r="B271" s="45" t="s">
        <v>1199</v>
      </c>
      <c r="C271" s="34" t="s">
        <v>109</v>
      </c>
      <c r="D271" s="34" t="s">
        <v>109</v>
      </c>
      <c r="E271" s="36" t="s">
        <v>821</v>
      </c>
      <c r="F271" s="36" t="s">
        <v>111</v>
      </c>
      <c r="G271" s="34" t="s">
        <v>699</v>
      </c>
      <c r="H271" s="35">
        <v>3</v>
      </c>
      <c r="I271" s="33"/>
      <c r="J271" s="46"/>
      <c r="K271" s="46"/>
      <c r="L271" s="46"/>
      <c r="M271" s="46"/>
      <c r="N271" s="46"/>
      <c r="O271" s="55" t="s">
        <v>1055</v>
      </c>
      <c r="P271" s="55" t="s">
        <v>1107</v>
      </c>
      <c r="Q271" s="48"/>
    </row>
    <row r="272" spans="1:17" s="32" customFormat="1" ht="45">
      <c r="A272" s="45"/>
      <c r="B272" s="45" t="s">
        <v>1199</v>
      </c>
      <c r="C272" s="34" t="s">
        <v>109</v>
      </c>
      <c r="D272" s="34" t="s">
        <v>109</v>
      </c>
      <c r="E272" s="36" t="s">
        <v>821</v>
      </c>
      <c r="F272" s="36" t="s">
        <v>111</v>
      </c>
      <c r="G272" s="34" t="s">
        <v>700</v>
      </c>
      <c r="H272" s="35">
        <v>2</v>
      </c>
      <c r="I272" s="33"/>
      <c r="J272" s="46"/>
      <c r="K272" s="46"/>
      <c r="L272" s="46"/>
      <c r="M272" s="46"/>
      <c r="N272" s="46"/>
      <c r="O272" s="55" t="s">
        <v>1055</v>
      </c>
      <c r="P272" s="55" t="s">
        <v>1143</v>
      </c>
      <c r="Q272" s="48"/>
    </row>
    <row r="273" spans="1:17" s="32" customFormat="1" ht="45">
      <c r="A273" s="45"/>
      <c r="B273" s="45" t="s">
        <v>1199</v>
      </c>
      <c r="C273" s="34" t="s">
        <v>109</v>
      </c>
      <c r="D273" s="34" t="s">
        <v>109</v>
      </c>
      <c r="E273" s="36" t="s">
        <v>821</v>
      </c>
      <c r="F273" s="36" t="s">
        <v>111</v>
      </c>
      <c r="G273" s="34" t="s">
        <v>701</v>
      </c>
      <c r="H273" s="35">
        <v>2</v>
      </c>
      <c r="I273" s="33"/>
      <c r="J273" s="46"/>
      <c r="K273" s="46"/>
      <c r="L273" s="46"/>
      <c r="M273" s="46"/>
      <c r="N273" s="46"/>
      <c r="O273" s="55"/>
      <c r="P273" s="55" t="s">
        <v>1108</v>
      </c>
      <c r="Q273" s="48"/>
    </row>
    <row r="274" spans="1:17" s="32" customFormat="1" ht="45">
      <c r="A274" s="45"/>
      <c r="B274" s="45" t="s">
        <v>1199</v>
      </c>
      <c r="C274" s="34" t="s">
        <v>109</v>
      </c>
      <c r="D274" s="34" t="s">
        <v>109</v>
      </c>
      <c r="E274" s="36" t="s">
        <v>821</v>
      </c>
      <c r="F274" s="36" t="s">
        <v>111</v>
      </c>
      <c r="G274" s="34" t="s">
        <v>431</v>
      </c>
      <c r="H274" s="35">
        <v>2</v>
      </c>
      <c r="I274" s="33"/>
      <c r="J274" s="46"/>
      <c r="K274" s="46"/>
      <c r="L274" s="46"/>
      <c r="M274" s="46"/>
      <c r="N274" s="46"/>
      <c r="O274" s="55"/>
      <c r="P274" s="55"/>
      <c r="Q274" s="48"/>
    </row>
    <row r="275" spans="1:17" s="32" customFormat="1" ht="45">
      <c r="A275" s="45"/>
      <c r="B275" s="45" t="s">
        <v>1199</v>
      </c>
      <c r="C275" s="34" t="s">
        <v>109</v>
      </c>
      <c r="D275" s="34" t="s">
        <v>109</v>
      </c>
      <c r="E275" s="36" t="s">
        <v>821</v>
      </c>
      <c r="F275" s="36" t="s">
        <v>111</v>
      </c>
      <c r="G275" s="34" t="s">
        <v>432</v>
      </c>
      <c r="H275" s="35">
        <v>1</v>
      </c>
      <c r="I275" s="33"/>
      <c r="J275" s="46"/>
      <c r="K275" s="46"/>
      <c r="L275" s="46"/>
      <c r="M275" s="46"/>
      <c r="N275" s="46"/>
      <c r="O275" s="55"/>
      <c r="P275" s="55" t="s">
        <v>1109</v>
      </c>
      <c r="Q275" s="48"/>
    </row>
    <row r="276" spans="1:17" s="32" customFormat="1" ht="45">
      <c r="A276" s="45"/>
      <c r="B276" s="45" t="s">
        <v>1199</v>
      </c>
      <c r="C276" s="34" t="s">
        <v>109</v>
      </c>
      <c r="D276" s="34" t="s">
        <v>109</v>
      </c>
      <c r="E276" s="36" t="s">
        <v>821</v>
      </c>
      <c r="F276" s="36" t="s">
        <v>111</v>
      </c>
      <c r="G276" s="34" t="s">
        <v>433</v>
      </c>
      <c r="H276" s="35">
        <v>2</v>
      </c>
      <c r="I276" s="33"/>
      <c r="J276" s="46"/>
      <c r="K276" s="46"/>
      <c r="L276" s="46"/>
      <c r="M276" s="46"/>
      <c r="N276" s="46"/>
      <c r="O276" s="55" t="s">
        <v>1056</v>
      </c>
      <c r="P276" s="55" t="s">
        <v>1109</v>
      </c>
      <c r="Q276" s="48"/>
    </row>
    <row r="277" spans="1:17" s="32" customFormat="1" ht="45">
      <c r="A277" s="45"/>
      <c r="B277" s="45" t="s">
        <v>1199</v>
      </c>
      <c r="C277" s="34" t="s">
        <v>109</v>
      </c>
      <c r="D277" s="34" t="s">
        <v>109</v>
      </c>
      <c r="E277" s="36" t="s">
        <v>821</v>
      </c>
      <c r="F277" s="36" t="s">
        <v>111</v>
      </c>
      <c r="G277" s="34" t="s">
        <v>422</v>
      </c>
      <c r="H277" s="35">
        <v>2</v>
      </c>
      <c r="I277" s="33"/>
      <c r="J277" s="46"/>
      <c r="K277" s="46"/>
      <c r="L277" s="46"/>
      <c r="M277" s="46"/>
      <c r="N277" s="46"/>
      <c r="O277" s="55"/>
      <c r="P277" s="55"/>
      <c r="Q277" s="48"/>
    </row>
    <row r="278" spans="1:17" s="32" customFormat="1" ht="45">
      <c r="A278" s="45"/>
      <c r="B278" s="45" t="s">
        <v>1199</v>
      </c>
      <c r="C278" s="34" t="s">
        <v>109</v>
      </c>
      <c r="D278" s="34" t="s">
        <v>109</v>
      </c>
      <c r="E278" s="36" t="s">
        <v>821</v>
      </c>
      <c r="F278" s="36" t="s">
        <v>111</v>
      </c>
      <c r="G278" s="34" t="s">
        <v>423</v>
      </c>
      <c r="H278" s="35">
        <v>2</v>
      </c>
      <c r="I278" s="33"/>
      <c r="J278" s="46"/>
      <c r="K278" s="46"/>
      <c r="L278" s="46"/>
      <c r="M278" s="46"/>
      <c r="N278" s="46"/>
      <c r="O278" s="55"/>
      <c r="P278" s="55"/>
      <c r="Q278" s="48"/>
    </row>
    <row r="279" spans="1:17" s="32" customFormat="1" ht="45">
      <c r="A279" s="45"/>
      <c r="B279" s="45" t="s">
        <v>1199</v>
      </c>
      <c r="C279" s="34" t="s">
        <v>109</v>
      </c>
      <c r="D279" s="34" t="s">
        <v>109</v>
      </c>
      <c r="E279" s="36" t="s">
        <v>821</v>
      </c>
      <c r="F279" s="36" t="s">
        <v>111</v>
      </c>
      <c r="G279" s="34" t="s">
        <v>702</v>
      </c>
      <c r="H279" s="35">
        <v>3</v>
      </c>
      <c r="I279" s="33"/>
      <c r="J279" s="46"/>
      <c r="K279" s="46"/>
      <c r="L279" s="46"/>
      <c r="M279" s="46"/>
      <c r="N279" s="46"/>
      <c r="O279" s="55"/>
      <c r="P279" s="55"/>
      <c r="Q279" s="48"/>
    </row>
    <row r="280" spans="1:17" s="32" customFormat="1" ht="45">
      <c r="A280" s="45"/>
      <c r="B280" s="45" t="s">
        <v>1199</v>
      </c>
      <c r="C280" s="34" t="s">
        <v>109</v>
      </c>
      <c r="D280" s="34" t="s">
        <v>109</v>
      </c>
      <c r="E280" s="36" t="s">
        <v>821</v>
      </c>
      <c r="F280" s="36" t="s">
        <v>111</v>
      </c>
      <c r="G280" s="34" t="s">
        <v>703</v>
      </c>
      <c r="H280" s="35">
        <v>3</v>
      </c>
      <c r="I280" s="33"/>
      <c r="J280" s="46"/>
      <c r="K280" s="46"/>
      <c r="L280" s="46"/>
      <c r="M280" s="46"/>
      <c r="N280" s="46"/>
      <c r="O280" s="55"/>
      <c r="P280" s="55"/>
      <c r="Q280" s="48"/>
    </row>
    <row r="281" spans="1:17" s="32" customFormat="1" ht="45">
      <c r="A281" s="45"/>
      <c r="B281" s="45" t="s">
        <v>1199</v>
      </c>
      <c r="C281" s="34" t="s">
        <v>109</v>
      </c>
      <c r="D281" s="34" t="s">
        <v>109</v>
      </c>
      <c r="E281" s="36" t="s">
        <v>704</v>
      </c>
      <c r="F281" s="36" t="s">
        <v>112</v>
      </c>
      <c r="G281" s="34" t="s">
        <v>113</v>
      </c>
      <c r="H281" s="35">
        <v>3</v>
      </c>
      <c r="I281" s="33"/>
      <c r="J281" s="46"/>
      <c r="K281" s="46"/>
      <c r="L281" s="46"/>
      <c r="M281" s="46"/>
      <c r="N281" s="46"/>
      <c r="O281" s="55" t="s">
        <v>1047</v>
      </c>
      <c r="P281" s="55" t="s">
        <v>1133</v>
      </c>
      <c r="Q281" s="48"/>
    </row>
    <row r="282" spans="1:17" s="32" customFormat="1" ht="45">
      <c r="A282" s="45"/>
      <c r="B282" s="45" t="s">
        <v>1199</v>
      </c>
      <c r="C282" s="34" t="s">
        <v>109</v>
      </c>
      <c r="D282" s="34" t="s">
        <v>109</v>
      </c>
      <c r="E282" s="36" t="s">
        <v>704</v>
      </c>
      <c r="F282" s="36" t="s">
        <v>112</v>
      </c>
      <c r="G282" s="34" t="s">
        <v>114</v>
      </c>
      <c r="H282" s="35">
        <v>1</v>
      </c>
      <c r="I282" s="33"/>
      <c r="J282" s="46"/>
      <c r="K282" s="46"/>
      <c r="L282" s="46"/>
      <c r="M282" s="46"/>
      <c r="N282" s="46"/>
      <c r="O282" s="55" t="s">
        <v>1047</v>
      </c>
      <c r="P282" s="55"/>
      <c r="Q282" s="48"/>
    </row>
    <row r="283" spans="1:17" s="32" customFormat="1" ht="47.25">
      <c r="A283" s="45"/>
      <c r="B283" s="45" t="s">
        <v>1199</v>
      </c>
      <c r="C283" s="34" t="s">
        <v>109</v>
      </c>
      <c r="D283" s="34" t="s">
        <v>109</v>
      </c>
      <c r="E283" s="36" t="s">
        <v>704</v>
      </c>
      <c r="F283" s="36" t="s">
        <v>112</v>
      </c>
      <c r="G283" s="34" t="s">
        <v>115</v>
      </c>
      <c r="H283" s="35">
        <v>3</v>
      </c>
      <c r="I283" s="33"/>
      <c r="J283" s="46"/>
      <c r="K283" s="46"/>
      <c r="L283" s="46"/>
      <c r="M283" s="46"/>
      <c r="N283" s="46"/>
      <c r="O283" s="55" t="s">
        <v>1047</v>
      </c>
      <c r="P283" s="58" t="s">
        <v>1111</v>
      </c>
      <c r="Q283" s="48"/>
    </row>
    <row r="284" spans="1:17" s="32" customFormat="1" ht="45">
      <c r="A284" s="45"/>
      <c r="B284" s="45" t="s">
        <v>1199</v>
      </c>
      <c r="C284" s="34" t="s">
        <v>109</v>
      </c>
      <c r="D284" s="34" t="s">
        <v>109</v>
      </c>
      <c r="E284" s="36" t="s">
        <v>704</v>
      </c>
      <c r="F284" s="36" t="s">
        <v>112</v>
      </c>
      <c r="G284" s="34" t="s">
        <v>116</v>
      </c>
      <c r="H284" s="35">
        <v>3</v>
      </c>
      <c r="I284" s="33"/>
      <c r="J284" s="46"/>
      <c r="K284" s="46"/>
      <c r="L284" s="46"/>
      <c r="M284" s="46"/>
      <c r="N284" s="46"/>
      <c r="O284" s="55" t="s">
        <v>1047</v>
      </c>
      <c r="P284" s="55" t="s">
        <v>1112</v>
      </c>
      <c r="Q284" s="48"/>
    </row>
    <row r="285" spans="1:17" s="32" customFormat="1" ht="45">
      <c r="A285" s="45"/>
      <c r="B285" s="45" t="s">
        <v>1199</v>
      </c>
      <c r="C285" s="34" t="s">
        <v>109</v>
      </c>
      <c r="D285" s="34" t="s">
        <v>109</v>
      </c>
      <c r="E285" s="36" t="s">
        <v>704</v>
      </c>
      <c r="F285" s="36" t="s">
        <v>112</v>
      </c>
      <c r="G285" s="34" t="s">
        <v>117</v>
      </c>
      <c r="H285" s="35">
        <v>2</v>
      </c>
      <c r="I285" s="33"/>
      <c r="J285" s="46"/>
      <c r="K285" s="46"/>
      <c r="L285" s="46"/>
      <c r="M285" s="46"/>
      <c r="N285" s="46"/>
      <c r="O285" s="55" t="s">
        <v>1047</v>
      </c>
      <c r="P285" s="55" t="s">
        <v>1110</v>
      </c>
      <c r="Q285" s="48"/>
    </row>
    <row r="286" spans="1:17" s="32" customFormat="1" ht="60">
      <c r="A286" s="45"/>
      <c r="B286" s="45" t="s">
        <v>1199</v>
      </c>
      <c r="C286" s="34" t="s">
        <v>109</v>
      </c>
      <c r="D286" s="34" t="s">
        <v>109</v>
      </c>
      <c r="E286" s="36" t="s">
        <v>704</v>
      </c>
      <c r="F286" s="36" t="s">
        <v>112</v>
      </c>
      <c r="G286" s="34" t="s">
        <v>118</v>
      </c>
      <c r="H286" s="35">
        <v>3</v>
      </c>
      <c r="I286" s="33"/>
      <c r="J286" s="46"/>
      <c r="K286" s="46"/>
      <c r="L286" s="46"/>
      <c r="M286" s="46"/>
      <c r="N286" s="46"/>
      <c r="O286" s="55" t="s">
        <v>1047</v>
      </c>
      <c r="P286" s="55" t="s">
        <v>1113</v>
      </c>
      <c r="Q286" s="48"/>
    </row>
    <row r="287" spans="1:17" s="32" customFormat="1" ht="45">
      <c r="A287" s="45"/>
      <c r="B287" s="45" t="s">
        <v>1199</v>
      </c>
      <c r="C287" s="34" t="s">
        <v>109</v>
      </c>
      <c r="D287" s="34" t="s">
        <v>109</v>
      </c>
      <c r="E287" s="36" t="s">
        <v>704</v>
      </c>
      <c r="F287" s="36" t="s">
        <v>112</v>
      </c>
      <c r="G287" s="34" t="s">
        <v>119</v>
      </c>
      <c r="H287" s="35">
        <v>3</v>
      </c>
      <c r="I287" s="33"/>
      <c r="J287" s="46"/>
      <c r="K287" s="46"/>
      <c r="L287" s="46"/>
      <c r="M287" s="46"/>
      <c r="N287" s="46"/>
      <c r="O287" s="55" t="s">
        <v>1047</v>
      </c>
      <c r="P287" s="55" t="s">
        <v>1114</v>
      </c>
      <c r="Q287" s="48"/>
    </row>
    <row r="288" spans="1:17" s="32" customFormat="1" ht="45">
      <c r="A288" s="45"/>
      <c r="B288" s="45" t="s">
        <v>1199</v>
      </c>
      <c r="C288" s="34" t="s">
        <v>109</v>
      </c>
      <c r="D288" s="34" t="s">
        <v>109</v>
      </c>
      <c r="E288" s="36" t="s">
        <v>704</v>
      </c>
      <c r="F288" s="36" t="s">
        <v>112</v>
      </c>
      <c r="G288" s="34" t="s">
        <v>120</v>
      </c>
      <c r="H288" s="38"/>
      <c r="I288" s="33"/>
      <c r="J288" s="46"/>
      <c r="K288" s="46"/>
      <c r="L288" s="46"/>
      <c r="M288" s="46"/>
      <c r="N288" s="46"/>
      <c r="O288" s="55" t="s">
        <v>1047</v>
      </c>
      <c r="P288" s="55" t="s">
        <v>1115</v>
      </c>
      <c r="Q288" s="48"/>
    </row>
    <row r="289" spans="1:17" s="32" customFormat="1" ht="45">
      <c r="A289" s="45"/>
      <c r="B289" s="45" t="s">
        <v>1199</v>
      </c>
      <c r="C289" s="34" t="s">
        <v>121</v>
      </c>
      <c r="D289" s="34" t="s">
        <v>121</v>
      </c>
      <c r="E289" s="36" t="s">
        <v>821</v>
      </c>
      <c r="F289" s="36" t="s">
        <v>122</v>
      </c>
      <c r="G289" s="34" t="s">
        <v>123</v>
      </c>
      <c r="H289" s="35">
        <v>2</v>
      </c>
      <c r="I289" s="33"/>
      <c r="J289" s="46"/>
      <c r="K289" s="46"/>
      <c r="L289" s="46"/>
      <c r="M289" s="46"/>
      <c r="N289" s="46"/>
      <c r="O289" s="55" t="s">
        <v>1055</v>
      </c>
      <c r="P289" s="55" t="s">
        <v>1116</v>
      </c>
      <c r="Q289" s="48"/>
    </row>
    <row r="290" spans="1:17" s="32" customFormat="1" ht="45">
      <c r="A290" s="45"/>
      <c r="B290" s="45" t="s">
        <v>1199</v>
      </c>
      <c r="C290" s="34" t="s">
        <v>121</v>
      </c>
      <c r="D290" s="34" t="s">
        <v>121</v>
      </c>
      <c r="E290" s="36" t="s">
        <v>821</v>
      </c>
      <c r="F290" s="36" t="s">
        <v>122</v>
      </c>
      <c r="G290" s="34" t="s">
        <v>124</v>
      </c>
      <c r="H290" s="35">
        <v>2</v>
      </c>
      <c r="I290" s="33"/>
      <c r="J290" s="46"/>
      <c r="K290" s="46"/>
      <c r="L290" s="46"/>
      <c r="M290" s="46"/>
      <c r="N290" s="46"/>
      <c r="O290" s="55" t="s">
        <v>1055</v>
      </c>
      <c r="P290" s="55" t="s">
        <v>1116</v>
      </c>
      <c r="Q290" s="48"/>
    </row>
    <row r="291" spans="1:17" s="32" customFormat="1" ht="45">
      <c r="A291" s="45"/>
      <c r="B291" s="45" t="s">
        <v>1199</v>
      </c>
      <c r="C291" s="34" t="s">
        <v>121</v>
      </c>
      <c r="D291" s="34" t="s">
        <v>121</v>
      </c>
      <c r="E291" s="36" t="s">
        <v>821</v>
      </c>
      <c r="F291" s="36" t="s">
        <v>122</v>
      </c>
      <c r="G291" s="34" t="s">
        <v>125</v>
      </c>
      <c r="H291" s="35">
        <v>3</v>
      </c>
      <c r="I291" s="33"/>
      <c r="J291" s="46"/>
      <c r="K291" s="46"/>
      <c r="L291" s="46"/>
      <c r="M291" s="46"/>
      <c r="N291" s="46"/>
      <c r="O291" s="55" t="s">
        <v>1056</v>
      </c>
      <c r="P291" s="55" t="s">
        <v>1116</v>
      </c>
      <c r="Q291" s="48"/>
    </row>
    <row r="292" spans="1:17" s="32" customFormat="1" ht="45">
      <c r="A292" s="45"/>
      <c r="B292" s="45" t="s">
        <v>1199</v>
      </c>
      <c r="C292" s="34" t="s">
        <v>121</v>
      </c>
      <c r="D292" s="34" t="s">
        <v>121</v>
      </c>
      <c r="E292" s="36" t="s">
        <v>821</v>
      </c>
      <c r="F292" s="36" t="s">
        <v>122</v>
      </c>
      <c r="G292" s="34" t="s">
        <v>126</v>
      </c>
      <c r="H292" s="35">
        <v>3</v>
      </c>
      <c r="I292" s="33"/>
      <c r="J292" s="46"/>
      <c r="K292" s="46"/>
      <c r="L292" s="46"/>
      <c r="M292" s="46"/>
      <c r="N292" s="46"/>
      <c r="O292" s="55"/>
      <c r="P292" s="55" t="s">
        <v>1117</v>
      </c>
      <c r="Q292" s="48"/>
    </row>
    <row r="293" spans="1:17" s="32" customFormat="1" ht="45">
      <c r="A293" s="45"/>
      <c r="B293" s="45" t="s">
        <v>1199</v>
      </c>
      <c r="C293" s="34" t="s">
        <v>121</v>
      </c>
      <c r="D293" s="34" t="s">
        <v>121</v>
      </c>
      <c r="E293" s="36" t="s">
        <v>821</v>
      </c>
      <c r="F293" s="36" t="s">
        <v>122</v>
      </c>
      <c r="G293" s="34" t="s">
        <v>127</v>
      </c>
      <c r="H293" s="35">
        <v>2</v>
      </c>
      <c r="I293" s="33"/>
      <c r="J293" s="46"/>
      <c r="K293" s="46"/>
      <c r="L293" s="46"/>
      <c r="M293" s="46"/>
      <c r="N293" s="46"/>
      <c r="O293" s="55"/>
      <c r="P293" s="55" t="s">
        <v>1118</v>
      </c>
      <c r="Q293" s="48"/>
    </row>
    <row r="294" spans="1:17" s="32" customFormat="1" ht="45">
      <c r="A294" s="45"/>
      <c r="B294" s="45" t="s">
        <v>1199</v>
      </c>
      <c r="C294" s="34" t="s">
        <v>121</v>
      </c>
      <c r="D294" s="34" t="s">
        <v>121</v>
      </c>
      <c r="E294" s="36" t="s">
        <v>821</v>
      </c>
      <c r="F294" s="36" t="s">
        <v>122</v>
      </c>
      <c r="G294" s="34" t="s">
        <v>128</v>
      </c>
      <c r="H294" s="35">
        <v>3</v>
      </c>
      <c r="I294" s="33"/>
      <c r="J294" s="46"/>
      <c r="K294" s="46"/>
      <c r="L294" s="46"/>
      <c r="M294" s="46"/>
      <c r="N294" s="46"/>
      <c r="O294" s="55"/>
      <c r="P294" s="55"/>
      <c r="Q294" s="48"/>
    </row>
    <row r="295" spans="1:17" s="32" customFormat="1" ht="45">
      <c r="A295" s="45"/>
      <c r="B295" s="45" t="s">
        <v>1199</v>
      </c>
      <c r="C295" s="34" t="s">
        <v>121</v>
      </c>
      <c r="D295" s="34" t="s">
        <v>121</v>
      </c>
      <c r="E295" s="36" t="s">
        <v>704</v>
      </c>
      <c r="F295" s="36" t="s">
        <v>129</v>
      </c>
      <c r="G295" s="34" t="s">
        <v>130</v>
      </c>
      <c r="H295" s="35">
        <v>1</v>
      </c>
      <c r="I295" s="33"/>
      <c r="J295" s="46"/>
      <c r="K295" s="46"/>
      <c r="L295" s="46"/>
      <c r="M295" s="46"/>
      <c r="N295" s="46"/>
      <c r="O295" s="55" t="s">
        <v>1047</v>
      </c>
      <c r="P295" s="55" t="s">
        <v>1134</v>
      </c>
      <c r="Q295" s="48"/>
    </row>
    <row r="296" spans="1:17" s="32" customFormat="1" ht="45">
      <c r="A296" s="45"/>
      <c r="B296" s="45" t="s">
        <v>1199</v>
      </c>
      <c r="C296" s="34" t="s">
        <v>121</v>
      </c>
      <c r="D296" s="34" t="s">
        <v>121</v>
      </c>
      <c r="E296" s="36" t="s">
        <v>704</v>
      </c>
      <c r="F296" s="36" t="s">
        <v>129</v>
      </c>
      <c r="G296" s="34" t="s">
        <v>131</v>
      </c>
      <c r="H296" s="35">
        <v>1</v>
      </c>
      <c r="I296" s="33"/>
      <c r="J296" s="46"/>
      <c r="K296" s="46"/>
      <c r="L296" s="46"/>
      <c r="M296" s="46"/>
      <c r="N296" s="46"/>
      <c r="O296" s="55" t="s">
        <v>1047</v>
      </c>
      <c r="P296" s="55" t="s">
        <v>1135</v>
      </c>
      <c r="Q296" s="48"/>
    </row>
    <row r="297" spans="1:17" s="32" customFormat="1" ht="30">
      <c r="A297" s="45"/>
      <c r="B297" s="45" t="s">
        <v>1199</v>
      </c>
      <c r="C297" s="34" t="s">
        <v>121</v>
      </c>
      <c r="D297" s="34" t="s">
        <v>121</v>
      </c>
      <c r="E297" s="36" t="s">
        <v>704</v>
      </c>
      <c r="F297" s="36" t="s">
        <v>132</v>
      </c>
      <c r="G297" s="34" t="s">
        <v>705</v>
      </c>
      <c r="H297" s="35">
        <v>2</v>
      </c>
      <c r="I297" s="33"/>
      <c r="J297" s="46"/>
      <c r="K297" s="46"/>
      <c r="L297" s="46"/>
      <c r="M297" s="46"/>
      <c r="N297" s="46"/>
      <c r="O297" s="55"/>
      <c r="P297" s="55" t="s">
        <v>1117</v>
      </c>
      <c r="Q297" s="48"/>
    </row>
    <row r="298" spans="1:17" s="32" customFormat="1" ht="45">
      <c r="A298" s="45"/>
      <c r="B298" s="45" t="s">
        <v>1199</v>
      </c>
      <c r="C298" s="34" t="s">
        <v>824</v>
      </c>
      <c r="D298" s="34" t="s">
        <v>824</v>
      </c>
      <c r="E298" s="36" t="s">
        <v>821</v>
      </c>
      <c r="F298" s="36" t="s">
        <v>133</v>
      </c>
      <c r="G298" s="34" t="s">
        <v>434</v>
      </c>
      <c r="H298" s="35">
        <v>1</v>
      </c>
      <c r="I298" s="33"/>
      <c r="J298" s="46"/>
      <c r="K298" s="46"/>
      <c r="L298" s="46"/>
      <c r="M298" s="46"/>
      <c r="N298" s="46"/>
      <c r="O298" s="55" t="s">
        <v>1057</v>
      </c>
      <c r="P298" s="55" t="s">
        <v>1119</v>
      </c>
      <c r="Q298" s="48"/>
    </row>
    <row r="299" spans="1:17" s="32" customFormat="1" ht="45">
      <c r="A299" s="45"/>
      <c r="B299" s="45" t="s">
        <v>1199</v>
      </c>
      <c r="C299" s="34" t="s">
        <v>824</v>
      </c>
      <c r="D299" s="34" t="s">
        <v>824</v>
      </c>
      <c r="E299" s="36" t="s">
        <v>821</v>
      </c>
      <c r="F299" s="36" t="s">
        <v>133</v>
      </c>
      <c r="G299" s="34" t="s">
        <v>1195</v>
      </c>
      <c r="H299" s="35">
        <v>1</v>
      </c>
      <c r="I299" s="33"/>
      <c r="J299" s="46"/>
      <c r="K299" s="46"/>
      <c r="L299" s="46"/>
      <c r="M299" s="46"/>
      <c r="N299" s="46"/>
      <c r="O299" s="55" t="s">
        <v>1058</v>
      </c>
      <c r="P299" s="55" t="s">
        <v>1120</v>
      </c>
      <c r="Q299" s="48"/>
    </row>
    <row r="300" spans="1:17" s="32" customFormat="1" ht="45">
      <c r="A300" s="45"/>
      <c r="B300" s="45" t="s">
        <v>1199</v>
      </c>
      <c r="C300" s="34" t="s">
        <v>824</v>
      </c>
      <c r="D300" s="34" t="s">
        <v>824</v>
      </c>
      <c r="E300" s="36" t="s">
        <v>821</v>
      </c>
      <c r="F300" s="36" t="s">
        <v>133</v>
      </c>
      <c r="G300" s="34" t="s">
        <v>435</v>
      </c>
      <c r="H300" s="35">
        <v>1</v>
      </c>
      <c r="I300" s="33"/>
      <c r="J300" s="46"/>
      <c r="K300" s="46"/>
      <c r="L300" s="46"/>
      <c r="M300" s="46"/>
      <c r="N300" s="46"/>
      <c r="O300" s="55"/>
      <c r="P300" s="55"/>
      <c r="Q300" s="48"/>
    </row>
    <row r="301" spans="1:17" s="32" customFormat="1" ht="45">
      <c r="A301" s="45"/>
      <c r="B301" s="45" t="s">
        <v>1199</v>
      </c>
      <c r="C301" s="34" t="s">
        <v>824</v>
      </c>
      <c r="D301" s="34" t="s">
        <v>824</v>
      </c>
      <c r="E301" s="36" t="s">
        <v>821</v>
      </c>
      <c r="F301" s="36" t="s">
        <v>133</v>
      </c>
      <c r="G301" s="34" t="s">
        <v>436</v>
      </c>
      <c r="H301" s="35">
        <v>2</v>
      </c>
      <c r="I301" s="33"/>
      <c r="J301" s="46"/>
      <c r="K301" s="46"/>
      <c r="L301" s="46"/>
      <c r="M301" s="46"/>
      <c r="N301" s="46"/>
      <c r="O301" s="55"/>
      <c r="P301" s="55"/>
      <c r="Q301" s="48"/>
    </row>
    <row r="302" spans="1:17" s="32" customFormat="1" ht="45">
      <c r="A302" s="45"/>
      <c r="B302" s="45" t="s">
        <v>1199</v>
      </c>
      <c r="C302" s="34" t="s">
        <v>824</v>
      </c>
      <c r="D302" s="34" t="s">
        <v>824</v>
      </c>
      <c r="E302" s="36" t="s">
        <v>821</v>
      </c>
      <c r="F302" s="36" t="s">
        <v>133</v>
      </c>
      <c r="G302" s="34" t="s">
        <v>437</v>
      </c>
      <c r="H302" s="35">
        <v>1</v>
      </c>
      <c r="I302" s="33"/>
      <c r="J302" s="46"/>
      <c r="K302" s="46"/>
      <c r="L302" s="46"/>
      <c r="M302" s="46"/>
      <c r="N302" s="46"/>
      <c r="O302" s="55"/>
      <c r="P302" s="55"/>
      <c r="Q302" s="48"/>
    </row>
    <row r="303" spans="1:17" s="32" customFormat="1" ht="45">
      <c r="A303" s="45"/>
      <c r="B303" s="45" t="s">
        <v>1199</v>
      </c>
      <c r="C303" s="34" t="s">
        <v>824</v>
      </c>
      <c r="D303" s="34" t="s">
        <v>824</v>
      </c>
      <c r="E303" s="36" t="s">
        <v>821</v>
      </c>
      <c r="F303" s="36" t="s">
        <v>133</v>
      </c>
      <c r="G303" s="34" t="s">
        <v>438</v>
      </c>
      <c r="H303" s="35">
        <v>2</v>
      </c>
      <c r="I303" s="33"/>
      <c r="J303" s="46"/>
      <c r="K303" s="46"/>
      <c r="L303" s="46"/>
      <c r="M303" s="46"/>
      <c r="N303" s="46"/>
      <c r="O303" s="55"/>
      <c r="P303" s="55"/>
      <c r="Q303" s="48"/>
    </row>
    <row r="304" spans="1:17" s="32" customFormat="1" ht="45">
      <c r="A304" s="45"/>
      <c r="B304" s="45" t="s">
        <v>1199</v>
      </c>
      <c r="C304" s="34" t="s">
        <v>824</v>
      </c>
      <c r="D304" s="34" t="s">
        <v>824</v>
      </c>
      <c r="E304" s="36" t="s">
        <v>821</v>
      </c>
      <c r="F304" s="36" t="s">
        <v>133</v>
      </c>
      <c r="G304" s="34" t="s">
        <v>439</v>
      </c>
      <c r="H304" s="35">
        <v>3</v>
      </c>
      <c r="I304" s="33"/>
      <c r="J304" s="46"/>
      <c r="K304" s="46"/>
      <c r="L304" s="46"/>
      <c r="M304" s="46"/>
      <c r="N304" s="46"/>
      <c r="O304" s="55"/>
      <c r="P304" s="55"/>
      <c r="Q304" s="48"/>
    </row>
    <row r="305" spans="1:17" s="32" customFormat="1" ht="45">
      <c r="A305" s="45"/>
      <c r="B305" s="45" t="s">
        <v>1199</v>
      </c>
      <c r="C305" s="34" t="s">
        <v>824</v>
      </c>
      <c r="D305" s="34" t="s">
        <v>824</v>
      </c>
      <c r="E305" s="36" t="s">
        <v>821</v>
      </c>
      <c r="F305" s="36" t="s">
        <v>133</v>
      </c>
      <c r="G305" s="34" t="s">
        <v>440</v>
      </c>
      <c r="H305" s="35">
        <v>3</v>
      </c>
      <c r="I305" s="33"/>
      <c r="J305" s="46"/>
      <c r="K305" s="46"/>
      <c r="L305" s="46"/>
      <c r="M305" s="46"/>
      <c r="N305" s="46"/>
      <c r="O305" s="55"/>
      <c r="P305" s="55"/>
      <c r="Q305" s="48"/>
    </row>
    <row r="306" spans="1:17" s="32" customFormat="1" ht="45">
      <c r="A306" s="45"/>
      <c r="B306" s="45" t="s">
        <v>1199</v>
      </c>
      <c r="C306" s="34" t="s">
        <v>824</v>
      </c>
      <c r="D306" s="34" t="s">
        <v>824</v>
      </c>
      <c r="E306" s="36" t="s">
        <v>821</v>
      </c>
      <c r="F306" s="36" t="s">
        <v>133</v>
      </c>
      <c r="G306" s="34" t="s">
        <v>441</v>
      </c>
      <c r="H306" s="35">
        <v>3</v>
      </c>
      <c r="I306" s="33"/>
      <c r="J306" s="46"/>
      <c r="K306" s="46"/>
      <c r="L306" s="46"/>
      <c r="M306" s="46"/>
      <c r="N306" s="46"/>
      <c r="O306" s="55"/>
      <c r="P306" s="55"/>
      <c r="Q306" s="48"/>
    </row>
    <row r="307" spans="1:17" s="32" customFormat="1" ht="45">
      <c r="A307" s="45"/>
      <c r="B307" s="45" t="s">
        <v>1199</v>
      </c>
      <c r="C307" s="34" t="s">
        <v>824</v>
      </c>
      <c r="D307" s="34" t="s">
        <v>824</v>
      </c>
      <c r="E307" s="36" t="s">
        <v>821</v>
      </c>
      <c r="F307" s="36" t="s">
        <v>133</v>
      </c>
      <c r="G307" s="34" t="s">
        <v>442</v>
      </c>
      <c r="H307" s="35">
        <v>2</v>
      </c>
      <c r="I307" s="33"/>
      <c r="J307" s="46"/>
      <c r="K307" s="46"/>
      <c r="L307" s="46"/>
      <c r="M307" s="46"/>
      <c r="N307" s="46"/>
      <c r="O307" s="55"/>
      <c r="P307" s="55"/>
      <c r="Q307" s="48"/>
    </row>
    <row r="308" spans="1:17" s="32" customFormat="1" ht="45">
      <c r="A308" s="45"/>
      <c r="B308" s="45" t="s">
        <v>1199</v>
      </c>
      <c r="C308" s="34" t="s">
        <v>824</v>
      </c>
      <c r="D308" s="34" t="s">
        <v>824</v>
      </c>
      <c r="E308" s="36" t="s">
        <v>821</v>
      </c>
      <c r="F308" s="36" t="s">
        <v>133</v>
      </c>
      <c r="G308" s="34" t="s">
        <v>443</v>
      </c>
      <c r="H308" s="35">
        <v>3</v>
      </c>
      <c r="I308" s="33"/>
      <c r="J308" s="46"/>
      <c r="K308" s="46"/>
      <c r="L308" s="46"/>
      <c r="M308" s="46"/>
      <c r="N308" s="46"/>
      <c r="O308" s="55"/>
      <c r="P308" s="55"/>
      <c r="Q308" s="48"/>
    </row>
    <row r="309" spans="1:17" s="32" customFormat="1" ht="45">
      <c r="A309" s="45"/>
      <c r="B309" s="45" t="s">
        <v>1199</v>
      </c>
      <c r="C309" s="34" t="s">
        <v>824</v>
      </c>
      <c r="D309" s="34" t="s">
        <v>824</v>
      </c>
      <c r="E309" s="36" t="s">
        <v>821</v>
      </c>
      <c r="F309" s="36" t="s">
        <v>133</v>
      </c>
      <c r="G309" s="34" t="s">
        <v>444</v>
      </c>
      <c r="H309" s="35">
        <v>2</v>
      </c>
      <c r="I309" s="33"/>
      <c r="J309" s="46"/>
      <c r="K309" s="46"/>
      <c r="L309" s="46"/>
      <c r="M309" s="46"/>
      <c r="N309" s="46"/>
      <c r="O309" s="55"/>
      <c r="P309" s="55"/>
      <c r="Q309" s="48"/>
    </row>
    <row r="310" spans="1:17" s="32" customFormat="1" ht="45">
      <c r="A310" s="45"/>
      <c r="B310" s="45" t="s">
        <v>1199</v>
      </c>
      <c r="C310" s="34" t="s">
        <v>824</v>
      </c>
      <c r="D310" s="34" t="s">
        <v>824</v>
      </c>
      <c r="E310" s="36" t="s">
        <v>821</v>
      </c>
      <c r="F310" s="36" t="s">
        <v>133</v>
      </c>
      <c r="G310" s="34" t="s">
        <v>445</v>
      </c>
      <c r="H310" s="35">
        <v>3</v>
      </c>
      <c r="I310" s="33"/>
      <c r="J310" s="46"/>
      <c r="K310" s="46"/>
      <c r="L310" s="46"/>
      <c r="M310" s="46"/>
      <c r="N310" s="46"/>
      <c r="O310" s="55"/>
      <c r="P310" s="55"/>
      <c r="Q310" s="48"/>
    </row>
    <row r="311" spans="1:17" s="32" customFormat="1" ht="45">
      <c r="A311" s="45"/>
      <c r="B311" s="45" t="s">
        <v>1199</v>
      </c>
      <c r="C311" s="34" t="s">
        <v>824</v>
      </c>
      <c r="D311" s="34" t="s">
        <v>824</v>
      </c>
      <c r="E311" s="36" t="s">
        <v>821</v>
      </c>
      <c r="F311" s="36" t="s">
        <v>133</v>
      </c>
      <c r="G311" s="34" t="s">
        <v>446</v>
      </c>
      <c r="H311" s="35">
        <v>3</v>
      </c>
      <c r="I311" s="33"/>
      <c r="J311" s="46"/>
      <c r="K311" s="46"/>
      <c r="L311" s="46"/>
      <c r="M311" s="46"/>
      <c r="N311" s="46"/>
      <c r="O311" s="55"/>
      <c r="P311" s="55"/>
      <c r="Q311" s="48"/>
    </row>
    <row r="312" spans="1:17" s="32" customFormat="1" ht="45">
      <c r="A312" s="45"/>
      <c r="B312" s="45" t="s">
        <v>1199</v>
      </c>
      <c r="C312" s="34" t="s">
        <v>824</v>
      </c>
      <c r="D312" s="34" t="s">
        <v>824</v>
      </c>
      <c r="E312" s="36" t="s">
        <v>821</v>
      </c>
      <c r="F312" s="36" t="s">
        <v>133</v>
      </c>
      <c r="G312" s="34" t="s">
        <v>447</v>
      </c>
      <c r="H312" s="35">
        <v>2</v>
      </c>
      <c r="I312" s="33"/>
      <c r="J312" s="46"/>
      <c r="K312" s="46"/>
      <c r="L312" s="46"/>
      <c r="M312" s="46"/>
      <c r="N312" s="46"/>
      <c r="O312" s="55"/>
      <c r="P312" s="55"/>
      <c r="Q312" s="48"/>
    </row>
    <row r="313" spans="1:17" s="32" customFormat="1" ht="45">
      <c r="A313" s="45"/>
      <c r="B313" s="45" t="s">
        <v>1199</v>
      </c>
      <c r="C313" s="34" t="s">
        <v>824</v>
      </c>
      <c r="D313" s="34" t="s">
        <v>824</v>
      </c>
      <c r="E313" s="36" t="s">
        <v>821</v>
      </c>
      <c r="F313" s="36" t="s">
        <v>133</v>
      </c>
      <c r="G313" s="34" t="s">
        <v>449</v>
      </c>
      <c r="H313" s="35">
        <v>2</v>
      </c>
      <c r="I313" s="33"/>
      <c r="J313" s="46"/>
      <c r="K313" s="46"/>
      <c r="L313" s="46"/>
      <c r="M313" s="46"/>
      <c r="N313" s="46"/>
      <c r="O313" s="55"/>
      <c r="P313" s="55"/>
      <c r="Q313" s="48"/>
    </row>
    <row r="314" spans="1:17" s="32" customFormat="1" ht="45">
      <c r="A314" s="45"/>
      <c r="B314" s="45" t="s">
        <v>1199</v>
      </c>
      <c r="C314" s="34" t="s">
        <v>824</v>
      </c>
      <c r="D314" s="34" t="s">
        <v>824</v>
      </c>
      <c r="E314" s="36" t="s">
        <v>821</v>
      </c>
      <c r="F314" s="36" t="s">
        <v>133</v>
      </c>
      <c r="G314" s="34" t="s">
        <v>451</v>
      </c>
      <c r="H314" s="35">
        <v>1</v>
      </c>
      <c r="I314" s="33"/>
      <c r="J314" s="46"/>
      <c r="K314" s="46"/>
      <c r="L314" s="46"/>
      <c r="M314" s="46"/>
      <c r="N314" s="46"/>
      <c r="O314" s="55"/>
      <c r="P314" s="55"/>
      <c r="Q314" s="48"/>
    </row>
    <row r="315" spans="1:17" s="32" customFormat="1" ht="45">
      <c r="A315" s="45"/>
      <c r="B315" s="45" t="s">
        <v>1199</v>
      </c>
      <c r="C315" s="34" t="s">
        <v>824</v>
      </c>
      <c r="D315" s="34" t="s">
        <v>824</v>
      </c>
      <c r="E315" s="36" t="s">
        <v>821</v>
      </c>
      <c r="F315" s="36" t="s">
        <v>133</v>
      </c>
      <c r="G315" s="34" t="s">
        <v>452</v>
      </c>
      <c r="H315" s="35">
        <v>3</v>
      </c>
      <c r="I315" s="33"/>
      <c r="J315" s="46"/>
      <c r="K315" s="46"/>
      <c r="L315" s="46"/>
      <c r="M315" s="46"/>
      <c r="N315" s="46"/>
      <c r="O315" s="55"/>
      <c r="P315" s="55"/>
      <c r="Q315" s="48"/>
    </row>
    <row r="316" spans="1:17" s="32" customFormat="1" ht="30">
      <c r="A316" s="45"/>
      <c r="B316" s="45" t="s">
        <v>1199</v>
      </c>
      <c r="C316" s="34" t="s">
        <v>824</v>
      </c>
      <c r="D316" s="34" t="s">
        <v>824</v>
      </c>
      <c r="E316" s="36" t="s">
        <v>825</v>
      </c>
      <c r="F316" s="36" t="s">
        <v>134</v>
      </c>
      <c r="G316" s="34" t="s">
        <v>453</v>
      </c>
      <c r="H316" s="35">
        <v>3</v>
      </c>
      <c r="I316" s="33"/>
      <c r="J316" s="46"/>
      <c r="K316" s="46"/>
      <c r="L316" s="46"/>
      <c r="M316" s="46"/>
      <c r="N316" s="46"/>
      <c r="O316" s="55"/>
      <c r="P316" s="55"/>
      <c r="Q316" s="48"/>
    </row>
    <row r="317" spans="1:17" s="32" customFormat="1" ht="30">
      <c r="A317" s="45"/>
      <c r="B317" s="45" t="s">
        <v>1199</v>
      </c>
      <c r="C317" s="34" t="s">
        <v>824</v>
      </c>
      <c r="D317" s="34" t="s">
        <v>824</v>
      </c>
      <c r="E317" s="36" t="s">
        <v>825</v>
      </c>
      <c r="F317" s="36" t="s">
        <v>134</v>
      </c>
      <c r="G317" s="34" t="s">
        <v>454</v>
      </c>
      <c r="H317" s="35">
        <v>2</v>
      </c>
      <c r="I317" s="33"/>
      <c r="J317" s="46"/>
      <c r="K317" s="46"/>
      <c r="L317" s="46"/>
      <c r="M317" s="46"/>
      <c r="N317" s="46"/>
      <c r="O317" s="55"/>
      <c r="P317" s="55" t="s">
        <v>1121</v>
      </c>
      <c r="Q317" s="48"/>
    </row>
    <row r="318" spans="1:17" s="32" customFormat="1" ht="30">
      <c r="A318" s="45"/>
      <c r="B318" s="45" t="s">
        <v>1199</v>
      </c>
      <c r="C318" s="34" t="s">
        <v>824</v>
      </c>
      <c r="D318" s="34" t="s">
        <v>824</v>
      </c>
      <c r="E318" s="36" t="s">
        <v>825</v>
      </c>
      <c r="F318" s="36" t="s">
        <v>134</v>
      </c>
      <c r="G318" s="34" t="s">
        <v>443</v>
      </c>
      <c r="H318" s="35">
        <v>3</v>
      </c>
      <c r="I318" s="33"/>
      <c r="J318" s="46"/>
      <c r="K318" s="46"/>
      <c r="L318" s="46"/>
      <c r="M318" s="46"/>
      <c r="N318" s="46"/>
      <c r="O318" s="55"/>
      <c r="P318" s="55"/>
      <c r="Q318" s="48"/>
    </row>
    <row r="319" spans="1:17" s="32" customFormat="1" ht="30">
      <c r="A319" s="45"/>
      <c r="B319" s="45" t="s">
        <v>1199</v>
      </c>
      <c r="C319" s="34" t="s">
        <v>824</v>
      </c>
      <c r="D319" s="34" t="s">
        <v>824</v>
      </c>
      <c r="E319" s="36" t="s">
        <v>825</v>
      </c>
      <c r="F319" s="36" t="s">
        <v>134</v>
      </c>
      <c r="G319" s="34" t="s">
        <v>455</v>
      </c>
      <c r="H319" s="35">
        <v>3</v>
      </c>
      <c r="I319" s="33"/>
      <c r="J319" s="46"/>
      <c r="K319" s="46"/>
      <c r="L319" s="46"/>
      <c r="M319" s="46"/>
      <c r="N319" s="46"/>
      <c r="O319" s="55"/>
      <c r="P319" s="55"/>
      <c r="Q319" s="48"/>
    </row>
    <row r="320" spans="1:17" s="32" customFormat="1" ht="30">
      <c r="A320" s="45"/>
      <c r="B320" s="45" t="s">
        <v>1199</v>
      </c>
      <c r="C320" s="34" t="s">
        <v>824</v>
      </c>
      <c r="D320" s="34" t="s">
        <v>824</v>
      </c>
      <c r="E320" s="36" t="s">
        <v>825</v>
      </c>
      <c r="F320" s="36" t="s">
        <v>134</v>
      </c>
      <c r="G320" s="34" t="s">
        <v>456</v>
      </c>
      <c r="H320" s="35">
        <v>3</v>
      </c>
      <c r="I320" s="33"/>
      <c r="J320" s="46"/>
      <c r="K320" s="46"/>
      <c r="L320" s="46"/>
      <c r="M320" s="46"/>
      <c r="N320" s="46"/>
      <c r="O320" s="55"/>
      <c r="P320" s="55"/>
      <c r="Q320" s="48"/>
    </row>
    <row r="321" spans="1:17" s="32" customFormat="1" ht="30">
      <c r="A321" s="45"/>
      <c r="B321" s="45" t="s">
        <v>1199</v>
      </c>
      <c r="C321" s="34" t="s">
        <v>824</v>
      </c>
      <c r="D321" s="34" t="s">
        <v>824</v>
      </c>
      <c r="E321" s="36" t="s">
        <v>825</v>
      </c>
      <c r="F321" s="36" t="s">
        <v>134</v>
      </c>
      <c r="G321" s="34" t="s">
        <v>457</v>
      </c>
      <c r="H321" s="35">
        <v>2</v>
      </c>
      <c r="I321" s="33"/>
      <c r="J321" s="46"/>
      <c r="K321" s="46"/>
      <c r="L321" s="46"/>
      <c r="M321" s="46"/>
      <c r="N321" s="46"/>
      <c r="O321" s="55"/>
      <c r="P321" s="55"/>
      <c r="Q321" s="48"/>
    </row>
    <row r="322" spans="1:17" s="32" customFormat="1" ht="30">
      <c r="A322" s="45"/>
      <c r="B322" s="45" t="s">
        <v>1199</v>
      </c>
      <c r="C322" s="34" t="s">
        <v>824</v>
      </c>
      <c r="D322" s="34" t="s">
        <v>824</v>
      </c>
      <c r="E322" s="36" t="s">
        <v>825</v>
      </c>
      <c r="F322" s="36" t="s">
        <v>134</v>
      </c>
      <c r="G322" s="34" t="s">
        <v>458</v>
      </c>
      <c r="H322" s="35">
        <v>1</v>
      </c>
      <c r="I322" s="33"/>
      <c r="J322" s="46"/>
      <c r="K322" s="46"/>
      <c r="L322" s="46"/>
      <c r="M322" s="46"/>
      <c r="N322" s="46"/>
      <c r="O322" s="55"/>
      <c r="P322" s="55"/>
      <c r="Q322" s="48"/>
    </row>
    <row r="323" spans="1:17" s="32" customFormat="1" ht="30">
      <c r="A323" s="45"/>
      <c r="B323" s="45" t="s">
        <v>1199</v>
      </c>
      <c r="C323" s="34" t="s">
        <v>824</v>
      </c>
      <c r="D323" s="34" t="s">
        <v>824</v>
      </c>
      <c r="E323" s="36" t="s">
        <v>825</v>
      </c>
      <c r="F323" s="36" t="s">
        <v>134</v>
      </c>
      <c r="G323" s="34" t="s">
        <v>459</v>
      </c>
      <c r="H323" s="35">
        <v>3</v>
      </c>
      <c r="I323" s="33"/>
      <c r="J323" s="46"/>
      <c r="K323" s="46"/>
      <c r="L323" s="46"/>
      <c r="M323" s="46"/>
      <c r="N323" s="46"/>
      <c r="O323" s="55"/>
      <c r="P323" s="55"/>
      <c r="Q323" s="48"/>
    </row>
    <row r="324" spans="1:17" s="32" customFormat="1" ht="30">
      <c r="A324" s="45"/>
      <c r="B324" s="45" t="s">
        <v>1199</v>
      </c>
      <c r="C324" s="34" t="s">
        <v>824</v>
      </c>
      <c r="D324" s="34" t="s">
        <v>824</v>
      </c>
      <c r="E324" s="36" t="s">
        <v>825</v>
      </c>
      <c r="F324" s="36" t="s">
        <v>134</v>
      </c>
      <c r="G324" s="34" t="s">
        <v>460</v>
      </c>
      <c r="H324" s="35">
        <v>2</v>
      </c>
      <c r="I324" s="33"/>
      <c r="J324" s="46"/>
      <c r="K324" s="46"/>
      <c r="L324" s="46"/>
      <c r="M324" s="46"/>
      <c r="N324" s="46"/>
      <c r="O324" s="55"/>
      <c r="P324" s="55"/>
      <c r="Q324" s="48"/>
    </row>
    <row r="325" spans="1:17" s="32" customFormat="1" ht="30">
      <c r="A325" s="45"/>
      <c r="B325" s="45" t="s">
        <v>1199</v>
      </c>
      <c r="C325" s="34" t="s">
        <v>824</v>
      </c>
      <c r="D325" s="34" t="s">
        <v>824</v>
      </c>
      <c r="E325" s="36" t="s">
        <v>825</v>
      </c>
      <c r="F325" s="36" t="s">
        <v>134</v>
      </c>
      <c r="G325" s="34" t="s">
        <v>461</v>
      </c>
      <c r="H325" s="35">
        <v>1</v>
      </c>
      <c r="I325" s="33"/>
      <c r="J325" s="46"/>
      <c r="K325" s="46"/>
      <c r="L325" s="46"/>
      <c r="M325" s="46"/>
      <c r="N325" s="46"/>
      <c r="O325" s="55"/>
      <c r="P325" s="55"/>
      <c r="Q325" s="48"/>
    </row>
    <row r="326" spans="1:17" s="32" customFormat="1" ht="30">
      <c r="A326" s="45"/>
      <c r="B326" s="45" t="s">
        <v>1199</v>
      </c>
      <c r="C326" s="34" t="s">
        <v>824</v>
      </c>
      <c r="D326" s="34" t="s">
        <v>824</v>
      </c>
      <c r="E326" s="36" t="s">
        <v>825</v>
      </c>
      <c r="F326" s="36" t="s">
        <v>827</v>
      </c>
      <c r="G326" s="34" t="s">
        <v>448</v>
      </c>
      <c r="H326" s="35">
        <v>2</v>
      </c>
      <c r="I326" s="33"/>
      <c r="J326" s="46"/>
      <c r="K326" s="46"/>
      <c r="L326" s="46"/>
      <c r="M326" s="46"/>
      <c r="N326" s="46"/>
      <c r="O326" s="55"/>
      <c r="P326" s="55"/>
      <c r="Q326" s="48"/>
    </row>
    <row r="327" spans="1:17" s="32" customFormat="1" ht="30">
      <c r="A327" s="45"/>
      <c r="B327" s="45" t="s">
        <v>1199</v>
      </c>
      <c r="C327" s="34" t="s">
        <v>824</v>
      </c>
      <c r="D327" s="34" t="s">
        <v>824</v>
      </c>
      <c r="E327" s="36" t="s">
        <v>825</v>
      </c>
      <c r="F327" s="36" t="s">
        <v>827</v>
      </c>
      <c r="G327" s="34" t="s">
        <v>449</v>
      </c>
      <c r="H327" s="35">
        <v>2</v>
      </c>
      <c r="I327" s="33"/>
      <c r="J327" s="46"/>
      <c r="K327" s="46"/>
      <c r="L327" s="46"/>
      <c r="M327" s="46"/>
      <c r="N327" s="46"/>
      <c r="O327" s="55"/>
      <c r="P327" s="55"/>
      <c r="Q327" s="48"/>
    </row>
    <row r="328" spans="1:17" s="32" customFormat="1" ht="30">
      <c r="A328" s="45"/>
      <c r="B328" s="45" t="s">
        <v>1199</v>
      </c>
      <c r="C328" s="34" t="s">
        <v>824</v>
      </c>
      <c r="D328" s="34" t="s">
        <v>824</v>
      </c>
      <c r="E328" s="36" t="s">
        <v>825</v>
      </c>
      <c r="F328" s="36" t="s">
        <v>827</v>
      </c>
      <c r="G328" s="34" t="s">
        <v>450</v>
      </c>
      <c r="H328" s="35">
        <v>2</v>
      </c>
      <c r="I328" s="33"/>
      <c r="J328" s="46"/>
      <c r="K328" s="46"/>
      <c r="L328" s="46"/>
      <c r="M328" s="46"/>
      <c r="N328" s="46"/>
      <c r="O328" s="55"/>
      <c r="P328" s="55" t="s">
        <v>1122</v>
      </c>
      <c r="Q328" s="48"/>
    </row>
    <row r="329" spans="1:17" s="32" customFormat="1" ht="30">
      <c r="A329" s="45"/>
      <c r="B329" s="45" t="s">
        <v>1199</v>
      </c>
      <c r="C329" s="34" t="s">
        <v>824</v>
      </c>
      <c r="D329" s="34" t="s">
        <v>824</v>
      </c>
      <c r="E329" s="36" t="s">
        <v>825</v>
      </c>
      <c r="F329" s="36" t="s">
        <v>827</v>
      </c>
      <c r="G329" s="34" t="s">
        <v>210</v>
      </c>
      <c r="H329" s="35">
        <v>3</v>
      </c>
      <c r="I329" s="33"/>
      <c r="J329" s="46"/>
      <c r="K329" s="46"/>
      <c r="L329" s="46"/>
      <c r="M329" s="46"/>
      <c r="N329" s="46"/>
      <c r="O329" s="55"/>
      <c r="P329" s="55"/>
      <c r="Q329" s="48"/>
    </row>
    <row r="330" spans="1:17" s="32" customFormat="1" ht="30">
      <c r="A330" s="45"/>
      <c r="B330" s="45" t="s">
        <v>1199</v>
      </c>
      <c r="C330" s="34" t="s">
        <v>824</v>
      </c>
      <c r="D330" s="34" t="s">
        <v>824</v>
      </c>
      <c r="E330" s="36" t="s">
        <v>825</v>
      </c>
      <c r="F330" s="36" t="s">
        <v>827</v>
      </c>
      <c r="G330" s="34" t="s">
        <v>462</v>
      </c>
      <c r="H330" s="35">
        <v>1</v>
      </c>
      <c r="I330" s="33"/>
      <c r="J330" s="46"/>
      <c r="K330" s="46"/>
      <c r="L330" s="46"/>
      <c r="M330" s="46"/>
      <c r="N330" s="46"/>
      <c r="O330" s="55"/>
      <c r="P330" s="55"/>
      <c r="Q330" s="48"/>
    </row>
    <row r="331" spans="1:17" s="32" customFormat="1" ht="45">
      <c r="A331" s="45"/>
      <c r="B331" s="45" t="s">
        <v>1199</v>
      </c>
      <c r="C331" s="34" t="s">
        <v>824</v>
      </c>
      <c r="D331" s="34" t="s">
        <v>824</v>
      </c>
      <c r="E331" s="34" t="s">
        <v>704</v>
      </c>
      <c r="F331" s="36" t="s">
        <v>135</v>
      </c>
      <c r="G331" s="34" t="s">
        <v>136</v>
      </c>
      <c r="H331" s="35">
        <v>1</v>
      </c>
      <c r="I331" s="33"/>
      <c r="J331" s="46"/>
      <c r="K331" s="46"/>
      <c r="L331" s="46"/>
      <c r="M331" s="46"/>
      <c r="N331" s="46"/>
      <c r="O331" s="55" t="s">
        <v>1047</v>
      </c>
      <c r="P331" s="55" t="s">
        <v>1136</v>
      </c>
      <c r="Q331" s="48"/>
    </row>
    <row r="332" spans="1:17" s="32" customFormat="1" ht="45">
      <c r="A332" s="45"/>
      <c r="B332" s="45" t="s">
        <v>1199</v>
      </c>
      <c r="C332" s="34" t="s">
        <v>824</v>
      </c>
      <c r="D332" s="34" t="s">
        <v>824</v>
      </c>
      <c r="E332" s="34" t="s">
        <v>704</v>
      </c>
      <c r="F332" s="36" t="s">
        <v>135</v>
      </c>
      <c r="G332" s="34" t="s">
        <v>137</v>
      </c>
      <c r="H332" s="35">
        <v>1</v>
      </c>
      <c r="I332" s="33"/>
      <c r="J332" s="46"/>
      <c r="K332" s="46"/>
      <c r="L332" s="46"/>
      <c r="M332" s="46"/>
      <c r="N332" s="46"/>
      <c r="O332" s="55" t="s">
        <v>1047</v>
      </c>
      <c r="P332" s="55" t="s">
        <v>1137</v>
      </c>
      <c r="Q332" s="48"/>
    </row>
    <row r="333" spans="1:17" s="32" customFormat="1" ht="45">
      <c r="A333" s="45"/>
      <c r="B333" s="45" t="s">
        <v>1199</v>
      </c>
      <c r="C333" s="34" t="s">
        <v>824</v>
      </c>
      <c r="D333" s="34" t="s">
        <v>824</v>
      </c>
      <c r="E333" s="34" t="s">
        <v>704</v>
      </c>
      <c r="F333" s="36" t="s">
        <v>135</v>
      </c>
      <c r="G333" s="34" t="s">
        <v>138</v>
      </c>
      <c r="H333" s="35">
        <v>1</v>
      </c>
      <c r="I333" s="33"/>
      <c r="J333" s="46"/>
      <c r="K333" s="46"/>
      <c r="L333" s="46"/>
      <c r="M333" s="46"/>
      <c r="N333" s="46"/>
      <c r="O333" s="55" t="s">
        <v>1047</v>
      </c>
      <c r="P333" s="55" t="s">
        <v>1138</v>
      </c>
      <c r="Q333" s="48"/>
    </row>
    <row r="334" spans="1:17" s="32" customFormat="1" ht="75">
      <c r="A334" s="45"/>
      <c r="B334" s="45" t="s">
        <v>1199</v>
      </c>
      <c r="C334" s="34" t="s">
        <v>42</v>
      </c>
      <c r="D334" s="34" t="s">
        <v>784</v>
      </c>
      <c r="E334" s="36" t="s">
        <v>994</v>
      </c>
      <c r="F334" s="36" t="s">
        <v>139</v>
      </c>
      <c r="G334" s="34" t="s">
        <v>826</v>
      </c>
      <c r="H334" s="35">
        <v>1</v>
      </c>
      <c r="I334" s="33"/>
      <c r="J334" s="46"/>
      <c r="K334" s="46"/>
      <c r="L334" s="46"/>
      <c r="M334" s="46"/>
      <c r="N334" s="46"/>
      <c r="O334" s="55"/>
      <c r="P334" s="55"/>
      <c r="Q334" s="48"/>
    </row>
    <row r="335" spans="1:17" s="32" customFormat="1" ht="60">
      <c r="A335" s="45"/>
      <c r="B335" s="45" t="s">
        <v>1199</v>
      </c>
      <c r="C335" s="34" t="s">
        <v>42</v>
      </c>
      <c r="D335" s="34" t="s">
        <v>42</v>
      </c>
      <c r="E335" s="34" t="s">
        <v>995</v>
      </c>
      <c r="F335" s="36" t="s">
        <v>140</v>
      </c>
      <c r="G335" s="34" t="s">
        <v>828</v>
      </c>
      <c r="H335" s="35">
        <v>2</v>
      </c>
      <c r="I335" s="33"/>
      <c r="J335" s="46"/>
      <c r="K335" s="46"/>
      <c r="L335" s="46"/>
      <c r="M335" s="46"/>
      <c r="N335" s="46"/>
      <c r="O335" s="55"/>
      <c r="P335" s="55"/>
      <c r="Q335" s="48"/>
    </row>
    <row r="336" spans="1:17" s="32" customFormat="1" ht="60">
      <c r="A336" s="45"/>
      <c r="B336" s="45" t="s">
        <v>1199</v>
      </c>
      <c r="C336" s="34" t="s">
        <v>42</v>
      </c>
      <c r="D336" s="34" t="s">
        <v>42</v>
      </c>
      <c r="E336" s="34" t="s">
        <v>995</v>
      </c>
      <c r="F336" s="36" t="s">
        <v>140</v>
      </c>
      <c r="G336" s="34" t="s">
        <v>463</v>
      </c>
      <c r="H336" s="35">
        <v>1</v>
      </c>
      <c r="I336" s="33"/>
      <c r="J336" s="46"/>
      <c r="K336" s="46"/>
      <c r="L336" s="46"/>
      <c r="M336" s="46"/>
      <c r="N336" s="46"/>
      <c r="O336" s="55"/>
      <c r="P336" s="55" t="s">
        <v>1123</v>
      </c>
      <c r="Q336" s="48"/>
    </row>
    <row r="337" spans="1:17" s="32" customFormat="1" ht="60">
      <c r="A337" s="45"/>
      <c r="B337" s="45" t="s">
        <v>1199</v>
      </c>
      <c r="C337" s="34" t="s">
        <v>42</v>
      </c>
      <c r="D337" s="34" t="s">
        <v>42</v>
      </c>
      <c r="E337" s="34" t="s">
        <v>995</v>
      </c>
      <c r="F337" s="36" t="s">
        <v>140</v>
      </c>
      <c r="G337" s="34" t="s">
        <v>451</v>
      </c>
      <c r="H337" s="35">
        <v>1</v>
      </c>
      <c r="I337" s="33"/>
      <c r="J337" s="46"/>
      <c r="K337" s="46"/>
      <c r="L337" s="46"/>
      <c r="M337" s="46"/>
      <c r="N337" s="46"/>
      <c r="O337" s="55"/>
      <c r="P337" s="55" t="s">
        <v>1124</v>
      </c>
      <c r="Q337" s="48"/>
    </row>
    <row r="338" spans="1:17" s="32" customFormat="1" ht="60">
      <c r="A338" s="45"/>
      <c r="B338" s="45" t="s">
        <v>1199</v>
      </c>
      <c r="C338" s="34" t="s">
        <v>42</v>
      </c>
      <c r="D338" s="34" t="s">
        <v>42</v>
      </c>
      <c r="E338" s="34" t="s">
        <v>995</v>
      </c>
      <c r="F338" s="36" t="s">
        <v>140</v>
      </c>
      <c r="G338" s="34" t="s">
        <v>464</v>
      </c>
      <c r="H338" s="35">
        <v>2</v>
      </c>
      <c r="I338" s="33"/>
      <c r="J338" s="46"/>
      <c r="K338" s="46"/>
      <c r="L338" s="46"/>
      <c r="M338" s="46"/>
      <c r="N338" s="46"/>
      <c r="O338" s="55"/>
      <c r="P338" s="55"/>
      <c r="Q338" s="48"/>
    </row>
    <row r="339" spans="1:17" s="32" customFormat="1" ht="60">
      <c r="A339" s="45"/>
      <c r="B339" s="45" t="s">
        <v>1199</v>
      </c>
      <c r="C339" s="34" t="s">
        <v>42</v>
      </c>
      <c r="D339" s="34" t="s">
        <v>993</v>
      </c>
      <c r="E339" s="34" t="s">
        <v>995</v>
      </c>
      <c r="F339" s="36" t="s">
        <v>140</v>
      </c>
      <c r="G339" s="34" t="s">
        <v>465</v>
      </c>
      <c r="H339" s="35">
        <v>2</v>
      </c>
      <c r="I339" s="33"/>
      <c r="J339" s="46"/>
      <c r="K339" s="46"/>
      <c r="L339" s="46"/>
      <c r="M339" s="46"/>
      <c r="N339" s="46"/>
      <c r="O339" s="55" t="s">
        <v>1059</v>
      </c>
      <c r="P339" s="55" t="s">
        <v>1125</v>
      </c>
      <c r="Q339" s="48"/>
    </row>
    <row r="340" spans="1:17" s="32" customFormat="1" ht="60">
      <c r="A340" s="45"/>
      <c r="B340" s="45" t="s">
        <v>1199</v>
      </c>
      <c r="C340" s="34" t="s">
        <v>42</v>
      </c>
      <c r="D340" s="34" t="s">
        <v>42</v>
      </c>
      <c r="E340" s="34" t="s">
        <v>995</v>
      </c>
      <c r="F340" s="36" t="s">
        <v>140</v>
      </c>
      <c r="G340" s="34" t="s">
        <v>466</v>
      </c>
      <c r="H340" s="35">
        <v>2</v>
      </c>
      <c r="I340" s="33"/>
      <c r="J340" s="46"/>
      <c r="K340" s="46"/>
      <c r="L340" s="46"/>
      <c r="M340" s="46"/>
      <c r="N340" s="46"/>
      <c r="O340" s="55" t="s">
        <v>1060</v>
      </c>
      <c r="P340" s="55"/>
      <c r="Q340" s="48"/>
    </row>
    <row r="341" spans="1:17" s="32" customFormat="1" ht="60">
      <c r="A341" s="45"/>
      <c r="B341" s="45" t="s">
        <v>1199</v>
      </c>
      <c r="C341" s="34" t="s">
        <v>42</v>
      </c>
      <c r="D341" s="34" t="s">
        <v>42</v>
      </c>
      <c r="E341" s="34" t="s">
        <v>995</v>
      </c>
      <c r="F341" s="36" t="s">
        <v>140</v>
      </c>
      <c r="G341" s="34" t="s">
        <v>467</v>
      </c>
      <c r="H341" s="35">
        <v>1</v>
      </c>
      <c r="I341" s="33"/>
      <c r="J341" s="46"/>
      <c r="K341" s="46"/>
      <c r="L341" s="46"/>
      <c r="M341" s="46"/>
      <c r="N341" s="46"/>
      <c r="O341" s="55"/>
      <c r="P341" s="55"/>
      <c r="Q341" s="48"/>
    </row>
    <row r="342" spans="1:17" s="32" customFormat="1" ht="60">
      <c r="A342" s="45"/>
      <c r="B342" s="45" t="s">
        <v>1199</v>
      </c>
      <c r="C342" s="34" t="s">
        <v>42</v>
      </c>
      <c r="D342" s="34" t="s">
        <v>42</v>
      </c>
      <c r="E342" s="34" t="s">
        <v>995</v>
      </c>
      <c r="F342" s="36" t="s">
        <v>140</v>
      </c>
      <c r="G342" s="34" t="s">
        <v>468</v>
      </c>
      <c r="H342" s="35">
        <v>1</v>
      </c>
      <c r="I342" s="33"/>
      <c r="J342" s="46"/>
      <c r="K342" s="46"/>
      <c r="L342" s="46"/>
      <c r="M342" s="46"/>
      <c r="N342" s="46"/>
      <c r="O342" s="55"/>
      <c r="P342" s="55"/>
      <c r="Q342" s="48"/>
    </row>
    <row r="343" spans="1:17" s="32" customFormat="1" ht="60">
      <c r="A343" s="45"/>
      <c r="B343" s="45" t="s">
        <v>1199</v>
      </c>
      <c r="C343" s="34" t="s">
        <v>42</v>
      </c>
      <c r="D343" s="34" t="s">
        <v>42</v>
      </c>
      <c r="E343" s="34" t="s">
        <v>995</v>
      </c>
      <c r="F343" s="36" t="s">
        <v>140</v>
      </c>
      <c r="G343" s="34" t="s">
        <v>469</v>
      </c>
      <c r="H343" s="35">
        <v>2</v>
      </c>
      <c r="I343" s="33"/>
      <c r="J343" s="46"/>
      <c r="K343" s="46"/>
      <c r="L343" s="46"/>
      <c r="M343" s="46"/>
      <c r="N343" s="46"/>
      <c r="O343" s="55" t="s">
        <v>1056</v>
      </c>
      <c r="P343" s="55" t="s">
        <v>1126</v>
      </c>
      <c r="Q343" s="48"/>
    </row>
    <row r="344" spans="1:17" s="32" customFormat="1" ht="60">
      <c r="A344" s="45"/>
      <c r="B344" s="45" t="s">
        <v>1199</v>
      </c>
      <c r="C344" s="34" t="s">
        <v>42</v>
      </c>
      <c r="D344" s="34" t="s">
        <v>42</v>
      </c>
      <c r="E344" s="34" t="s">
        <v>995</v>
      </c>
      <c r="F344" s="36" t="s">
        <v>140</v>
      </c>
      <c r="G344" s="34" t="s">
        <v>470</v>
      </c>
      <c r="H344" s="35">
        <v>2</v>
      </c>
      <c r="I344" s="33"/>
      <c r="J344" s="46"/>
      <c r="K344" s="46"/>
      <c r="L344" s="46"/>
      <c r="M344" s="46"/>
      <c r="N344" s="46"/>
      <c r="O344" s="55"/>
      <c r="P344" s="55"/>
      <c r="Q344" s="48"/>
    </row>
    <row r="345" spans="1:17" s="32" customFormat="1" ht="60">
      <c r="A345" s="45"/>
      <c r="B345" s="45" t="s">
        <v>1199</v>
      </c>
      <c r="C345" s="34" t="s">
        <v>42</v>
      </c>
      <c r="D345" s="34" t="s">
        <v>42</v>
      </c>
      <c r="E345" s="34" t="s">
        <v>995</v>
      </c>
      <c r="F345" s="36" t="s">
        <v>140</v>
      </c>
      <c r="G345" s="34" t="s">
        <v>471</v>
      </c>
      <c r="H345" s="35">
        <v>2</v>
      </c>
      <c r="I345" s="33"/>
      <c r="J345" s="46"/>
      <c r="K345" s="46"/>
      <c r="L345" s="46"/>
      <c r="M345" s="46"/>
      <c r="N345" s="46"/>
      <c r="O345" s="55"/>
      <c r="P345" s="55"/>
      <c r="Q345" s="48"/>
    </row>
    <row r="346" spans="1:17" s="32" customFormat="1" ht="60">
      <c r="A346" s="45"/>
      <c r="B346" s="45" t="s">
        <v>1199</v>
      </c>
      <c r="C346" s="34" t="s">
        <v>42</v>
      </c>
      <c r="D346" s="34" t="s">
        <v>42</v>
      </c>
      <c r="E346" s="34" t="s">
        <v>995</v>
      </c>
      <c r="F346" s="36" t="s">
        <v>140</v>
      </c>
      <c r="G346" s="34" t="s">
        <v>472</v>
      </c>
      <c r="H346" s="35">
        <v>2</v>
      </c>
      <c r="I346" s="33"/>
      <c r="J346" s="46"/>
      <c r="K346" s="46"/>
      <c r="L346" s="46"/>
      <c r="M346" s="46"/>
      <c r="N346" s="46"/>
      <c r="O346" s="55"/>
      <c r="P346" s="55"/>
      <c r="Q346" s="48"/>
    </row>
    <row r="347" spans="1:17" s="32" customFormat="1" ht="60">
      <c r="A347" s="45"/>
      <c r="B347" s="45" t="s">
        <v>1199</v>
      </c>
      <c r="C347" s="34" t="s">
        <v>42</v>
      </c>
      <c r="D347" s="34" t="s">
        <v>42</v>
      </c>
      <c r="E347" s="34" t="s">
        <v>995</v>
      </c>
      <c r="F347" s="36" t="s">
        <v>140</v>
      </c>
      <c r="G347" s="34" t="s">
        <v>473</v>
      </c>
      <c r="H347" s="35">
        <v>1</v>
      </c>
      <c r="I347" s="33"/>
      <c r="J347" s="46"/>
      <c r="K347" s="46"/>
      <c r="L347" s="46"/>
      <c r="M347" s="46"/>
      <c r="N347" s="46"/>
      <c r="O347" s="55" t="s">
        <v>1061</v>
      </c>
      <c r="P347" s="55" t="s">
        <v>1127</v>
      </c>
      <c r="Q347" s="48"/>
    </row>
    <row r="348" spans="1:17" s="32" customFormat="1" ht="60">
      <c r="A348" s="45"/>
      <c r="B348" s="45" t="s">
        <v>1199</v>
      </c>
      <c r="C348" s="34" t="s">
        <v>42</v>
      </c>
      <c r="D348" s="34" t="s">
        <v>42</v>
      </c>
      <c r="E348" s="34" t="s">
        <v>995</v>
      </c>
      <c r="F348" s="36" t="s">
        <v>140</v>
      </c>
      <c r="G348" s="34" t="s">
        <v>474</v>
      </c>
      <c r="H348" s="35">
        <v>2</v>
      </c>
      <c r="I348" s="33"/>
      <c r="J348" s="46"/>
      <c r="K348" s="46"/>
      <c r="L348" s="46"/>
      <c r="M348" s="46"/>
      <c r="N348" s="46"/>
      <c r="O348" s="55" t="s">
        <v>1062</v>
      </c>
      <c r="P348" s="55"/>
      <c r="Q348" s="48"/>
    </row>
    <row r="349" spans="1:17" s="32" customFormat="1" ht="60">
      <c r="A349" s="45"/>
      <c r="B349" s="45" t="s">
        <v>1199</v>
      </c>
      <c r="C349" s="34" t="s">
        <v>42</v>
      </c>
      <c r="D349" s="36" t="s">
        <v>781</v>
      </c>
      <c r="E349" s="36" t="s">
        <v>1004</v>
      </c>
      <c r="F349" s="36" t="s">
        <v>140</v>
      </c>
      <c r="G349" s="34" t="s">
        <v>706</v>
      </c>
      <c r="H349" s="35">
        <v>1</v>
      </c>
      <c r="I349" s="33"/>
      <c r="J349" s="46"/>
      <c r="K349" s="46"/>
      <c r="L349" s="46"/>
      <c r="M349" s="46"/>
      <c r="N349" s="46"/>
      <c r="O349" s="55"/>
      <c r="P349" s="55"/>
      <c r="Q349" s="48"/>
    </row>
    <row r="350" spans="1:17" s="32" customFormat="1" ht="30">
      <c r="A350" s="45"/>
      <c r="B350" s="45" t="s">
        <v>1199</v>
      </c>
      <c r="C350" s="34" t="s">
        <v>42</v>
      </c>
      <c r="D350" s="34" t="s">
        <v>42</v>
      </c>
      <c r="E350" s="36" t="s">
        <v>829</v>
      </c>
      <c r="F350" s="36" t="s">
        <v>141</v>
      </c>
      <c r="G350" s="34" t="s">
        <v>475</v>
      </c>
      <c r="H350" s="35">
        <v>1</v>
      </c>
      <c r="I350" s="33"/>
      <c r="J350" s="46"/>
      <c r="K350" s="46"/>
      <c r="L350" s="46"/>
      <c r="M350" s="46"/>
      <c r="N350" s="46"/>
      <c r="O350" s="55"/>
      <c r="P350" s="55"/>
      <c r="Q350" s="48"/>
    </row>
    <row r="351" spans="1:17" s="32" customFormat="1" ht="30">
      <c r="A351" s="45"/>
      <c r="B351" s="45" t="s">
        <v>1199</v>
      </c>
      <c r="C351" s="34" t="s">
        <v>42</v>
      </c>
      <c r="D351" s="34" t="s">
        <v>42</v>
      </c>
      <c r="E351" s="36" t="s">
        <v>829</v>
      </c>
      <c r="F351" s="36" t="s">
        <v>141</v>
      </c>
      <c r="G351" s="34" t="s">
        <v>476</v>
      </c>
      <c r="H351" s="35">
        <v>1</v>
      </c>
      <c r="I351" s="33"/>
      <c r="J351" s="46"/>
      <c r="K351" s="46"/>
      <c r="L351" s="46"/>
      <c r="M351" s="46"/>
      <c r="N351" s="46"/>
      <c r="O351" s="55"/>
      <c r="P351" s="55"/>
      <c r="Q351" s="48"/>
    </row>
    <row r="352" spans="1:17" s="32" customFormat="1" ht="30">
      <c r="A352" s="45"/>
      <c r="B352" s="45" t="s">
        <v>1199</v>
      </c>
      <c r="C352" s="34" t="s">
        <v>42</v>
      </c>
      <c r="D352" s="34" t="s">
        <v>42</v>
      </c>
      <c r="E352" s="36" t="s">
        <v>829</v>
      </c>
      <c r="F352" s="36" t="s">
        <v>141</v>
      </c>
      <c r="G352" s="34" t="s">
        <v>477</v>
      </c>
      <c r="H352" s="35">
        <v>1</v>
      </c>
      <c r="I352" s="33"/>
      <c r="J352" s="46"/>
      <c r="K352" s="46"/>
      <c r="L352" s="46"/>
      <c r="M352" s="46"/>
      <c r="N352" s="46"/>
      <c r="O352" s="55"/>
      <c r="P352" s="55"/>
      <c r="Q352" s="48"/>
    </row>
    <row r="353" spans="1:17" s="32" customFormat="1" ht="30">
      <c r="A353" s="45"/>
      <c r="B353" s="45" t="s">
        <v>1199</v>
      </c>
      <c r="C353" s="34" t="s">
        <v>42</v>
      </c>
      <c r="D353" s="34" t="s">
        <v>42</v>
      </c>
      <c r="E353" s="36" t="s">
        <v>829</v>
      </c>
      <c r="F353" s="36" t="s">
        <v>141</v>
      </c>
      <c r="G353" s="34" t="s">
        <v>478</v>
      </c>
      <c r="H353" s="35">
        <v>1</v>
      </c>
      <c r="I353" s="33"/>
      <c r="J353" s="46"/>
      <c r="K353" s="46"/>
      <c r="L353" s="46"/>
      <c r="M353" s="46"/>
      <c r="N353" s="46"/>
      <c r="O353" s="55" t="s">
        <v>1063</v>
      </c>
      <c r="P353" s="55"/>
      <c r="Q353" s="48"/>
    </row>
    <row r="354" spans="1:17" s="32" customFormat="1" ht="30">
      <c r="A354" s="45"/>
      <c r="B354" s="45" t="s">
        <v>1199</v>
      </c>
      <c r="C354" s="34" t="s">
        <v>42</v>
      </c>
      <c r="D354" s="34" t="s">
        <v>42</v>
      </c>
      <c r="E354" s="36" t="s">
        <v>829</v>
      </c>
      <c r="F354" s="36" t="s">
        <v>141</v>
      </c>
      <c r="G354" s="34" t="s">
        <v>479</v>
      </c>
      <c r="H354" s="35">
        <v>1</v>
      </c>
      <c r="I354" s="33"/>
      <c r="J354" s="46"/>
      <c r="K354" s="46"/>
      <c r="L354" s="46"/>
      <c r="M354" s="46"/>
      <c r="N354" s="46"/>
      <c r="O354" s="55" t="s">
        <v>1063</v>
      </c>
      <c r="P354" s="55"/>
      <c r="Q354" s="48"/>
    </row>
    <row r="355" spans="1:17" s="32" customFormat="1" ht="45">
      <c r="A355" s="45"/>
      <c r="B355" s="45" t="s">
        <v>1199</v>
      </c>
      <c r="C355" s="34" t="s">
        <v>42</v>
      </c>
      <c r="D355" s="34" t="s">
        <v>42</v>
      </c>
      <c r="E355" s="36" t="s">
        <v>829</v>
      </c>
      <c r="F355" s="36" t="s">
        <v>141</v>
      </c>
      <c r="G355" s="34" t="s">
        <v>480</v>
      </c>
      <c r="H355" s="35">
        <v>1</v>
      </c>
      <c r="I355" s="33"/>
      <c r="J355" s="46"/>
      <c r="K355" s="46"/>
      <c r="L355" s="46"/>
      <c r="M355" s="46"/>
      <c r="N355" s="46"/>
      <c r="O355" s="55" t="s">
        <v>1063</v>
      </c>
      <c r="P355" s="55"/>
      <c r="Q355" s="48"/>
    </row>
    <row r="356" spans="1:17" s="32" customFormat="1" ht="30">
      <c r="A356" s="45"/>
      <c r="B356" s="45" t="s">
        <v>1199</v>
      </c>
      <c r="C356" s="34" t="s">
        <v>42</v>
      </c>
      <c r="D356" s="34" t="s">
        <v>42</v>
      </c>
      <c r="E356" s="36" t="s">
        <v>829</v>
      </c>
      <c r="F356" s="36" t="s">
        <v>141</v>
      </c>
      <c r="G356" s="34" t="s">
        <v>481</v>
      </c>
      <c r="H356" s="35">
        <v>1</v>
      </c>
      <c r="I356" s="33"/>
      <c r="J356" s="46"/>
      <c r="K356" s="46"/>
      <c r="L356" s="46"/>
      <c r="M356" s="46"/>
      <c r="N356" s="46"/>
      <c r="O356" s="55" t="s">
        <v>1063</v>
      </c>
      <c r="P356" s="55"/>
      <c r="Q356" s="48"/>
    </row>
    <row r="357" spans="1:17" s="32" customFormat="1" ht="30">
      <c r="A357" s="45"/>
      <c r="B357" s="45" t="s">
        <v>1199</v>
      </c>
      <c r="C357" s="34" t="s">
        <v>42</v>
      </c>
      <c r="D357" s="34" t="s">
        <v>42</v>
      </c>
      <c r="E357" s="36" t="s">
        <v>829</v>
      </c>
      <c r="F357" s="36" t="s">
        <v>141</v>
      </c>
      <c r="G357" s="34" t="s">
        <v>482</v>
      </c>
      <c r="H357" s="35">
        <v>1</v>
      </c>
      <c r="I357" s="33"/>
      <c r="J357" s="46"/>
      <c r="K357" s="46"/>
      <c r="L357" s="46"/>
      <c r="M357" s="46"/>
      <c r="N357" s="46"/>
      <c r="O357" s="55" t="s">
        <v>1063</v>
      </c>
      <c r="P357" s="55"/>
      <c r="Q357" s="48"/>
    </row>
    <row r="358" spans="1:17" s="32" customFormat="1" ht="30">
      <c r="A358" s="45"/>
      <c r="B358" s="45" t="s">
        <v>1199</v>
      </c>
      <c r="C358" s="34" t="s">
        <v>42</v>
      </c>
      <c r="D358" s="34" t="s">
        <v>42</v>
      </c>
      <c r="E358" s="36" t="s">
        <v>829</v>
      </c>
      <c r="F358" s="36" t="s">
        <v>141</v>
      </c>
      <c r="G358" s="34" t="s">
        <v>483</v>
      </c>
      <c r="H358" s="35">
        <v>1</v>
      </c>
      <c r="I358" s="33"/>
      <c r="J358" s="46"/>
      <c r="K358" s="46"/>
      <c r="L358" s="46"/>
      <c r="M358" s="46"/>
      <c r="N358" s="46"/>
      <c r="O358" s="55"/>
      <c r="P358" s="55"/>
      <c r="Q358" s="48"/>
    </row>
    <row r="359" spans="1:17" s="32" customFormat="1" ht="30">
      <c r="A359" s="45"/>
      <c r="B359" s="45" t="s">
        <v>1199</v>
      </c>
      <c r="C359" s="34" t="s">
        <v>42</v>
      </c>
      <c r="D359" s="34" t="s">
        <v>42</v>
      </c>
      <c r="E359" s="36" t="s">
        <v>829</v>
      </c>
      <c r="F359" s="36" t="s">
        <v>141</v>
      </c>
      <c r="G359" s="34" t="s">
        <v>484</v>
      </c>
      <c r="H359" s="35">
        <v>1</v>
      </c>
      <c r="I359" s="33"/>
      <c r="J359" s="46"/>
      <c r="K359" s="46"/>
      <c r="L359" s="46"/>
      <c r="M359" s="46"/>
      <c r="N359" s="46"/>
      <c r="O359" s="55"/>
      <c r="P359" s="55"/>
      <c r="Q359" s="48"/>
    </row>
    <row r="360" spans="1:17" s="32" customFormat="1" ht="30">
      <c r="A360" s="45"/>
      <c r="B360" s="45" t="s">
        <v>1199</v>
      </c>
      <c r="C360" s="34" t="s">
        <v>42</v>
      </c>
      <c r="D360" s="34" t="s">
        <v>42</v>
      </c>
      <c r="E360" s="36" t="s">
        <v>829</v>
      </c>
      <c r="F360" s="36" t="s">
        <v>141</v>
      </c>
      <c r="G360" s="34" t="s">
        <v>485</v>
      </c>
      <c r="H360" s="35">
        <v>1</v>
      </c>
      <c r="I360" s="33"/>
      <c r="J360" s="46"/>
      <c r="K360" s="46"/>
      <c r="L360" s="46"/>
      <c r="M360" s="46"/>
      <c r="N360" s="46"/>
      <c r="O360" s="55" t="s">
        <v>1063</v>
      </c>
      <c r="P360" s="55"/>
      <c r="Q360" s="48"/>
    </row>
    <row r="361" spans="1:17" s="32" customFormat="1" ht="30">
      <c r="A361" s="45"/>
      <c r="B361" s="45" t="s">
        <v>1199</v>
      </c>
      <c r="C361" s="34" t="s">
        <v>42</v>
      </c>
      <c r="D361" s="34" t="s">
        <v>996</v>
      </c>
      <c r="E361" s="36" t="s">
        <v>829</v>
      </c>
      <c r="F361" s="36" t="s">
        <v>141</v>
      </c>
      <c r="G361" s="34" t="s">
        <v>486</v>
      </c>
      <c r="H361" s="35">
        <v>1</v>
      </c>
      <c r="I361" s="33"/>
      <c r="J361" s="46"/>
      <c r="K361" s="46"/>
      <c r="L361" s="46"/>
      <c r="M361" s="46"/>
      <c r="N361" s="46"/>
      <c r="O361" s="55"/>
      <c r="P361" s="55"/>
      <c r="Q361" s="48"/>
    </row>
    <row r="362" spans="1:17" s="32" customFormat="1" ht="30">
      <c r="A362" s="45"/>
      <c r="B362" s="45" t="s">
        <v>1199</v>
      </c>
      <c r="C362" s="34" t="s">
        <v>42</v>
      </c>
      <c r="D362" s="34" t="s">
        <v>42</v>
      </c>
      <c r="E362" s="36" t="s">
        <v>829</v>
      </c>
      <c r="F362" s="36" t="s">
        <v>141</v>
      </c>
      <c r="G362" s="34" t="s">
        <v>487</v>
      </c>
      <c r="H362" s="35">
        <v>2</v>
      </c>
      <c r="I362" s="33"/>
      <c r="J362" s="46"/>
      <c r="K362" s="46"/>
      <c r="L362" s="46"/>
      <c r="M362" s="46"/>
      <c r="N362" s="46"/>
      <c r="O362" s="55"/>
      <c r="P362" s="55"/>
      <c r="Q362" s="48"/>
    </row>
    <row r="363" spans="1:17" s="32" customFormat="1" ht="45">
      <c r="A363" s="45"/>
      <c r="B363" s="45" t="s">
        <v>1199</v>
      </c>
      <c r="C363" s="34" t="s">
        <v>42</v>
      </c>
      <c r="D363" s="34" t="s">
        <v>42</v>
      </c>
      <c r="E363" s="36" t="s">
        <v>829</v>
      </c>
      <c r="F363" s="36" t="s">
        <v>142</v>
      </c>
      <c r="G363" s="34" t="s">
        <v>707</v>
      </c>
      <c r="H363" s="35">
        <v>2</v>
      </c>
      <c r="I363" s="33"/>
      <c r="J363" s="46"/>
      <c r="K363" s="46"/>
      <c r="L363" s="46"/>
      <c r="M363" s="46"/>
      <c r="N363" s="46"/>
      <c r="O363" s="55" t="s">
        <v>708</v>
      </c>
      <c r="P363" s="55" t="s">
        <v>1128</v>
      </c>
      <c r="Q363" s="48"/>
    </row>
    <row r="364" spans="1:17" s="32" customFormat="1" ht="30">
      <c r="A364" s="45"/>
      <c r="B364" s="45" t="s">
        <v>1199</v>
      </c>
      <c r="C364" s="34" t="s">
        <v>42</v>
      </c>
      <c r="D364" s="48" t="s">
        <v>42</v>
      </c>
      <c r="E364" s="48" t="s">
        <v>831</v>
      </c>
      <c r="F364" s="48" t="s">
        <v>143</v>
      </c>
      <c r="G364" s="48" t="s">
        <v>488</v>
      </c>
      <c r="H364" s="35">
        <v>2</v>
      </c>
      <c r="I364" s="33"/>
      <c r="J364" s="46"/>
      <c r="K364" s="46"/>
      <c r="L364" s="46"/>
      <c r="M364" s="46"/>
      <c r="N364" s="46"/>
      <c r="O364" s="55" t="s">
        <v>1063</v>
      </c>
      <c r="P364" s="55"/>
      <c r="Q364" s="48"/>
    </row>
    <row r="365" spans="1:17" s="32" customFormat="1" ht="30">
      <c r="A365" s="45"/>
      <c r="B365" s="45" t="s">
        <v>1199</v>
      </c>
      <c r="C365" s="34" t="s">
        <v>42</v>
      </c>
      <c r="D365" s="48" t="s">
        <v>42</v>
      </c>
      <c r="E365" s="48" t="s">
        <v>831</v>
      </c>
      <c r="F365" s="48" t="s">
        <v>143</v>
      </c>
      <c r="G365" s="48" t="s">
        <v>489</v>
      </c>
      <c r="H365" s="35">
        <v>2</v>
      </c>
      <c r="I365" s="33"/>
      <c r="J365" s="46"/>
      <c r="K365" s="46"/>
      <c r="L365" s="46"/>
      <c r="M365" s="46"/>
      <c r="N365" s="46"/>
      <c r="O365" s="55" t="s">
        <v>1063</v>
      </c>
      <c r="P365" s="55"/>
      <c r="Q365" s="48"/>
    </row>
    <row r="366" spans="1:17" s="32" customFormat="1" ht="45">
      <c r="A366" s="45"/>
      <c r="B366" s="45" t="s">
        <v>1199</v>
      </c>
      <c r="C366" s="34" t="s">
        <v>42</v>
      </c>
      <c r="D366" s="34" t="s">
        <v>42</v>
      </c>
      <c r="E366" s="36" t="s">
        <v>1009</v>
      </c>
      <c r="F366" s="36" t="s">
        <v>144</v>
      </c>
      <c r="G366" s="34" t="s">
        <v>709</v>
      </c>
      <c r="H366" s="35">
        <v>1</v>
      </c>
      <c r="I366" s="33"/>
      <c r="J366" s="46"/>
      <c r="K366" s="46"/>
      <c r="L366" s="46"/>
      <c r="M366" s="46"/>
      <c r="N366" s="46"/>
      <c r="O366" s="55" t="s">
        <v>710</v>
      </c>
      <c r="P366" s="55"/>
      <c r="Q366" s="48"/>
    </row>
    <row r="367" spans="1:17" s="32" customFormat="1" ht="45">
      <c r="A367" s="45"/>
      <c r="B367" s="45" t="s">
        <v>1199</v>
      </c>
      <c r="C367" s="34" t="s">
        <v>42</v>
      </c>
      <c r="D367" s="34" t="s">
        <v>42</v>
      </c>
      <c r="E367" s="36" t="s">
        <v>821</v>
      </c>
      <c r="F367" s="36" t="s">
        <v>145</v>
      </c>
      <c r="G367" s="34" t="s">
        <v>490</v>
      </c>
      <c r="H367" s="35">
        <v>1</v>
      </c>
      <c r="I367" s="33"/>
      <c r="J367" s="46"/>
      <c r="K367" s="46"/>
      <c r="L367" s="46"/>
      <c r="M367" s="46"/>
      <c r="N367" s="46"/>
      <c r="O367" s="55"/>
      <c r="P367" s="55"/>
      <c r="Q367" s="48"/>
    </row>
    <row r="368" spans="1:17" s="32" customFormat="1" ht="45">
      <c r="A368" s="45"/>
      <c r="B368" s="45" t="s">
        <v>1199</v>
      </c>
      <c r="C368" s="34" t="s">
        <v>42</v>
      </c>
      <c r="D368" s="34" t="s">
        <v>42</v>
      </c>
      <c r="E368" s="36" t="s">
        <v>821</v>
      </c>
      <c r="F368" s="36" t="s">
        <v>145</v>
      </c>
      <c r="G368" s="34" t="s">
        <v>491</v>
      </c>
      <c r="H368" s="35">
        <v>2</v>
      </c>
      <c r="I368" s="33"/>
      <c r="J368" s="46"/>
      <c r="K368" s="46"/>
      <c r="L368" s="46"/>
      <c r="M368" s="46"/>
      <c r="N368" s="46"/>
      <c r="O368" s="55"/>
      <c r="P368" s="55"/>
      <c r="Q368" s="48"/>
    </row>
    <row r="369" spans="1:17" s="32" customFormat="1" ht="45">
      <c r="A369" s="45"/>
      <c r="B369" s="45" t="s">
        <v>1199</v>
      </c>
      <c r="C369" s="34" t="s">
        <v>42</v>
      </c>
      <c r="D369" s="34" t="s">
        <v>42</v>
      </c>
      <c r="E369" s="36" t="s">
        <v>821</v>
      </c>
      <c r="F369" s="36" t="s">
        <v>145</v>
      </c>
      <c r="G369" s="34" t="s">
        <v>492</v>
      </c>
      <c r="H369" s="35">
        <v>1</v>
      </c>
      <c r="I369" s="33"/>
      <c r="J369" s="46"/>
      <c r="K369" s="46"/>
      <c r="L369" s="46"/>
      <c r="M369" s="46"/>
      <c r="N369" s="46"/>
      <c r="O369" s="55"/>
      <c r="P369" s="55"/>
      <c r="Q369" s="48"/>
    </row>
    <row r="370" spans="1:17" s="32" customFormat="1" ht="45">
      <c r="A370" s="45"/>
      <c r="B370" s="45" t="s">
        <v>1199</v>
      </c>
      <c r="C370" s="34" t="s">
        <v>42</v>
      </c>
      <c r="D370" s="34" t="s">
        <v>42</v>
      </c>
      <c r="E370" s="36" t="s">
        <v>821</v>
      </c>
      <c r="F370" s="36" t="s">
        <v>145</v>
      </c>
      <c r="G370" s="34" t="s">
        <v>493</v>
      </c>
      <c r="H370" s="35">
        <v>2</v>
      </c>
      <c r="I370" s="33"/>
      <c r="J370" s="46"/>
      <c r="K370" s="46"/>
      <c r="L370" s="46"/>
      <c r="M370" s="46"/>
      <c r="N370" s="46"/>
      <c r="O370" s="55"/>
      <c r="P370" s="55"/>
      <c r="Q370" s="48"/>
    </row>
    <row r="371" spans="1:17" s="32" customFormat="1" ht="45">
      <c r="A371" s="45"/>
      <c r="B371" s="45" t="s">
        <v>1199</v>
      </c>
      <c r="C371" s="34" t="s">
        <v>42</v>
      </c>
      <c r="D371" s="34" t="s">
        <v>42</v>
      </c>
      <c r="E371" s="36" t="s">
        <v>821</v>
      </c>
      <c r="F371" s="36" t="s">
        <v>145</v>
      </c>
      <c r="G371" s="34" t="s">
        <v>494</v>
      </c>
      <c r="H371" s="35">
        <v>1</v>
      </c>
      <c r="I371" s="33"/>
      <c r="J371" s="46"/>
      <c r="K371" s="46"/>
      <c r="L371" s="46"/>
      <c r="M371" s="46"/>
      <c r="N371" s="46"/>
      <c r="O371" s="55"/>
      <c r="P371" s="55"/>
      <c r="Q371" s="48"/>
    </row>
    <row r="372" spans="1:17" s="32" customFormat="1" ht="45">
      <c r="A372" s="45"/>
      <c r="B372" s="45" t="s">
        <v>1199</v>
      </c>
      <c r="C372" s="34" t="s">
        <v>42</v>
      </c>
      <c r="D372" s="34" t="s">
        <v>42</v>
      </c>
      <c r="E372" s="36" t="s">
        <v>821</v>
      </c>
      <c r="F372" s="36" t="s">
        <v>145</v>
      </c>
      <c r="G372" s="34" t="s">
        <v>495</v>
      </c>
      <c r="H372" s="35">
        <v>1</v>
      </c>
      <c r="I372" s="33"/>
      <c r="J372" s="46"/>
      <c r="K372" s="46"/>
      <c r="L372" s="46"/>
      <c r="M372" s="46"/>
      <c r="N372" s="46"/>
      <c r="O372" s="55"/>
      <c r="P372" s="55"/>
      <c r="Q372" s="48"/>
    </row>
    <row r="373" spans="1:17" s="32" customFormat="1" ht="45">
      <c r="A373" s="45"/>
      <c r="B373" s="45" t="s">
        <v>1199</v>
      </c>
      <c r="C373" s="34" t="s">
        <v>42</v>
      </c>
      <c r="D373" s="34" t="s">
        <v>42</v>
      </c>
      <c r="E373" s="36" t="s">
        <v>821</v>
      </c>
      <c r="F373" s="36" t="s">
        <v>145</v>
      </c>
      <c r="G373" s="34" t="s">
        <v>496</v>
      </c>
      <c r="H373" s="35">
        <v>3</v>
      </c>
      <c r="I373" s="33"/>
      <c r="J373" s="46"/>
      <c r="K373" s="46"/>
      <c r="L373" s="46"/>
      <c r="M373" s="46"/>
      <c r="N373" s="46"/>
      <c r="O373" s="55"/>
      <c r="P373" s="55"/>
      <c r="Q373" s="48"/>
    </row>
    <row r="374" spans="1:17" s="32" customFormat="1" ht="45">
      <c r="A374" s="45"/>
      <c r="B374" s="45" t="s">
        <v>1199</v>
      </c>
      <c r="C374" s="34" t="s">
        <v>42</v>
      </c>
      <c r="D374" s="34" t="s">
        <v>42</v>
      </c>
      <c r="E374" s="36" t="s">
        <v>821</v>
      </c>
      <c r="F374" s="36" t="s">
        <v>145</v>
      </c>
      <c r="G374" s="34" t="s">
        <v>497</v>
      </c>
      <c r="H374" s="35">
        <v>3</v>
      </c>
      <c r="I374" s="33"/>
      <c r="J374" s="46"/>
      <c r="K374" s="46"/>
      <c r="L374" s="46"/>
      <c r="M374" s="46"/>
      <c r="N374" s="46"/>
      <c r="O374" s="55"/>
      <c r="P374" s="55"/>
      <c r="Q374" s="48"/>
    </row>
    <row r="375" spans="1:17" s="32" customFormat="1" ht="45">
      <c r="A375" s="45"/>
      <c r="B375" s="45" t="s">
        <v>1199</v>
      </c>
      <c r="C375" s="34" t="s">
        <v>42</v>
      </c>
      <c r="D375" s="34" t="s">
        <v>42</v>
      </c>
      <c r="E375" s="36" t="s">
        <v>821</v>
      </c>
      <c r="F375" s="36" t="s">
        <v>145</v>
      </c>
      <c r="G375" s="34" t="s">
        <v>498</v>
      </c>
      <c r="H375" s="35">
        <v>1</v>
      </c>
      <c r="I375" s="33"/>
      <c r="J375" s="46"/>
      <c r="K375" s="46"/>
      <c r="L375" s="46"/>
      <c r="M375" s="46"/>
      <c r="N375" s="46"/>
      <c r="O375" s="55"/>
      <c r="P375" s="55"/>
      <c r="Q375" s="48"/>
    </row>
    <row r="376" spans="1:17" s="32" customFormat="1" ht="45">
      <c r="A376" s="45"/>
      <c r="B376" s="45" t="s">
        <v>1199</v>
      </c>
      <c r="C376" s="34" t="s">
        <v>42</v>
      </c>
      <c r="D376" s="34" t="s">
        <v>42</v>
      </c>
      <c r="E376" s="36" t="s">
        <v>821</v>
      </c>
      <c r="F376" s="36" t="s">
        <v>145</v>
      </c>
      <c r="G376" s="34" t="s">
        <v>499</v>
      </c>
      <c r="H376" s="35">
        <v>1</v>
      </c>
      <c r="I376" s="33"/>
      <c r="J376" s="46"/>
      <c r="K376" s="46"/>
      <c r="L376" s="46"/>
      <c r="M376" s="46"/>
      <c r="N376" s="46"/>
      <c r="O376" s="55"/>
      <c r="P376" s="55"/>
      <c r="Q376" s="48"/>
    </row>
    <row r="377" spans="1:17" s="32" customFormat="1" ht="45">
      <c r="A377" s="45"/>
      <c r="B377" s="45" t="s">
        <v>1199</v>
      </c>
      <c r="C377" s="34" t="s">
        <v>42</v>
      </c>
      <c r="D377" s="34" t="s">
        <v>42</v>
      </c>
      <c r="E377" s="36" t="s">
        <v>821</v>
      </c>
      <c r="F377" s="36" t="s">
        <v>145</v>
      </c>
      <c r="G377" s="34" t="s">
        <v>500</v>
      </c>
      <c r="H377" s="35">
        <v>1</v>
      </c>
      <c r="I377" s="33"/>
      <c r="J377" s="46"/>
      <c r="K377" s="46"/>
      <c r="L377" s="46"/>
      <c r="M377" s="46"/>
      <c r="N377" s="46"/>
      <c r="O377" s="55"/>
      <c r="P377" s="55"/>
      <c r="Q377" s="48"/>
    </row>
    <row r="378" spans="1:17" s="32" customFormat="1" ht="45">
      <c r="A378" s="45"/>
      <c r="B378" s="45" t="s">
        <v>1199</v>
      </c>
      <c r="C378" s="34" t="s">
        <v>42</v>
      </c>
      <c r="D378" s="34" t="s">
        <v>42</v>
      </c>
      <c r="E378" s="36" t="s">
        <v>821</v>
      </c>
      <c r="F378" s="36" t="s">
        <v>145</v>
      </c>
      <c r="G378" s="34" t="s">
        <v>501</v>
      </c>
      <c r="H378" s="35">
        <v>1</v>
      </c>
      <c r="I378" s="33"/>
      <c r="J378" s="46"/>
      <c r="K378" s="46"/>
      <c r="L378" s="46"/>
      <c r="M378" s="46"/>
      <c r="N378" s="46"/>
      <c r="O378" s="55"/>
      <c r="P378" s="55"/>
      <c r="Q378" s="48"/>
    </row>
    <row r="379" spans="1:17" s="32" customFormat="1" ht="45">
      <c r="A379" s="45"/>
      <c r="B379" s="45" t="s">
        <v>1199</v>
      </c>
      <c r="C379" s="34" t="s">
        <v>42</v>
      </c>
      <c r="D379" s="34" t="s">
        <v>42</v>
      </c>
      <c r="E379" s="36" t="s">
        <v>821</v>
      </c>
      <c r="F379" s="36" t="s">
        <v>145</v>
      </c>
      <c r="G379" s="34" t="s">
        <v>502</v>
      </c>
      <c r="H379" s="35">
        <v>2</v>
      </c>
      <c r="I379" s="33"/>
      <c r="J379" s="46"/>
      <c r="K379" s="46"/>
      <c r="L379" s="46"/>
      <c r="M379" s="46"/>
      <c r="N379" s="46"/>
      <c r="O379" s="55"/>
      <c r="P379" s="55"/>
      <c r="Q379" s="48"/>
    </row>
    <row r="380" spans="1:17" s="32" customFormat="1" ht="45">
      <c r="A380" s="45"/>
      <c r="B380" s="45" t="s">
        <v>1199</v>
      </c>
      <c r="C380" s="34" t="s">
        <v>42</v>
      </c>
      <c r="D380" s="34" t="s">
        <v>42</v>
      </c>
      <c r="E380" s="36" t="s">
        <v>821</v>
      </c>
      <c r="F380" s="36" t="s">
        <v>145</v>
      </c>
      <c r="G380" s="34" t="s">
        <v>503</v>
      </c>
      <c r="H380" s="35">
        <v>1</v>
      </c>
      <c r="I380" s="33"/>
      <c r="J380" s="46"/>
      <c r="K380" s="46"/>
      <c r="L380" s="46"/>
      <c r="M380" s="46"/>
      <c r="N380" s="46"/>
      <c r="O380" s="55"/>
      <c r="P380" s="55"/>
      <c r="Q380" s="48"/>
    </row>
    <row r="381" spans="1:17" s="32" customFormat="1" ht="45">
      <c r="A381" s="45"/>
      <c r="B381" s="45" t="s">
        <v>1199</v>
      </c>
      <c r="C381" s="34" t="s">
        <v>42</v>
      </c>
      <c r="D381" s="34" t="s">
        <v>42</v>
      </c>
      <c r="E381" s="36" t="s">
        <v>821</v>
      </c>
      <c r="F381" s="36" t="s">
        <v>145</v>
      </c>
      <c r="G381" s="34" t="s">
        <v>504</v>
      </c>
      <c r="H381" s="35">
        <v>2</v>
      </c>
      <c r="I381" s="33"/>
      <c r="J381" s="46"/>
      <c r="K381" s="46"/>
      <c r="L381" s="46"/>
      <c r="M381" s="46"/>
      <c r="N381" s="46"/>
      <c r="O381" s="55"/>
      <c r="P381" s="55"/>
      <c r="Q381" s="48"/>
    </row>
    <row r="382" spans="1:17" s="32" customFormat="1" ht="45">
      <c r="A382" s="45"/>
      <c r="B382" s="45" t="s">
        <v>1199</v>
      </c>
      <c r="C382" s="34" t="s">
        <v>42</v>
      </c>
      <c r="D382" s="34" t="s">
        <v>42</v>
      </c>
      <c r="E382" s="36" t="s">
        <v>821</v>
      </c>
      <c r="F382" s="36" t="s">
        <v>145</v>
      </c>
      <c r="G382" s="34" t="s">
        <v>505</v>
      </c>
      <c r="H382" s="35">
        <v>3</v>
      </c>
      <c r="I382" s="33"/>
      <c r="J382" s="46"/>
      <c r="K382" s="46"/>
      <c r="L382" s="46"/>
      <c r="M382" s="46"/>
      <c r="N382" s="46"/>
      <c r="O382" s="55"/>
      <c r="P382" s="55"/>
      <c r="Q382" s="48"/>
    </row>
    <row r="383" spans="1:17" s="32" customFormat="1" ht="45">
      <c r="A383" s="45"/>
      <c r="B383" s="45" t="s">
        <v>1199</v>
      </c>
      <c r="C383" s="34" t="s">
        <v>42</v>
      </c>
      <c r="D383" s="34" t="s">
        <v>42</v>
      </c>
      <c r="E383" s="36" t="s">
        <v>821</v>
      </c>
      <c r="F383" s="36" t="s">
        <v>145</v>
      </c>
      <c r="G383" s="34" t="s">
        <v>506</v>
      </c>
      <c r="H383" s="35">
        <v>3</v>
      </c>
      <c r="I383" s="33"/>
      <c r="J383" s="46"/>
      <c r="K383" s="46"/>
      <c r="L383" s="46"/>
      <c r="M383" s="46"/>
      <c r="N383" s="46"/>
      <c r="O383" s="55"/>
      <c r="P383" s="55"/>
      <c r="Q383" s="48"/>
    </row>
    <row r="384" spans="1:17" s="32" customFormat="1" ht="45">
      <c r="A384" s="45"/>
      <c r="B384" s="45" t="s">
        <v>1199</v>
      </c>
      <c r="C384" s="34" t="s">
        <v>42</v>
      </c>
      <c r="D384" s="34" t="s">
        <v>42</v>
      </c>
      <c r="E384" s="36" t="s">
        <v>821</v>
      </c>
      <c r="F384" s="36" t="s">
        <v>145</v>
      </c>
      <c r="G384" s="34" t="s">
        <v>507</v>
      </c>
      <c r="H384" s="35">
        <v>2</v>
      </c>
      <c r="I384" s="33"/>
      <c r="J384" s="46"/>
      <c r="K384" s="46"/>
      <c r="L384" s="46"/>
      <c r="M384" s="46"/>
      <c r="N384" s="46"/>
      <c r="O384" s="55"/>
      <c r="P384" s="55"/>
      <c r="Q384" s="48"/>
    </row>
    <row r="385" spans="1:17" s="32" customFormat="1" ht="45">
      <c r="A385" s="45"/>
      <c r="B385" s="45" t="s">
        <v>1199</v>
      </c>
      <c r="C385" s="34" t="s">
        <v>42</v>
      </c>
      <c r="D385" s="34" t="s">
        <v>42</v>
      </c>
      <c r="E385" s="36" t="s">
        <v>821</v>
      </c>
      <c r="F385" s="36" t="s">
        <v>145</v>
      </c>
      <c r="G385" s="34" t="s">
        <v>508</v>
      </c>
      <c r="H385" s="35">
        <v>2</v>
      </c>
      <c r="I385" s="33"/>
      <c r="J385" s="46"/>
      <c r="K385" s="46"/>
      <c r="L385" s="46"/>
      <c r="M385" s="46"/>
      <c r="N385" s="46"/>
      <c r="O385" s="55"/>
      <c r="P385" s="55"/>
      <c r="Q385" s="48"/>
    </row>
    <row r="386" spans="1:17" s="32" customFormat="1" ht="45">
      <c r="A386" s="45"/>
      <c r="B386" s="45" t="s">
        <v>1199</v>
      </c>
      <c r="C386" s="34" t="s">
        <v>42</v>
      </c>
      <c r="D386" s="34" t="s">
        <v>42</v>
      </c>
      <c r="E386" s="36" t="s">
        <v>821</v>
      </c>
      <c r="F386" s="36" t="s">
        <v>145</v>
      </c>
      <c r="G386" s="34" t="s">
        <v>208</v>
      </c>
      <c r="H386" s="35">
        <v>1</v>
      </c>
      <c r="I386" s="33"/>
      <c r="J386" s="46"/>
      <c r="K386" s="46"/>
      <c r="L386" s="46"/>
      <c r="M386" s="46"/>
      <c r="N386" s="46"/>
      <c r="O386" s="55" t="s">
        <v>1064</v>
      </c>
      <c r="P386" s="55" t="s">
        <v>1129</v>
      </c>
      <c r="Q386" s="48"/>
    </row>
    <row r="387" spans="1:17" s="32" customFormat="1" ht="45">
      <c r="A387" s="45"/>
      <c r="B387" s="45" t="s">
        <v>1199</v>
      </c>
      <c r="C387" s="34" t="s">
        <v>42</v>
      </c>
      <c r="D387" s="34" t="s">
        <v>42</v>
      </c>
      <c r="E387" s="36" t="s">
        <v>821</v>
      </c>
      <c r="F387" s="36" t="s">
        <v>145</v>
      </c>
      <c r="G387" s="34" t="s">
        <v>509</v>
      </c>
      <c r="H387" s="35">
        <v>2</v>
      </c>
      <c r="I387" s="33"/>
      <c r="J387" s="46"/>
      <c r="K387" s="46"/>
      <c r="L387" s="46"/>
      <c r="M387" s="46"/>
      <c r="N387" s="46"/>
      <c r="O387" s="55"/>
      <c r="P387" s="55"/>
      <c r="Q387" s="48"/>
    </row>
    <row r="388" spans="1:17" s="32" customFormat="1" ht="45">
      <c r="A388" s="45"/>
      <c r="B388" s="45" t="s">
        <v>1199</v>
      </c>
      <c r="C388" s="34" t="s">
        <v>42</v>
      </c>
      <c r="D388" s="34" t="s">
        <v>42</v>
      </c>
      <c r="E388" s="36" t="s">
        <v>821</v>
      </c>
      <c r="F388" s="36" t="s">
        <v>145</v>
      </c>
      <c r="G388" s="34" t="s">
        <v>510</v>
      </c>
      <c r="H388" s="35">
        <v>1</v>
      </c>
      <c r="I388" s="33"/>
      <c r="J388" s="46"/>
      <c r="K388" s="46"/>
      <c r="L388" s="46"/>
      <c r="M388" s="46"/>
      <c r="N388" s="46"/>
      <c r="O388" s="55"/>
      <c r="P388" s="55"/>
      <c r="Q388" s="48"/>
    </row>
    <row r="389" spans="1:17" s="32" customFormat="1" ht="45">
      <c r="A389" s="45"/>
      <c r="B389" s="45" t="s">
        <v>1199</v>
      </c>
      <c r="C389" s="34" t="s">
        <v>42</v>
      </c>
      <c r="D389" s="34" t="s">
        <v>42</v>
      </c>
      <c r="E389" s="36" t="s">
        <v>821</v>
      </c>
      <c r="F389" s="36" t="s">
        <v>145</v>
      </c>
      <c r="G389" s="34" t="s">
        <v>511</v>
      </c>
      <c r="H389" s="35">
        <v>1</v>
      </c>
      <c r="I389" s="33"/>
      <c r="J389" s="46"/>
      <c r="K389" s="46"/>
      <c r="L389" s="46"/>
      <c r="M389" s="46"/>
      <c r="N389" s="46"/>
      <c r="O389" s="55"/>
      <c r="P389" s="55"/>
      <c r="Q389" s="48"/>
    </row>
    <row r="390" spans="1:17" s="32" customFormat="1" ht="45">
      <c r="A390" s="45"/>
      <c r="B390" s="45" t="s">
        <v>1199</v>
      </c>
      <c r="C390" s="34" t="s">
        <v>42</v>
      </c>
      <c r="D390" s="34" t="s">
        <v>42</v>
      </c>
      <c r="E390" s="36" t="s">
        <v>821</v>
      </c>
      <c r="F390" s="36" t="s">
        <v>145</v>
      </c>
      <c r="G390" s="34" t="s">
        <v>512</v>
      </c>
      <c r="H390" s="35">
        <v>3</v>
      </c>
      <c r="I390" s="33"/>
      <c r="J390" s="46"/>
      <c r="K390" s="46"/>
      <c r="L390" s="46"/>
      <c r="M390" s="46"/>
      <c r="N390" s="46"/>
      <c r="O390" s="55"/>
      <c r="P390" s="55"/>
      <c r="Q390" s="48"/>
    </row>
    <row r="391" spans="1:17" s="32" customFormat="1" ht="45">
      <c r="A391" s="45"/>
      <c r="B391" s="45" t="s">
        <v>1199</v>
      </c>
      <c r="C391" s="34" t="s">
        <v>42</v>
      </c>
      <c r="D391" s="34" t="s">
        <v>42</v>
      </c>
      <c r="E391" s="36" t="s">
        <v>821</v>
      </c>
      <c r="F391" s="36" t="s">
        <v>145</v>
      </c>
      <c r="G391" s="34" t="s">
        <v>513</v>
      </c>
      <c r="H391" s="35">
        <v>2</v>
      </c>
      <c r="I391" s="33"/>
      <c r="J391" s="46"/>
      <c r="K391" s="46"/>
      <c r="L391" s="46"/>
      <c r="M391" s="46"/>
      <c r="N391" s="46"/>
      <c r="O391" s="55"/>
      <c r="P391" s="55"/>
      <c r="Q391" s="48"/>
    </row>
    <row r="392" spans="1:17" s="32" customFormat="1" ht="45">
      <c r="A392" s="45"/>
      <c r="B392" s="45" t="s">
        <v>1199</v>
      </c>
      <c r="C392" s="34" t="s">
        <v>42</v>
      </c>
      <c r="D392" s="34" t="s">
        <v>42</v>
      </c>
      <c r="E392" s="36" t="s">
        <v>821</v>
      </c>
      <c r="F392" s="36" t="s">
        <v>145</v>
      </c>
      <c r="G392" s="34" t="s">
        <v>210</v>
      </c>
      <c r="H392" s="35">
        <v>3</v>
      </c>
      <c r="I392" s="33"/>
      <c r="J392" s="46"/>
      <c r="K392" s="46"/>
      <c r="L392" s="46"/>
      <c r="M392" s="46"/>
      <c r="N392" s="46"/>
      <c r="O392" s="55"/>
      <c r="P392" s="55"/>
      <c r="Q392" s="48"/>
    </row>
    <row r="393" spans="1:17" s="32" customFormat="1" ht="45">
      <c r="A393" s="45"/>
      <c r="B393" s="45" t="s">
        <v>1199</v>
      </c>
      <c r="C393" s="34" t="s">
        <v>42</v>
      </c>
      <c r="D393" s="34" t="s">
        <v>42</v>
      </c>
      <c r="E393" s="36" t="s">
        <v>821</v>
      </c>
      <c r="F393" s="36" t="s">
        <v>145</v>
      </c>
      <c r="G393" s="34" t="s">
        <v>514</v>
      </c>
      <c r="H393" s="35">
        <v>2</v>
      </c>
      <c r="I393" s="33"/>
      <c r="J393" s="46"/>
      <c r="K393" s="46"/>
      <c r="L393" s="46"/>
      <c r="M393" s="46"/>
      <c r="N393" s="46"/>
      <c r="O393" s="55"/>
      <c r="P393" s="55"/>
      <c r="Q393" s="48"/>
    </row>
    <row r="394" spans="1:17" s="32" customFormat="1" ht="45">
      <c r="A394" s="45"/>
      <c r="B394" s="45" t="s">
        <v>1199</v>
      </c>
      <c r="C394" s="34" t="s">
        <v>42</v>
      </c>
      <c r="D394" s="34" t="s">
        <v>42</v>
      </c>
      <c r="E394" s="36" t="s">
        <v>821</v>
      </c>
      <c r="F394" s="36" t="s">
        <v>145</v>
      </c>
      <c r="G394" s="34" t="s">
        <v>515</v>
      </c>
      <c r="H394" s="35">
        <v>1</v>
      </c>
      <c r="I394" s="33"/>
      <c r="J394" s="46"/>
      <c r="K394" s="46"/>
      <c r="L394" s="46"/>
      <c r="M394" s="46"/>
      <c r="N394" s="46"/>
      <c r="O394" s="55"/>
      <c r="P394" s="55"/>
      <c r="Q394" s="48"/>
    </row>
    <row r="395" spans="1:17" s="32" customFormat="1" ht="45">
      <c r="A395" s="45"/>
      <c r="B395" s="45" t="s">
        <v>1199</v>
      </c>
      <c r="C395" s="34" t="s">
        <v>42</v>
      </c>
      <c r="D395" s="34" t="s">
        <v>42</v>
      </c>
      <c r="E395" s="36" t="s">
        <v>704</v>
      </c>
      <c r="F395" s="36" t="s">
        <v>146</v>
      </c>
      <c r="G395" s="34" t="s">
        <v>516</v>
      </c>
      <c r="H395" s="35">
        <v>1</v>
      </c>
      <c r="I395" s="33"/>
      <c r="J395" s="46"/>
      <c r="K395" s="46"/>
      <c r="L395" s="46"/>
      <c r="M395" s="46"/>
      <c r="N395" s="46"/>
      <c r="O395" s="55" t="s">
        <v>1047</v>
      </c>
      <c r="P395" s="55" t="s">
        <v>1139</v>
      </c>
      <c r="Q395" s="48"/>
    </row>
    <row r="396" spans="1:17" s="32" customFormat="1" ht="45">
      <c r="A396" s="45"/>
      <c r="B396" s="45" t="s">
        <v>1199</v>
      </c>
      <c r="C396" s="34" t="s">
        <v>42</v>
      </c>
      <c r="D396" s="34" t="s">
        <v>42</v>
      </c>
      <c r="E396" s="36" t="s">
        <v>704</v>
      </c>
      <c r="F396" s="36" t="s">
        <v>146</v>
      </c>
      <c r="G396" s="34" t="s">
        <v>517</v>
      </c>
      <c r="H396" s="35" t="s">
        <v>1130</v>
      </c>
      <c r="I396" s="33"/>
      <c r="J396" s="46"/>
      <c r="K396" s="46"/>
      <c r="L396" s="46"/>
      <c r="M396" s="46"/>
      <c r="N396" s="46"/>
      <c r="O396" s="55" t="s">
        <v>1047</v>
      </c>
      <c r="P396" s="55" t="s">
        <v>1131</v>
      </c>
      <c r="Q396" s="48"/>
    </row>
    <row r="397" spans="1:17" s="32" customFormat="1" ht="45">
      <c r="A397" s="45"/>
      <c r="B397" s="45" t="s">
        <v>1199</v>
      </c>
      <c r="C397" s="34" t="s">
        <v>42</v>
      </c>
      <c r="D397" s="34" t="s">
        <v>42</v>
      </c>
      <c r="E397" s="36" t="s">
        <v>704</v>
      </c>
      <c r="F397" s="36" t="s">
        <v>146</v>
      </c>
      <c r="G397" s="34" t="s">
        <v>518</v>
      </c>
      <c r="H397" s="35" t="s">
        <v>1130</v>
      </c>
      <c r="I397" s="33"/>
      <c r="J397" s="46"/>
      <c r="K397" s="46"/>
      <c r="L397" s="46"/>
      <c r="M397" s="46"/>
      <c r="N397" s="46"/>
      <c r="O397" s="55" t="s">
        <v>1047</v>
      </c>
      <c r="P397" s="55" t="s">
        <v>1131</v>
      </c>
      <c r="Q397" s="48"/>
    </row>
    <row r="398" spans="1:17" s="32" customFormat="1" ht="45">
      <c r="A398" s="45"/>
      <c r="B398" s="45" t="s">
        <v>1199</v>
      </c>
      <c r="C398" s="34" t="s">
        <v>42</v>
      </c>
      <c r="D398" s="34" t="s">
        <v>42</v>
      </c>
      <c r="E398" s="36" t="s">
        <v>704</v>
      </c>
      <c r="F398" s="36" t="s">
        <v>146</v>
      </c>
      <c r="G398" s="34" t="s">
        <v>519</v>
      </c>
      <c r="H398" s="35" t="s">
        <v>1130</v>
      </c>
      <c r="I398" s="33"/>
      <c r="J398" s="46"/>
      <c r="K398" s="46"/>
      <c r="L398" s="46"/>
      <c r="M398" s="46"/>
      <c r="N398" s="46"/>
      <c r="O398" s="55" t="s">
        <v>1047</v>
      </c>
      <c r="P398" s="55" t="s">
        <v>1131</v>
      </c>
      <c r="Q398" s="48"/>
    </row>
    <row r="399" spans="1:17" s="32" customFormat="1" ht="45">
      <c r="A399" s="45"/>
      <c r="B399" s="45" t="s">
        <v>1199</v>
      </c>
      <c r="C399" s="34" t="s">
        <v>42</v>
      </c>
      <c r="D399" s="34" t="s">
        <v>42</v>
      </c>
      <c r="E399" s="36" t="s">
        <v>704</v>
      </c>
      <c r="F399" s="36" t="s">
        <v>146</v>
      </c>
      <c r="G399" s="34" t="s">
        <v>520</v>
      </c>
      <c r="H399" s="35" t="s">
        <v>1130</v>
      </c>
      <c r="I399" s="33"/>
      <c r="J399" s="46"/>
      <c r="K399" s="46"/>
      <c r="L399" s="46"/>
      <c r="M399" s="46"/>
      <c r="N399" s="46"/>
      <c r="O399" s="55" t="s">
        <v>1047</v>
      </c>
      <c r="P399" s="55" t="s">
        <v>1131</v>
      </c>
      <c r="Q399" s="48"/>
    </row>
    <row r="400" spans="1:17" s="32" customFormat="1" ht="45">
      <c r="A400" s="45"/>
      <c r="B400" s="45" t="s">
        <v>1199</v>
      </c>
      <c r="C400" s="34" t="s">
        <v>42</v>
      </c>
      <c r="D400" s="34" t="s">
        <v>42</v>
      </c>
      <c r="E400" s="36" t="s">
        <v>704</v>
      </c>
      <c r="F400" s="36" t="s">
        <v>146</v>
      </c>
      <c r="G400" s="34" t="s">
        <v>521</v>
      </c>
      <c r="H400" s="35" t="s">
        <v>1130</v>
      </c>
      <c r="I400" s="33"/>
      <c r="J400" s="46"/>
      <c r="K400" s="46"/>
      <c r="L400" s="46"/>
      <c r="M400" s="46"/>
      <c r="N400" s="46"/>
      <c r="O400" s="55" t="s">
        <v>1047</v>
      </c>
      <c r="P400" s="55" t="s">
        <v>1131</v>
      </c>
      <c r="Q400" s="48"/>
    </row>
    <row r="401" spans="1:17" s="32" customFormat="1" ht="45">
      <c r="A401" s="45"/>
      <c r="B401" s="45" t="s">
        <v>1199</v>
      </c>
      <c r="C401" s="34" t="s">
        <v>42</v>
      </c>
      <c r="D401" s="34" t="s">
        <v>42</v>
      </c>
      <c r="E401" s="36" t="s">
        <v>704</v>
      </c>
      <c r="F401" s="36" t="s">
        <v>146</v>
      </c>
      <c r="G401" s="34" t="s">
        <v>522</v>
      </c>
      <c r="H401" s="35" t="s">
        <v>1130</v>
      </c>
      <c r="I401" s="33"/>
      <c r="J401" s="46"/>
      <c r="K401" s="46"/>
      <c r="L401" s="46"/>
      <c r="M401" s="46"/>
      <c r="N401" s="46"/>
      <c r="O401" s="55" t="s">
        <v>1047</v>
      </c>
      <c r="P401" s="55" t="s">
        <v>1131</v>
      </c>
      <c r="Q401" s="48"/>
    </row>
    <row r="402" spans="1:17" s="32" customFormat="1" ht="45">
      <c r="A402" s="45"/>
      <c r="B402" s="45" t="s">
        <v>1199</v>
      </c>
      <c r="C402" s="34" t="s">
        <v>42</v>
      </c>
      <c r="D402" s="34" t="s">
        <v>42</v>
      </c>
      <c r="E402" s="36" t="s">
        <v>704</v>
      </c>
      <c r="F402" s="36" t="s">
        <v>146</v>
      </c>
      <c r="G402" s="34" t="s">
        <v>523</v>
      </c>
      <c r="H402" s="35" t="s">
        <v>1130</v>
      </c>
      <c r="I402" s="33"/>
      <c r="J402" s="46"/>
      <c r="K402" s="46"/>
      <c r="L402" s="46"/>
      <c r="M402" s="46"/>
      <c r="N402" s="46"/>
      <c r="O402" s="55" t="s">
        <v>1047</v>
      </c>
      <c r="P402" s="55" t="s">
        <v>1131</v>
      </c>
      <c r="Q402" s="48"/>
    </row>
    <row r="403" spans="1:17" s="32" customFormat="1" ht="45">
      <c r="A403" s="45"/>
      <c r="B403" s="45" t="s">
        <v>1199</v>
      </c>
      <c r="C403" s="34" t="s">
        <v>42</v>
      </c>
      <c r="D403" s="34" t="s">
        <v>42</v>
      </c>
      <c r="E403" s="36" t="s">
        <v>704</v>
      </c>
      <c r="F403" s="36" t="s">
        <v>146</v>
      </c>
      <c r="G403" s="34" t="s">
        <v>524</v>
      </c>
      <c r="H403" s="35" t="s">
        <v>1130</v>
      </c>
      <c r="I403" s="33"/>
      <c r="J403" s="46"/>
      <c r="K403" s="46"/>
      <c r="L403" s="46"/>
      <c r="M403" s="46"/>
      <c r="N403" s="46"/>
      <c r="O403" s="55" t="s">
        <v>1047</v>
      </c>
      <c r="P403" s="55" t="s">
        <v>1131</v>
      </c>
      <c r="Q403" s="48"/>
    </row>
    <row r="404" spans="1:17" s="32" customFormat="1" ht="45">
      <c r="A404" s="45"/>
      <c r="B404" s="45" t="s">
        <v>1199</v>
      </c>
      <c r="C404" s="34" t="s">
        <v>42</v>
      </c>
      <c r="D404" s="34" t="s">
        <v>42</v>
      </c>
      <c r="E404" s="36" t="s">
        <v>704</v>
      </c>
      <c r="F404" s="36" t="s">
        <v>146</v>
      </c>
      <c r="G404" s="34" t="s">
        <v>525</v>
      </c>
      <c r="H404" s="35" t="s">
        <v>1130</v>
      </c>
      <c r="I404" s="33"/>
      <c r="J404" s="46"/>
      <c r="K404" s="46"/>
      <c r="L404" s="46"/>
      <c r="M404" s="46"/>
      <c r="N404" s="46"/>
      <c r="O404" s="55" t="s">
        <v>1047</v>
      </c>
      <c r="P404" s="55" t="s">
        <v>1131</v>
      </c>
      <c r="Q404" s="48"/>
    </row>
    <row r="405" spans="1:17" s="32" customFormat="1" ht="45">
      <c r="A405" s="45"/>
      <c r="B405" s="45" t="s">
        <v>1199</v>
      </c>
      <c r="C405" s="34" t="s">
        <v>42</v>
      </c>
      <c r="D405" s="34" t="s">
        <v>42</v>
      </c>
      <c r="E405" s="36" t="s">
        <v>704</v>
      </c>
      <c r="F405" s="36" t="s">
        <v>146</v>
      </c>
      <c r="G405" s="34" t="s">
        <v>526</v>
      </c>
      <c r="H405" s="35" t="s">
        <v>1130</v>
      </c>
      <c r="I405" s="33"/>
      <c r="J405" s="46"/>
      <c r="K405" s="46"/>
      <c r="L405" s="46"/>
      <c r="M405" s="46"/>
      <c r="N405" s="46"/>
      <c r="O405" s="55" t="s">
        <v>1047</v>
      </c>
      <c r="P405" s="55" t="s">
        <v>1131</v>
      </c>
      <c r="Q405" s="48"/>
    </row>
    <row r="406" spans="1:17" s="32" customFormat="1" ht="45">
      <c r="A406" s="45"/>
      <c r="B406" s="45" t="s">
        <v>1199</v>
      </c>
      <c r="C406" s="34" t="s">
        <v>42</v>
      </c>
      <c r="D406" s="34" t="s">
        <v>42</v>
      </c>
      <c r="E406" s="36" t="s">
        <v>704</v>
      </c>
      <c r="F406" s="36" t="s">
        <v>146</v>
      </c>
      <c r="G406" s="34" t="s">
        <v>527</v>
      </c>
      <c r="H406" s="35" t="s">
        <v>1130</v>
      </c>
      <c r="I406" s="33"/>
      <c r="J406" s="46"/>
      <c r="K406" s="46"/>
      <c r="L406" s="46"/>
      <c r="M406" s="46"/>
      <c r="N406" s="46"/>
      <c r="O406" s="55" t="s">
        <v>1047</v>
      </c>
      <c r="P406" s="55" t="s">
        <v>1131</v>
      </c>
      <c r="Q406" s="48"/>
    </row>
    <row r="407" spans="1:17" s="32" customFormat="1" ht="45">
      <c r="A407" s="45"/>
      <c r="B407" s="45" t="s">
        <v>1199</v>
      </c>
      <c r="C407" s="34" t="s">
        <v>42</v>
      </c>
      <c r="D407" s="34" t="s">
        <v>42</v>
      </c>
      <c r="E407" s="36" t="s">
        <v>704</v>
      </c>
      <c r="F407" s="36" t="s">
        <v>146</v>
      </c>
      <c r="G407" s="34" t="s">
        <v>528</v>
      </c>
      <c r="H407" s="35" t="s">
        <v>1130</v>
      </c>
      <c r="I407" s="33"/>
      <c r="J407" s="46"/>
      <c r="K407" s="46"/>
      <c r="L407" s="46"/>
      <c r="M407" s="46"/>
      <c r="N407" s="46"/>
      <c r="O407" s="55" t="s">
        <v>1047</v>
      </c>
      <c r="P407" s="55" t="s">
        <v>1131</v>
      </c>
      <c r="Q407" s="48"/>
    </row>
    <row r="408" spans="1:17" s="32" customFormat="1" ht="45">
      <c r="A408" s="45"/>
      <c r="B408" s="45" t="s">
        <v>1199</v>
      </c>
      <c r="C408" s="34" t="s">
        <v>42</v>
      </c>
      <c r="D408" s="34" t="s">
        <v>42</v>
      </c>
      <c r="E408" s="36" t="s">
        <v>704</v>
      </c>
      <c r="F408" s="36" t="s">
        <v>146</v>
      </c>
      <c r="G408" s="34" t="s">
        <v>529</v>
      </c>
      <c r="H408" s="35" t="s">
        <v>1130</v>
      </c>
      <c r="I408" s="33"/>
      <c r="J408" s="46"/>
      <c r="K408" s="46"/>
      <c r="L408" s="46"/>
      <c r="M408" s="46"/>
      <c r="N408" s="46"/>
      <c r="O408" s="55" t="s">
        <v>1047</v>
      </c>
      <c r="P408" s="55" t="s">
        <v>1131</v>
      </c>
      <c r="Q408" s="48"/>
    </row>
    <row r="409" spans="1:17" s="32" customFormat="1" ht="45">
      <c r="A409" s="45"/>
      <c r="B409" s="45" t="s">
        <v>1199</v>
      </c>
      <c r="C409" s="34" t="s">
        <v>42</v>
      </c>
      <c r="D409" s="34" t="s">
        <v>42</v>
      </c>
      <c r="E409" s="36" t="s">
        <v>704</v>
      </c>
      <c r="F409" s="36" t="s">
        <v>146</v>
      </c>
      <c r="G409" s="34" t="s">
        <v>530</v>
      </c>
      <c r="H409" s="35" t="s">
        <v>1130</v>
      </c>
      <c r="I409" s="33"/>
      <c r="J409" s="46"/>
      <c r="K409" s="46"/>
      <c r="L409" s="46"/>
      <c r="M409" s="46"/>
      <c r="N409" s="46"/>
      <c r="O409" s="55" t="s">
        <v>1047</v>
      </c>
      <c r="P409" s="55" t="s">
        <v>1131</v>
      </c>
      <c r="Q409" s="48"/>
    </row>
    <row r="410" spans="1:17" s="32" customFormat="1">
      <c r="A410" s="45"/>
      <c r="B410" s="45" t="s">
        <v>1199</v>
      </c>
      <c r="C410" s="34" t="s">
        <v>42</v>
      </c>
      <c r="D410" s="34" t="s">
        <v>42</v>
      </c>
      <c r="E410" s="36" t="s">
        <v>704</v>
      </c>
      <c r="F410" s="36" t="s">
        <v>146</v>
      </c>
      <c r="G410" s="34" t="s">
        <v>531</v>
      </c>
      <c r="H410" s="35">
        <v>1</v>
      </c>
      <c r="I410" s="33"/>
      <c r="J410" s="46"/>
      <c r="K410" s="46"/>
      <c r="L410" s="46"/>
      <c r="M410" s="46"/>
      <c r="N410" s="46"/>
      <c r="O410" s="55"/>
      <c r="P410" s="55"/>
      <c r="Q410" s="48"/>
    </row>
    <row r="411" spans="1:17" s="32" customFormat="1" ht="45">
      <c r="A411" s="45"/>
      <c r="B411" s="45" t="s">
        <v>1199</v>
      </c>
      <c r="C411" s="34" t="s">
        <v>42</v>
      </c>
      <c r="D411" s="34" t="s">
        <v>42</v>
      </c>
      <c r="E411" s="36" t="s">
        <v>997</v>
      </c>
      <c r="F411" s="36" t="s">
        <v>147</v>
      </c>
      <c r="G411" s="34" t="s">
        <v>712</v>
      </c>
      <c r="H411" s="35">
        <v>1</v>
      </c>
      <c r="I411" s="33"/>
      <c r="J411" s="46"/>
      <c r="K411" s="46"/>
      <c r="L411" s="46"/>
      <c r="M411" s="46"/>
      <c r="N411" s="46"/>
      <c r="O411" s="55"/>
      <c r="P411" s="55"/>
      <c r="Q411" s="48"/>
    </row>
    <row r="412" spans="1:17" s="32" customFormat="1" ht="30">
      <c r="A412" s="45"/>
      <c r="B412" s="45" t="s">
        <v>1199</v>
      </c>
      <c r="C412" s="34" t="s">
        <v>42</v>
      </c>
      <c r="D412" s="34" t="s">
        <v>1003</v>
      </c>
      <c r="E412" s="36" t="s">
        <v>773</v>
      </c>
      <c r="F412" s="36" t="s">
        <v>148</v>
      </c>
      <c r="G412" s="34" t="s">
        <v>713</v>
      </c>
      <c r="H412" s="35">
        <v>1</v>
      </c>
      <c r="I412" s="33"/>
      <c r="J412" s="46"/>
      <c r="K412" s="46"/>
      <c r="L412" s="46"/>
      <c r="M412" s="46"/>
      <c r="N412" s="46"/>
      <c r="O412" s="55"/>
      <c r="P412" s="55"/>
      <c r="Q412" s="48"/>
    </row>
    <row r="413" spans="1:17" s="32" customFormat="1" ht="60">
      <c r="A413" s="45"/>
      <c r="B413" s="45" t="s">
        <v>1199</v>
      </c>
      <c r="C413" s="34" t="s">
        <v>42</v>
      </c>
      <c r="D413" s="34" t="s">
        <v>42</v>
      </c>
      <c r="E413" s="36" t="s">
        <v>1002</v>
      </c>
      <c r="F413" s="36" t="s">
        <v>149</v>
      </c>
      <c r="G413" s="34" t="s">
        <v>558</v>
      </c>
      <c r="H413" s="35">
        <v>1</v>
      </c>
      <c r="I413" s="33"/>
      <c r="J413" s="46"/>
      <c r="K413" s="46"/>
      <c r="L413" s="46"/>
      <c r="M413" s="46"/>
      <c r="N413" s="46"/>
      <c r="O413" s="55" t="s">
        <v>1063</v>
      </c>
      <c r="P413" s="55"/>
      <c r="Q413" s="48"/>
    </row>
    <row r="414" spans="1:17" s="32" customFormat="1" ht="30">
      <c r="A414" s="45"/>
      <c r="B414" s="45" t="s">
        <v>1199</v>
      </c>
      <c r="C414" s="34" t="s">
        <v>42</v>
      </c>
      <c r="D414" s="34" t="s">
        <v>42</v>
      </c>
      <c r="E414" s="36" t="s">
        <v>1002</v>
      </c>
      <c r="F414" s="36" t="s">
        <v>149</v>
      </c>
      <c r="G414" s="34" t="s">
        <v>557</v>
      </c>
      <c r="H414" s="35">
        <v>1</v>
      </c>
      <c r="I414" s="33"/>
      <c r="J414" s="46"/>
      <c r="K414" s="46"/>
      <c r="L414" s="46"/>
      <c r="M414" s="46"/>
      <c r="N414" s="46"/>
      <c r="O414" s="55" t="s">
        <v>1063</v>
      </c>
      <c r="P414" s="55"/>
      <c r="Q414" s="48"/>
    </row>
    <row r="415" spans="1:17" s="32" customFormat="1" ht="30">
      <c r="A415" s="45"/>
      <c r="B415" s="45" t="s">
        <v>1199</v>
      </c>
      <c r="C415" s="34" t="s">
        <v>42</v>
      </c>
      <c r="D415" s="34" t="s">
        <v>42</v>
      </c>
      <c r="E415" s="36" t="s">
        <v>1002</v>
      </c>
      <c r="F415" s="36" t="s">
        <v>149</v>
      </c>
      <c r="G415" s="34" t="s">
        <v>556</v>
      </c>
      <c r="H415" s="35">
        <v>1</v>
      </c>
      <c r="I415" s="33"/>
      <c r="J415" s="46"/>
      <c r="K415" s="46"/>
      <c r="L415" s="46"/>
      <c r="M415" s="46"/>
      <c r="N415" s="46"/>
      <c r="O415" s="55" t="s">
        <v>1063</v>
      </c>
      <c r="P415" s="55"/>
      <c r="Q415" s="48"/>
    </row>
    <row r="416" spans="1:17" s="32" customFormat="1" ht="45">
      <c r="A416" s="45"/>
      <c r="B416" s="45" t="s">
        <v>1199</v>
      </c>
      <c r="C416" s="34" t="s">
        <v>42</v>
      </c>
      <c r="D416" s="34" t="s">
        <v>42</v>
      </c>
      <c r="E416" s="36" t="s">
        <v>1002</v>
      </c>
      <c r="F416" s="36" t="s">
        <v>149</v>
      </c>
      <c r="G416" s="34" t="s">
        <v>714</v>
      </c>
      <c r="H416" s="35">
        <v>2</v>
      </c>
      <c r="I416" s="33"/>
      <c r="J416" s="46"/>
      <c r="K416" s="46"/>
      <c r="L416" s="46"/>
      <c r="M416" s="46"/>
      <c r="N416" s="46"/>
      <c r="O416" s="55" t="s">
        <v>1065</v>
      </c>
      <c r="P416" s="55" t="s">
        <v>1144</v>
      </c>
      <c r="Q416" s="48"/>
    </row>
    <row r="417" spans="1:17" s="32" customFormat="1" ht="30">
      <c r="A417" s="45"/>
      <c r="B417" s="45" t="s">
        <v>1199</v>
      </c>
      <c r="C417" s="34" t="s">
        <v>42</v>
      </c>
      <c r="D417" s="34" t="s">
        <v>42</v>
      </c>
      <c r="E417" s="36" t="s">
        <v>1002</v>
      </c>
      <c r="F417" s="36" t="s">
        <v>149</v>
      </c>
      <c r="G417" s="34" t="s">
        <v>555</v>
      </c>
      <c r="H417" s="35">
        <v>1</v>
      </c>
      <c r="I417" s="33"/>
      <c r="J417" s="46"/>
      <c r="K417" s="46"/>
      <c r="L417" s="46"/>
      <c r="M417" s="46"/>
      <c r="N417" s="46"/>
      <c r="O417" s="55" t="s">
        <v>1062</v>
      </c>
      <c r="P417" s="55"/>
      <c r="Q417" s="48"/>
    </row>
    <row r="418" spans="1:17" s="32" customFormat="1" ht="60">
      <c r="A418" s="45"/>
      <c r="B418" s="45" t="s">
        <v>1199</v>
      </c>
      <c r="C418" s="34" t="s">
        <v>42</v>
      </c>
      <c r="D418" s="34" t="s">
        <v>42</v>
      </c>
      <c r="E418" s="36" t="s">
        <v>1002</v>
      </c>
      <c r="F418" s="36" t="s">
        <v>149</v>
      </c>
      <c r="G418" s="34" t="s">
        <v>837</v>
      </c>
      <c r="H418" s="35">
        <v>1</v>
      </c>
      <c r="I418" s="33"/>
      <c r="J418" s="45"/>
      <c r="K418" s="45"/>
      <c r="L418" s="45"/>
      <c r="M418" s="45"/>
      <c r="N418" s="45"/>
      <c r="O418" s="55" t="s">
        <v>1062</v>
      </c>
      <c r="P418" s="55" t="s">
        <v>1154</v>
      </c>
      <c r="Q418" s="48"/>
    </row>
    <row r="419" spans="1:17" s="32" customFormat="1" ht="30">
      <c r="A419" s="45"/>
      <c r="B419" s="45" t="s">
        <v>1199</v>
      </c>
      <c r="C419" s="34" t="s">
        <v>42</v>
      </c>
      <c r="D419" s="34" t="s">
        <v>42</v>
      </c>
      <c r="E419" s="36" t="s">
        <v>1002</v>
      </c>
      <c r="F419" s="36" t="s">
        <v>149</v>
      </c>
      <c r="G419" s="34" t="s">
        <v>838</v>
      </c>
      <c r="H419" s="35">
        <v>2</v>
      </c>
      <c r="I419" s="33"/>
      <c r="J419" s="46"/>
      <c r="K419" s="46"/>
      <c r="L419" s="46"/>
      <c r="M419" s="46"/>
      <c r="N419" s="46"/>
      <c r="O419" s="55" t="s">
        <v>1065</v>
      </c>
      <c r="P419" s="55"/>
      <c r="Q419" s="48"/>
    </row>
    <row r="420" spans="1:17" s="32" customFormat="1" ht="30">
      <c r="A420" s="45"/>
      <c r="B420" s="45" t="s">
        <v>1199</v>
      </c>
      <c r="C420" s="34" t="s">
        <v>42</v>
      </c>
      <c r="D420" s="34" t="s">
        <v>42</v>
      </c>
      <c r="E420" s="36" t="s">
        <v>1002</v>
      </c>
      <c r="F420" s="36" t="s">
        <v>149</v>
      </c>
      <c r="G420" s="34" t="s">
        <v>839</v>
      </c>
      <c r="H420" s="35">
        <v>2</v>
      </c>
      <c r="I420" s="33"/>
      <c r="J420" s="46"/>
      <c r="K420" s="46"/>
      <c r="L420" s="46"/>
      <c r="M420" s="46"/>
      <c r="N420" s="46"/>
      <c r="O420" s="55" t="s">
        <v>1065</v>
      </c>
      <c r="P420" s="55"/>
      <c r="Q420" s="48"/>
    </row>
    <row r="421" spans="1:17" s="32" customFormat="1" ht="30">
      <c r="A421" s="45"/>
      <c r="B421" s="45" t="s">
        <v>1199</v>
      </c>
      <c r="C421" s="34" t="s">
        <v>42</v>
      </c>
      <c r="D421" s="34" t="s">
        <v>42</v>
      </c>
      <c r="E421" s="36" t="s">
        <v>1002</v>
      </c>
      <c r="F421" s="36" t="s">
        <v>149</v>
      </c>
      <c r="G421" s="34" t="s">
        <v>840</v>
      </c>
      <c r="H421" s="38">
        <v>2</v>
      </c>
      <c r="I421" s="33"/>
      <c r="J421" s="46"/>
      <c r="K421" s="46"/>
      <c r="L421" s="46"/>
      <c r="M421" s="46"/>
      <c r="N421" s="46"/>
      <c r="O421" s="55" t="s">
        <v>1065</v>
      </c>
      <c r="P421" s="55"/>
      <c r="Q421" s="48"/>
    </row>
    <row r="422" spans="1:17" s="32" customFormat="1" ht="60">
      <c r="A422" s="45"/>
      <c r="B422" s="45" t="s">
        <v>1199</v>
      </c>
      <c r="C422" s="34" t="s">
        <v>42</v>
      </c>
      <c r="D422" s="34" t="s">
        <v>1018</v>
      </c>
      <c r="E422" s="36" t="s">
        <v>1002</v>
      </c>
      <c r="F422" s="36" t="s">
        <v>150</v>
      </c>
      <c r="G422" s="34" t="s">
        <v>715</v>
      </c>
      <c r="H422" s="38">
        <v>1</v>
      </c>
      <c r="I422" s="33"/>
      <c r="J422" s="46"/>
      <c r="K422" s="46"/>
      <c r="L422" s="46"/>
      <c r="M422" s="46"/>
      <c r="N422" s="46"/>
      <c r="O422" s="55"/>
      <c r="P422" s="55"/>
      <c r="Q422" s="48"/>
    </row>
    <row r="423" spans="1:17" s="32" customFormat="1" ht="45">
      <c r="A423" s="45"/>
      <c r="B423" s="45" t="s">
        <v>1200</v>
      </c>
      <c r="C423" s="34" t="s">
        <v>151</v>
      </c>
      <c r="D423" s="34" t="s">
        <v>151</v>
      </c>
      <c r="E423" s="36" t="s">
        <v>821</v>
      </c>
      <c r="F423" s="36" t="s">
        <v>152</v>
      </c>
      <c r="G423" s="34" t="s">
        <v>532</v>
      </c>
      <c r="H423" s="38">
        <v>1</v>
      </c>
      <c r="I423" s="33"/>
      <c r="J423" s="46"/>
      <c r="K423" s="46"/>
      <c r="L423" s="46"/>
      <c r="M423" s="46"/>
      <c r="N423" s="46"/>
      <c r="O423" s="55"/>
      <c r="P423" s="55"/>
      <c r="Q423" s="48"/>
    </row>
    <row r="424" spans="1:17" s="32" customFormat="1" ht="45">
      <c r="A424" s="45"/>
      <c r="B424" s="45" t="s">
        <v>1200</v>
      </c>
      <c r="C424" s="34" t="s">
        <v>151</v>
      </c>
      <c r="D424" s="34" t="s">
        <v>151</v>
      </c>
      <c r="E424" s="36" t="s">
        <v>821</v>
      </c>
      <c r="F424" s="36" t="s">
        <v>152</v>
      </c>
      <c r="G424" s="34" t="s">
        <v>533</v>
      </c>
      <c r="H424" s="38">
        <v>1</v>
      </c>
      <c r="I424" s="33"/>
      <c r="J424" s="46"/>
      <c r="K424" s="46"/>
      <c r="L424" s="46"/>
      <c r="M424" s="46"/>
      <c r="N424" s="46"/>
      <c r="O424" s="55" t="s">
        <v>1066</v>
      </c>
      <c r="P424" s="55" t="s">
        <v>1145</v>
      </c>
      <c r="Q424" s="48"/>
    </row>
    <row r="425" spans="1:17" s="32" customFormat="1" ht="45">
      <c r="A425" s="45"/>
      <c r="B425" s="45" t="s">
        <v>1200</v>
      </c>
      <c r="C425" s="34" t="s">
        <v>151</v>
      </c>
      <c r="D425" s="34" t="s">
        <v>151</v>
      </c>
      <c r="E425" s="36" t="s">
        <v>821</v>
      </c>
      <c r="F425" s="36" t="s">
        <v>152</v>
      </c>
      <c r="G425" s="34" t="s">
        <v>534</v>
      </c>
      <c r="H425" s="38">
        <v>3</v>
      </c>
      <c r="I425" s="33"/>
      <c r="J425" s="46"/>
      <c r="K425" s="46"/>
      <c r="L425" s="46"/>
      <c r="M425" s="46"/>
      <c r="N425" s="46"/>
      <c r="O425" s="55" t="s">
        <v>1067</v>
      </c>
      <c r="P425" s="55" t="s">
        <v>1143</v>
      </c>
      <c r="Q425" s="48"/>
    </row>
    <row r="426" spans="1:17" s="32" customFormat="1" ht="45">
      <c r="A426" s="45"/>
      <c r="B426" s="45" t="s">
        <v>1200</v>
      </c>
      <c r="C426" s="34" t="s">
        <v>151</v>
      </c>
      <c r="D426" s="34" t="s">
        <v>151</v>
      </c>
      <c r="E426" s="36" t="s">
        <v>821</v>
      </c>
      <c r="F426" s="36" t="s">
        <v>152</v>
      </c>
      <c r="G426" s="34" t="s">
        <v>535</v>
      </c>
      <c r="H426" s="38">
        <v>3</v>
      </c>
      <c r="I426" s="33"/>
      <c r="J426" s="46"/>
      <c r="K426" s="46"/>
      <c r="L426" s="46"/>
      <c r="M426" s="46"/>
      <c r="N426" s="46"/>
      <c r="O426" s="55"/>
      <c r="P426" s="55"/>
      <c r="Q426" s="48"/>
    </row>
    <row r="427" spans="1:17" s="32" customFormat="1" ht="45">
      <c r="A427" s="45"/>
      <c r="B427" s="45" t="s">
        <v>1200</v>
      </c>
      <c r="C427" s="34" t="s">
        <v>151</v>
      </c>
      <c r="D427" s="34" t="s">
        <v>151</v>
      </c>
      <c r="E427" s="36" t="s">
        <v>821</v>
      </c>
      <c r="F427" s="36" t="s">
        <v>152</v>
      </c>
      <c r="G427" s="34" t="s">
        <v>536</v>
      </c>
      <c r="H427" s="38">
        <v>3</v>
      </c>
      <c r="I427" s="33"/>
      <c r="J427" s="46"/>
      <c r="K427" s="46"/>
      <c r="L427" s="46"/>
      <c r="M427" s="46"/>
      <c r="N427" s="46"/>
      <c r="O427" s="55"/>
      <c r="P427" s="55"/>
      <c r="Q427" s="48"/>
    </row>
    <row r="428" spans="1:17" s="32" customFormat="1" ht="45">
      <c r="A428" s="45"/>
      <c r="B428" s="45" t="s">
        <v>1200</v>
      </c>
      <c r="C428" s="34" t="s">
        <v>151</v>
      </c>
      <c r="D428" s="34" t="s">
        <v>151</v>
      </c>
      <c r="E428" s="36" t="s">
        <v>821</v>
      </c>
      <c r="F428" s="36" t="s">
        <v>152</v>
      </c>
      <c r="G428" s="34" t="s">
        <v>537</v>
      </c>
      <c r="H428" s="38">
        <v>3</v>
      </c>
      <c r="I428" s="33"/>
      <c r="J428" s="46"/>
      <c r="K428" s="46"/>
      <c r="L428" s="46"/>
      <c r="M428" s="46"/>
      <c r="N428" s="46"/>
      <c r="O428" s="55"/>
      <c r="P428" s="55"/>
      <c r="Q428" s="48"/>
    </row>
    <row r="429" spans="1:17" s="32" customFormat="1" ht="45">
      <c r="A429" s="45"/>
      <c r="B429" s="45" t="s">
        <v>1200</v>
      </c>
      <c r="C429" s="34" t="s">
        <v>151</v>
      </c>
      <c r="D429" s="34" t="s">
        <v>151</v>
      </c>
      <c r="E429" s="36" t="s">
        <v>821</v>
      </c>
      <c r="F429" s="36" t="s">
        <v>152</v>
      </c>
      <c r="G429" s="34" t="s">
        <v>538</v>
      </c>
      <c r="H429" s="38">
        <v>1</v>
      </c>
      <c r="I429" s="33"/>
      <c r="J429" s="46"/>
      <c r="K429" s="46"/>
      <c r="L429" s="46"/>
      <c r="M429" s="46"/>
      <c r="N429" s="46"/>
      <c r="O429" s="55"/>
      <c r="P429" s="55"/>
      <c r="Q429" s="48"/>
    </row>
    <row r="430" spans="1:17" s="32" customFormat="1" ht="45">
      <c r="A430" s="45"/>
      <c r="B430" s="45" t="s">
        <v>1200</v>
      </c>
      <c r="C430" s="34" t="s">
        <v>151</v>
      </c>
      <c r="D430" s="34" t="s">
        <v>151</v>
      </c>
      <c r="E430" s="36" t="s">
        <v>821</v>
      </c>
      <c r="F430" s="36" t="s">
        <v>152</v>
      </c>
      <c r="G430" s="34" t="s">
        <v>190</v>
      </c>
      <c r="H430" s="38">
        <v>1</v>
      </c>
      <c r="I430" s="33"/>
      <c r="J430" s="46"/>
      <c r="K430" s="46"/>
      <c r="L430" s="46"/>
      <c r="M430" s="46"/>
      <c r="N430" s="46"/>
      <c r="O430" s="55"/>
      <c r="P430" s="55"/>
      <c r="Q430" s="48"/>
    </row>
    <row r="431" spans="1:17" s="32" customFormat="1" ht="45">
      <c r="A431" s="45"/>
      <c r="B431" s="45" t="s">
        <v>1200</v>
      </c>
      <c r="C431" s="34" t="s">
        <v>151</v>
      </c>
      <c r="D431" s="34" t="s">
        <v>151</v>
      </c>
      <c r="E431" s="36" t="s">
        <v>821</v>
      </c>
      <c r="F431" s="36" t="s">
        <v>152</v>
      </c>
      <c r="G431" s="34" t="s">
        <v>539</v>
      </c>
      <c r="H431" s="38">
        <v>2</v>
      </c>
      <c r="I431" s="33"/>
      <c r="J431" s="46"/>
      <c r="K431" s="46"/>
      <c r="L431" s="46"/>
      <c r="M431" s="46"/>
      <c r="N431" s="46"/>
      <c r="O431" s="55"/>
      <c r="P431" s="55"/>
      <c r="Q431" s="48"/>
    </row>
    <row r="432" spans="1:17" s="32" customFormat="1" ht="45">
      <c r="A432" s="45"/>
      <c r="B432" s="45" t="s">
        <v>1200</v>
      </c>
      <c r="C432" s="34" t="s">
        <v>151</v>
      </c>
      <c r="D432" s="34" t="s">
        <v>151</v>
      </c>
      <c r="E432" s="36" t="s">
        <v>821</v>
      </c>
      <c r="F432" s="36" t="s">
        <v>152</v>
      </c>
      <c r="G432" s="34" t="s">
        <v>540</v>
      </c>
      <c r="H432" s="38">
        <v>1</v>
      </c>
      <c r="I432" s="33"/>
      <c r="J432" s="46"/>
      <c r="K432" s="46"/>
      <c r="L432" s="46"/>
      <c r="M432" s="46"/>
      <c r="N432" s="46"/>
      <c r="O432" s="55"/>
      <c r="P432" s="55"/>
      <c r="Q432" s="48"/>
    </row>
    <row r="433" spans="1:17" s="32" customFormat="1" ht="45">
      <c r="A433" s="45"/>
      <c r="B433" s="45" t="s">
        <v>1200</v>
      </c>
      <c r="C433" s="34" t="s">
        <v>151</v>
      </c>
      <c r="D433" s="34" t="s">
        <v>151</v>
      </c>
      <c r="E433" s="36" t="s">
        <v>821</v>
      </c>
      <c r="F433" s="36" t="s">
        <v>152</v>
      </c>
      <c r="G433" s="34" t="s">
        <v>541</v>
      </c>
      <c r="H433" s="38">
        <v>3</v>
      </c>
      <c r="I433" s="33"/>
      <c r="J433" s="46"/>
      <c r="K433" s="46"/>
      <c r="L433" s="46"/>
      <c r="M433" s="46"/>
      <c r="N433" s="46"/>
      <c r="O433" s="55"/>
      <c r="P433" s="55"/>
      <c r="Q433" s="48"/>
    </row>
    <row r="434" spans="1:17" s="32" customFormat="1" ht="45">
      <c r="A434" s="45"/>
      <c r="B434" s="45" t="s">
        <v>1200</v>
      </c>
      <c r="C434" s="34" t="s">
        <v>151</v>
      </c>
      <c r="D434" s="34" t="s">
        <v>151</v>
      </c>
      <c r="E434" s="36" t="s">
        <v>821</v>
      </c>
      <c r="F434" s="36" t="s">
        <v>152</v>
      </c>
      <c r="G434" s="34" t="s">
        <v>542</v>
      </c>
      <c r="H434" s="38">
        <v>2</v>
      </c>
      <c r="I434" s="33"/>
      <c r="J434" s="46"/>
      <c r="K434" s="46"/>
      <c r="L434" s="46"/>
      <c r="M434" s="46"/>
      <c r="N434" s="46"/>
      <c r="O434" s="55"/>
      <c r="P434" s="55"/>
      <c r="Q434" s="48"/>
    </row>
    <row r="435" spans="1:17" s="32" customFormat="1" ht="45">
      <c r="A435" s="45"/>
      <c r="B435" s="45" t="s">
        <v>1200</v>
      </c>
      <c r="C435" s="34" t="s">
        <v>151</v>
      </c>
      <c r="D435" s="34" t="s">
        <v>151</v>
      </c>
      <c r="E435" s="36" t="s">
        <v>821</v>
      </c>
      <c r="F435" s="36" t="s">
        <v>152</v>
      </c>
      <c r="G435" s="34" t="s">
        <v>543</v>
      </c>
      <c r="H435" s="38">
        <v>3</v>
      </c>
      <c r="I435" s="33"/>
      <c r="J435" s="46"/>
      <c r="K435" s="46"/>
      <c r="L435" s="46"/>
      <c r="M435" s="46"/>
      <c r="N435" s="46"/>
      <c r="O435" s="55"/>
      <c r="P435" s="55"/>
      <c r="Q435" s="48"/>
    </row>
    <row r="436" spans="1:17" s="32" customFormat="1" ht="45">
      <c r="A436" s="45"/>
      <c r="B436" s="45" t="s">
        <v>1200</v>
      </c>
      <c r="C436" s="34" t="s">
        <v>151</v>
      </c>
      <c r="D436" s="34" t="s">
        <v>151</v>
      </c>
      <c r="E436" s="36" t="s">
        <v>821</v>
      </c>
      <c r="F436" s="36" t="s">
        <v>152</v>
      </c>
      <c r="G436" s="34" t="s">
        <v>544</v>
      </c>
      <c r="H436" s="38">
        <v>3</v>
      </c>
      <c r="I436" s="33"/>
      <c r="J436" s="46"/>
      <c r="K436" s="46"/>
      <c r="L436" s="46"/>
      <c r="M436" s="46"/>
      <c r="N436" s="46"/>
      <c r="O436" s="55"/>
      <c r="P436" s="55"/>
      <c r="Q436" s="48"/>
    </row>
    <row r="437" spans="1:17" s="32" customFormat="1" ht="45">
      <c r="A437" s="45"/>
      <c r="B437" s="45" t="s">
        <v>1200</v>
      </c>
      <c r="C437" s="34" t="s">
        <v>151</v>
      </c>
      <c r="D437" s="34" t="s">
        <v>151</v>
      </c>
      <c r="E437" s="36" t="s">
        <v>821</v>
      </c>
      <c r="F437" s="36" t="s">
        <v>152</v>
      </c>
      <c r="G437" s="34" t="s">
        <v>545</v>
      </c>
      <c r="H437" s="38">
        <v>1</v>
      </c>
      <c r="I437" s="33"/>
      <c r="J437" s="46"/>
      <c r="K437" s="46"/>
      <c r="L437" s="46"/>
      <c r="M437" s="46"/>
      <c r="N437" s="46"/>
      <c r="O437" s="55"/>
      <c r="P437" s="55"/>
      <c r="Q437" s="48"/>
    </row>
    <row r="438" spans="1:17" s="32" customFormat="1" ht="45">
      <c r="A438" s="45"/>
      <c r="B438" s="45" t="s">
        <v>1200</v>
      </c>
      <c r="C438" s="34" t="s">
        <v>151</v>
      </c>
      <c r="D438" s="34" t="s">
        <v>151</v>
      </c>
      <c r="E438" s="36" t="s">
        <v>821</v>
      </c>
      <c r="F438" s="36" t="s">
        <v>152</v>
      </c>
      <c r="G438" s="34" t="s">
        <v>427</v>
      </c>
      <c r="H438" s="38">
        <v>1</v>
      </c>
      <c r="I438" s="33"/>
      <c r="J438" s="46"/>
      <c r="K438" s="46"/>
      <c r="L438" s="46"/>
      <c r="M438" s="46"/>
      <c r="N438" s="46"/>
      <c r="O438" s="55"/>
      <c r="P438" s="55"/>
      <c r="Q438" s="48"/>
    </row>
    <row r="439" spans="1:17" s="32" customFormat="1" ht="45">
      <c r="A439" s="45"/>
      <c r="B439" s="45" t="s">
        <v>1200</v>
      </c>
      <c r="C439" s="34" t="s">
        <v>151</v>
      </c>
      <c r="D439" s="34" t="s">
        <v>151</v>
      </c>
      <c r="E439" s="36" t="s">
        <v>821</v>
      </c>
      <c r="F439" s="36" t="s">
        <v>152</v>
      </c>
      <c r="G439" s="34" t="s">
        <v>546</v>
      </c>
      <c r="H439" s="38">
        <v>1</v>
      </c>
      <c r="I439" s="33"/>
      <c r="J439" s="46"/>
      <c r="K439" s="46"/>
      <c r="L439" s="46"/>
      <c r="M439" s="46"/>
      <c r="N439" s="46"/>
      <c r="O439" s="55"/>
      <c r="P439" s="55"/>
      <c r="Q439" s="48"/>
    </row>
    <row r="440" spans="1:17" s="32" customFormat="1" ht="45">
      <c r="A440" s="45"/>
      <c r="B440" s="45" t="s">
        <v>1200</v>
      </c>
      <c r="C440" s="34" t="s">
        <v>151</v>
      </c>
      <c r="D440" s="34" t="s">
        <v>151</v>
      </c>
      <c r="E440" s="36" t="s">
        <v>821</v>
      </c>
      <c r="F440" s="36" t="s">
        <v>152</v>
      </c>
      <c r="G440" s="34" t="s">
        <v>547</v>
      </c>
      <c r="H440" s="38">
        <v>1</v>
      </c>
      <c r="I440" s="33"/>
      <c r="J440" s="46"/>
      <c r="K440" s="46"/>
      <c r="L440" s="46"/>
      <c r="M440" s="46"/>
      <c r="N440" s="46"/>
      <c r="O440" s="55"/>
      <c r="P440" s="55"/>
      <c r="Q440" s="48"/>
    </row>
    <row r="441" spans="1:17" s="32" customFormat="1" ht="45">
      <c r="A441" s="45"/>
      <c r="B441" s="45" t="s">
        <v>1200</v>
      </c>
      <c r="C441" s="34" t="s">
        <v>151</v>
      </c>
      <c r="D441" s="34" t="s">
        <v>151</v>
      </c>
      <c r="E441" s="34" t="s">
        <v>704</v>
      </c>
      <c r="F441" s="36" t="s">
        <v>153</v>
      </c>
      <c r="G441" s="34" t="s">
        <v>154</v>
      </c>
      <c r="H441" s="38">
        <v>1</v>
      </c>
      <c r="I441" s="33"/>
      <c r="J441" s="46"/>
      <c r="K441" s="46"/>
      <c r="L441" s="46"/>
      <c r="M441" s="46"/>
      <c r="N441" s="46"/>
      <c r="O441" s="55" t="s">
        <v>1047</v>
      </c>
      <c r="P441" s="55"/>
      <c r="Q441" s="48"/>
    </row>
    <row r="442" spans="1:17" s="32" customFormat="1" ht="45">
      <c r="A442" s="45"/>
      <c r="B442" s="45" t="s">
        <v>1200</v>
      </c>
      <c r="C442" s="34" t="s">
        <v>151</v>
      </c>
      <c r="D442" s="34" t="s">
        <v>151</v>
      </c>
      <c r="E442" s="34" t="s">
        <v>704</v>
      </c>
      <c r="F442" s="36" t="s">
        <v>153</v>
      </c>
      <c r="G442" s="34" t="s">
        <v>155</v>
      </c>
      <c r="H442" s="38">
        <v>1</v>
      </c>
      <c r="I442" s="33"/>
      <c r="J442" s="46"/>
      <c r="K442" s="46"/>
      <c r="L442" s="46"/>
      <c r="M442" s="46"/>
      <c r="N442" s="46"/>
      <c r="O442" s="55" t="s">
        <v>1047</v>
      </c>
      <c r="P442" s="55"/>
      <c r="Q442" s="48"/>
    </row>
    <row r="443" spans="1:17" s="32" customFormat="1" ht="45">
      <c r="A443" s="45"/>
      <c r="B443" s="45" t="s">
        <v>1200</v>
      </c>
      <c r="C443" s="34" t="s">
        <v>151</v>
      </c>
      <c r="D443" s="34" t="s">
        <v>151</v>
      </c>
      <c r="E443" s="34" t="s">
        <v>704</v>
      </c>
      <c r="F443" s="36" t="s">
        <v>153</v>
      </c>
      <c r="G443" s="34" t="s">
        <v>156</v>
      </c>
      <c r="H443" s="38">
        <v>1</v>
      </c>
      <c r="I443" s="33"/>
      <c r="J443" s="46"/>
      <c r="K443" s="46"/>
      <c r="L443" s="46"/>
      <c r="M443" s="46"/>
      <c r="N443" s="46"/>
      <c r="O443" s="55" t="s">
        <v>1047</v>
      </c>
      <c r="P443" s="55"/>
      <c r="Q443" s="48"/>
    </row>
    <row r="444" spans="1:17" s="32" customFormat="1" ht="45">
      <c r="A444" s="45"/>
      <c r="B444" s="45" t="s">
        <v>1200</v>
      </c>
      <c r="C444" s="34" t="s">
        <v>151</v>
      </c>
      <c r="D444" s="34" t="s">
        <v>151</v>
      </c>
      <c r="E444" s="34" t="s">
        <v>704</v>
      </c>
      <c r="F444" s="36" t="s">
        <v>153</v>
      </c>
      <c r="G444" s="34" t="s">
        <v>157</v>
      </c>
      <c r="H444" s="38">
        <v>1</v>
      </c>
      <c r="I444" s="33"/>
      <c r="J444" s="46"/>
      <c r="K444" s="46"/>
      <c r="L444" s="46"/>
      <c r="M444" s="46"/>
      <c r="N444" s="46"/>
      <c r="O444" s="55" t="s">
        <v>1047</v>
      </c>
      <c r="P444" s="55"/>
      <c r="Q444" s="48"/>
    </row>
    <row r="445" spans="1:17" s="32" customFormat="1" ht="45">
      <c r="A445" s="45"/>
      <c r="B445" s="45" t="s">
        <v>1200</v>
      </c>
      <c r="C445" s="34" t="s">
        <v>151</v>
      </c>
      <c r="D445" s="34" t="s">
        <v>151</v>
      </c>
      <c r="E445" s="36" t="s">
        <v>1009</v>
      </c>
      <c r="F445" s="36" t="s">
        <v>158</v>
      </c>
      <c r="G445" s="34" t="s">
        <v>716</v>
      </c>
      <c r="H445" s="38">
        <v>1</v>
      </c>
      <c r="I445" s="33"/>
      <c r="J445" s="46"/>
      <c r="K445" s="46"/>
      <c r="L445" s="46"/>
      <c r="M445" s="46"/>
      <c r="N445" s="46"/>
      <c r="O445" s="55" t="s">
        <v>717</v>
      </c>
      <c r="P445" s="55" t="s">
        <v>1146</v>
      </c>
      <c r="Q445" s="48"/>
    </row>
    <row r="446" spans="1:17" s="32" customFormat="1" ht="45">
      <c r="A446" s="45"/>
      <c r="B446" s="45" t="s">
        <v>1200</v>
      </c>
      <c r="C446" s="34" t="s">
        <v>841</v>
      </c>
      <c r="D446" s="34" t="s">
        <v>841</v>
      </c>
      <c r="E446" s="36" t="s">
        <v>821</v>
      </c>
      <c r="F446" s="36" t="s">
        <v>159</v>
      </c>
      <c r="G446" s="34" t="s">
        <v>548</v>
      </c>
      <c r="H446" s="38">
        <v>2</v>
      </c>
      <c r="I446" s="33"/>
      <c r="J446" s="46"/>
      <c r="K446" s="46"/>
      <c r="L446" s="46"/>
      <c r="M446" s="46"/>
      <c r="N446" s="46"/>
      <c r="O446" s="55"/>
      <c r="P446" s="55"/>
      <c r="Q446" s="48"/>
    </row>
    <row r="447" spans="1:17" s="32" customFormat="1" ht="45">
      <c r="A447" s="45"/>
      <c r="B447" s="45" t="s">
        <v>1200</v>
      </c>
      <c r="C447" s="34" t="s">
        <v>841</v>
      </c>
      <c r="D447" s="34" t="s">
        <v>841</v>
      </c>
      <c r="E447" s="36" t="s">
        <v>821</v>
      </c>
      <c r="F447" s="36" t="s">
        <v>159</v>
      </c>
      <c r="G447" s="34" t="s">
        <v>190</v>
      </c>
      <c r="H447" s="38">
        <v>1</v>
      </c>
      <c r="I447" s="33"/>
      <c r="J447" s="46"/>
      <c r="K447" s="46"/>
      <c r="L447" s="46"/>
      <c r="M447" s="46"/>
      <c r="N447" s="46"/>
      <c r="O447" s="55"/>
      <c r="P447" s="55"/>
      <c r="Q447" s="48"/>
    </row>
    <row r="448" spans="1:17" s="32" customFormat="1" ht="45">
      <c r="A448" s="45"/>
      <c r="B448" s="45" t="s">
        <v>1200</v>
      </c>
      <c r="C448" s="34" t="s">
        <v>841</v>
      </c>
      <c r="D448" s="34" t="s">
        <v>841</v>
      </c>
      <c r="E448" s="36" t="s">
        <v>821</v>
      </c>
      <c r="F448" s="36" t="s">
        <v>159</v>
      </c>
      <c r="G448" s="34" t="s">
        <v>549</v>
      </c>
      <c r="H448" s="38">
        <v>1</v>
      </c>
      <c r="I448" s="33"/>
      <c r="J448" s="46"/>
      <c r="K448" s="46"/>
      <c r="L448" s="46"/>
      <c r="M448" s="46"/>
      <c r="N448" s="46"/>
      <c r="O448" s="55"/>
      <c r="P448" s="55"/>
      <c r="Q448" s="48"/>
    </row>
    <row r="449" spans="1:17" s="32" customFormat="1" ht="45">
      <c r="A449" s="45"/>
      <c r="B449" s="45" t="s">
        <v>1200</v>
      </c>
      <c r="C449" s="34" t="s">
        <v>841</v>
      </c>
      <c r="D449" s="34" t="s">
        <v>841</v>
      </c>
      <c r="E449" s="36" t="s">
        <v>821</v>
      </c>
      <c r="F449" s="36" t="s">
        <v>159</v>
      </c>
      <c r="G449" s="34" t="s">
        <v>550</v>
      </c>
      <c r="H449" s="38">
        <v>1</v>
      </c>
      <c r="I449" s="33"/>
      <c r="J449" s="46"/>
      <c r="K449" s="46"/>
      <c r="L449" s="46"/>
      <c r="M449" s="46"/>
      <c r="N449" s="46"/>
      <c r="O449" s="55"/>
      <c r="P449" s="55"/>
      <c r="Q449" s="48"/>
    </row>
    <row r="450" spans="1:17" s="32" customFormat="1" ht="45">
      <c r="A450" s="45"/>
      <c r="B450" s="45" t="s">
        <v>1200</v>
      </c>
      <c r="C450" s="34" t="s">
        <v>841</v>
      </c>
      <c r="D450" s="34" t="s">
        <v>841</v>
      </c>
      <c r="E450" s="36" t="s">
        <v>821</v>
      </c>
      <c r="F450" s="36" t="s">
        <v>159</v>
      </c>
      <c r="G450" s="34" t="s">
        <v>436</v>
      </c>
      <c r="H450" s="38">
        <v>1</v>
      </c>
      <c r="I450" s="33"/>
      <c r="J450" s="46"/>
      <c r="K450" s="46"/>
      <c r="L450" s="46"/>
      <c r="M450" s="46"/>
      <c r="N450" s="46"/>
      <c r="O450" s="55"/>
      <c r="P450" s="55"/>
      <c r="Q450" s="48"/>
    </row>
    <row r="451" spans="1:17" s="32" customFormat="1" ht="45">
      <c r="A451" s="45"/>
      <c r="B451" s="45" t="s">
        <v>1200</v>
      </c>
      <c r="C451" s="34" t="s">
        <v>841</v>
      </c>
      <c r="D451" s="34" t="s">
        <v>841</v>
      </c>
      <c r="E451" s="36" t="s">
        <v>821</v>
      </c>
      <c r="F451" s="36" t="s">
        <v>159</v>
      </c>
      <c r="G451" s="34" t="s">
        <v>435</v>
      </c>
      <c r="H451" s="38">
        <v>2</v>
      </c>
      <c r="I451" s="33"/>
      <c r="J451" s="46"/>
      <c r="K451" s="46"/>
      <c r="L451" s="46"/>
      <c r="M451" s="46"/>
      <c r="N451" s="46"/>
      <c r="O451" s="55"/>
      <c r="P451" s="55"/>
      <c r="Q451" s="48"/>
    </row>
    <row r="452" spans="1:17" s="32" customFormat="1" ht="45">
      <c r="A452" s="45"/>
      <c r="B452" s="45" t="s">
        <v>1200</v>
      </c>
      <c r="C452" s="34" t="s">
        <v>841</v>
      </c>
      <c r="D452" s="34" t="s">
        <v>841</v>
      </c>
      <c r="E452" s="36" t="s">
        <v>821</v>
      </c>
      <c r="F452" s="36" t="s">
        <v>159</v>
      </c>
      <c r="G452" s="34" t="s">
        <v>551</v>
      </c>
      <c r="H452" s="38">
        <v>3</v>
      </c>
      <c r="I452" s="33"/>
      <c r="J452" s="46"/>
      <c r="K452" s="46"/>
      <c r="L452" s="46"/>
      <c r="M452" s="46"/>
      <c r="N452" s="46"/>
      <c r="O452" s="55"/>
      <c r="P452" s="55"/>
      <c r="Q452" s="48"/>
    </row>
    <row r="453" spans="1:17" s="32" customFormat="1" ht="45">
      <c r="A453" s="45"/>
      <c r="B453" s="45" t="s">
        <v>1200</v>
      </c>
      <c r="C453" s="34" t="s">
        <v>841</v>
      </c>
      <c r="D453" s="34" t="s">
        <v>841</v>
      </c>
      <c r="E453" s="36" t="s">
        <v>821</v>
      </c>
      <c r="F453" s="36" t="s">
        <v>159</v>
      </c>
      <c r="G453" s="34" t="s">
        <v>552</v>
      </c>
      <c r="H453" s="38">
        <v>2</v>
      </c>
      <c r="I453" s="33"/>
      <c r="J453" s="46"/>
      <c r="K453" s="46"/>
      <c r="L453" s="46"/>
      <c r="M453" s="46"/>
      <c r="N453" s="46"/>
      <c r="O453" s="55"/>
      <c r="P453" s="55"/>
      <c r="Q453" s="48"/>
    </row>
    <row r="454" spans="1:17" s="32" customFormat="1" ht="45">
      <c r="A454" s="45"/>
      <c r="B454" s="45" t="s">
        <v>1200</v>
      </c>
      <c r="C454" s="34" t="s">
        <v>841</v>
      </c>
      <c r="D454" s="34" t="s">
        <v>841</v>
      </c>
      <c r="E454" s="36" t="s">
        <v>821</v>
      </c>
      <c r="F454" s="36" t="s">
        <v>159</v>
      </c>
      <c r="G454" s="34" t="s">
        <v>553</v>
      </c>
      <c r="H454" s="38">
        <v>2</v>
      </c>
      <c r="I454" s="33"/>
      <c r="J454" s="46"/>
      <c r="K454" s="46"/>
      <c r="L454" s="46"/>
      <c r="M454" s="46"/>
      <c r="N454" s="46"/>
      <c r="O454" s="55"/>
      <c r="P454" s="55"/>
      <c r="Q454" s="48"/>
    </row>
    <row r="455" spans="1:17" s="32" customFormat="1" ht="45">
      <c r="A455" s="45"/>
      <c r="B455" s="45" t="s">
        <v>1200</v>
      </c>
      <c r="C455" s="34" t="s">
        <v>841</v>
      </c>
      <c r="D455" s="34" t="s">
        <v>841</v>
      </c>
      <c r="E455" s="36" t="s">
        <v>821</v>
      </c>
      <c r="F455" s="36" t="s">
        <v>159</v>
      </c>
      <c r="G455" s="34" t="s">
        <v>554</v>
      </c>
      <c r="H455" s="38">
        <v>1</v>
      </c>
      <c r="I455" s="33"/>
      <c r="J455" s="46"/>
      <c r="K455" s="46"/>
      <c r="L455" s="46"/>
      <c r="M455" s="46"/>
      <c r="N455" s="46"/>
      <c r="O455" s="55"/>
      <c r="P455" s="55"/>
      <c r="Q455" s="48"/>
    </row>
    <row r="456" spans="1:17" s="32" customFormat="1" ht="45">
      <c r="A456" s="45"/>
      <c r="B456" s="45" t="s">
        <v>1200</v>
      </c>
      <c r="C456" s="34" t="s">
        <v>841</v>
      </c>
      <c r="D456" s="34" t="s">
        <v>841</v>
      </c>
      <c r="E456" s="36" t="s">
        <v>821</v>
      </c>
      <c r="F456" s="36" t="s">
        <v>159</v>
      </c>
      <c r="G456" s="34" t="s">
        <v>718</v>
      </c>
      <c r="H456" s="38">
        <v>1</v>
      </c>
      <c r="I456" s="33"/>
      <c r="J456" s="46"/>
      <c r="K456" s="46"/>
      <c r="L456" s="46"/>
      <c r="M456" s="46"/>
      <c r="N456" s="46"/>
      <c r="O456" s="55"/>
      <c r="P456" s="55"/>
      <c r="Q456" s="48"/>
    </row>
    <row r="457" spans="1:17" s="32" customFormat="1" ht="45">
      <c r="A457" s="45"/>
      <c r="B457" s="45" t="s">
        <v>1200</v>
      </c>
      <c r="C457" s="34" t="s">
        <v>841</v>
      </c>
      <c r="D457" s="34" t="s">
        <v>841</v>
      </c>
      <c r="E457" s="36" t="s">
        <v>821</v>
      </c>
      <c r="F457" s="36" t="s">
        <v>159</v>
      </c>
      <c r="G457" s="34" t="s">
        <v>719</v>
      </c>
      <c r="H457" s="38">
        <v>2</v>
      </c>
      <c r="I457" s="33"/>
      <c r="J457" s="46"/>
      <c r="K457" s="46"/>
      <c r="L457" s="46"/>
      <c r="M457" s="46"/>
      <c r="N457" s="46"/>
      <c r="O457" s="55"/>
      <c r="P457" s="55"/>
      <c r="Q457" s="48"/>
    </row>
    <row r="458" spans="1:17" s="32" customFormat="1" ht="45">
      <c r="A458" s="45"/>
      <c r="B458" s="45" t="s">
        <v>1200</v>
      </c>
      <c r="C458" s="34" t="s">
        <v>841</v>
      </c>
      <c r="D458" s="34" t="s">
        <v>841</v>
      </c>
      <c r="E458" s="36" t="s">
        <v>821</v>
      </c>
      <c r="F458" s="36" t="s">
        <v>159</v>
      </c>
      <c r="G458" s="34" t="s">
        <v>720</v>
      </c>
      <c r="H458" s="38">
        <v>2</v>
      </c>
      <c r="I458" s="33"/>
      <c r="J458" s="46"/>
      <c r="K458" s="46"/>
      <c r="L458" s="46"/>
      <c r="M458" s="46"/>
      <c r="N458" s="46"/>
      <c r="O458" s="55"/>
      <c r="P458" s="55"/>
      <c r="Q458" s="48"/>
    </row>
    <row r="459" spans="1:17" s="32" customFormat="1" ht="45">
      <c r="A459" s="45"/>
      <c r="B459" s="45" t="s">
        <v>1200</v>
      </c>
      <c r="C459" s="34" t="s">
        <v>841</v>
      </c>
      <c r="D459" s="34" t="s">
        <v>841</v>
      </c>
      <c r="E459" s="36" t="s">
        <v>821</v>
      </c>
      <c r="F459" s="36" t="s">
        <v>159</v>
      </c>
      <c r="G459" s="34" t="s">
        <v>721</v>
      </c>
      <c r="H459" s="38">
        <v>1</v>
      </c>
      <c r="I459" s="33"/>
      <c r="J459" s="46"/>
      <c r="K459" s="46"/>
      <c r="L459" s="46"/>
      <c r="M459" s="46"/>
      <c r="N459" s="46"/>
      <c r="O459" s="55"/>
      <c r="P459" s="55"/>
      <c r="Q459" s="48"/>
    </row>
    <row r="460" spans="1:17" s="32" customFormat="1" ht="45">
      <c r="A460" s="45"/>
      <c r="B460" s="45" t="s">
        <v>1200</v>
      </c>
      <c r="C460" s="34" t="s">
        <v>841</v>
      </c>
      <c r="D460" s="34" t="s">
        <v>841</v>
      </c>
      <c r="E460" s="36" t="s">
        <v>821</v>
      </c>
      <c r="F460" s="36" t="s">
        <v>159</v>
      </c>
      <c r="G460" s="34" t="s">
        <v>722</v>
      </c>
      <c r="H460" s="38">
        <v>2</v>
      </c>
      <c r="I460" s="33"/>
      <c r="J460" s="46"/>
      <c r="K460" s="46"/>
      <c r="L460" s="46"/>
      <c r="M460" s="46"/>
      <c r="N460" s="46"/>
      <c r="O460" s="55"/>
      <c r="P460" s="55"/>
      <c r="Q460" s="48"/>
    </row>
    <row r="461" spans="1:17" s="32" customFormat="1" ht="45">
      <c r="A461" s="45"/>
      <c r="B461" s="45" t="s">
        <v>1200</v>
      </c>
      <c r="C461" s="34" t="s">
        <v>841</v>
      </c>
      <c r="D461" s="34" t="s">
        <v>841</v>
      </c>
      <c r="E461" s="36" t="s">
        <v>821</v>
      </c>
      <c r="F461" s="36" t="s">
        <v>159</v>
      </c>
      <c r="G461" s="34" t="s">
        <v>723</v>
      </c>
      <c r="H461" s="38">
        <v>2</v>
      </c>
      <c r="I461" s="33"/>
      <c r="J461" s="46"/>
      <c r="K461" s="46"/>
      <c r="L461" s="46"/>
      <c r="M461" s="46"/>
      <c r="N461" s="46"/>
      <c r="O461" s="55"/>
      <c r="P461" s="55"/>
      <c r="Q461" s="48"/>
    </row>
    <row r="462" spans="1:17" s="32" customFormat="1" ht="45">
      <c r="A462" s="45"/>
      <c r="B462" s="45" t="s">
        <v>1200</v>
      </c>
      <c r="C462" s="34" t="s">
        <v>841</v>
      </c>
      <c r="D462" s="34" t="s">
        <v>841</v>
      </c>
      <c r="E462" s="36" t="s">
        <v>821</v>
      </c>
      <c r="F462" s="36" t="s">
        <v>159</v>
      </c>
      <c r="G462" s="34" t="s">
        <v>728</v>
      </c>
      <c r="H462" s="38">
        <v>2</v>
      </c>
      <c r="I462" s="33"/>
      <c r="J462" s="46"/>
      <c r="K462" s="46"/>
      <c r="L462" s="46"/>
      <c r="M462" s="46"/>
      <c r="N462" s="46"/>
      <c r="O462" s="55"/>
      <c r="P462" s="55"/>
      <c r="Q462" s="48"/>
    </row>
    <row r="463" spans="1:17" s="32" customFormat="1" ht="45">
      <c r="A463" s="45"/>
      <c r="B463" s="45" t="s">
        <v>1200</v>
      </c>
      <c r="C463" s="34" t="s">
        <v>841</v>
      </c>
      <c r="D463" s="34" t="s">
        <v>841</v>
      </c>
      <c r="E463" s="36" t="s">
        <v>821</v>
      </c>
      <c r="F463" s="36" t="s">
        <v>159</v>
      </c>
      <c r="G463" s="34" t="s">
        <v>724</v>
      </c>
      <c r="H463" s="38">
        <v>3</v>
      </c>
      <c r="I463" s="33"/>
      <c r="J463" s="46"/>
      <c r="K463" s="46"/>
      <c r="L463" s="46"/>
      <c r="M463" s="46"/>
      <c r="N463" s="46"/>
      <c r="O463" s="55"/>
      <c r="P463" s="55"/>
      <c r="Q463" s="48"/>
    </row>
    <row r="464" spans="1:17" s="32" customFormat="1" ht="45">
      <c r="A464" s="45"/>
      <c r="B464" s="45" t="s">
        <v>1200</v>
      </c>
      <c r="C464" s="34" t="s">
        <v>841</v>
      </c>
      <c r="D464" s="34" t="s">
        <v>841</v>
      </c>
      <c r="E464" s="36" t="s">
        <v>821</v>
      </c>
      <c r="F464" s="36" t="s">
        <v>159</v>
      </c>
      <c r="G464" s="34" t="s">
        <v>725</v>
      </c>
      <c r="H464" s="38">
        <v>3</v>
      </c>
      <c r="I464" s="33"/>
      <c r="J464" s="46"/>
      <c r="K464" s="46"/>
      <c r="L464" s="46"/>
      <c r="M464" s="46"/>
      <c r="N464" s="46"/>
      <c r="O464" s="55"/>
      <c r="P464" s="55"/>
      <c r="Q464" s="48"/>
    </row>
    <row r="465" spans="1:17" s="32" customFormat="1" ht="45">
      <c r="A465" s="45"/>
      <c r="B465" s="45" t="s">
        <v>1200</v>
      </c>
      <c r="C465" s="34" t="s">
        <v>841</v>
      </c>
      <c r="D465" s="34" t="s">
        <v>841</v>
      </c>
      <c r="E465" s="36" t="s">
        <v>821</v>
      </c>
      <c r="F465" s="36" t="s">
        <v>159</v>
      </c>
      <c r="G465" s="34" t="s">
        <v>726</v>
      </c>
      <c r="H465" s="38">
        <v>1</v>
      </c>
      <c r="I465" s="33"/>
      <c r="J465" s="46"/>
      <c r="K465" s="46"/>
      <c r="L465" s="46"/>
      <c r="M465" s="46"/>
      <c r="N465" s="46"/>
      <c r="O465" s="55"/>
      <c r="P465" s="55"/>
      <c r="Q465" s="48"/>
    </row>
    <row r="466" spans="1:17" s="32" customFormat="1" ht="45">
      <c r="A466" s="45"/>
      <c r="B466" s="45" t="s">
        <v>1200</v>
      </c>
      <c r="C466" s="34" t="s">
        <v>841</v>
      </c>
      <c r="D466" s="34" t="s">
        <v>841</v>
      </c>
      <c r="E466" s="36" t="s">
        <v>821</v>
      </c>
      <c r="F466" s="36" t="s">
        <v>159</v>
      </c>
      <c r="G466" s="34" t="s">
        <v>727</v>
      </c>
      <c r="H466" s="38">
        <v>3</v>
      </c>
      <c r="I466" s="33"/>
      <c r="J466" s="46"/>
      <c r="K466" s="46"/>
      <c r="L466" s="46"/>
      <c r="M466" s="46"/>
      <c r="N466" s="46"/>
      <c r="O466" s="55"/>
      <c r="P466" s="55"/>
      <c r="Q466" s="48"/>
    </row>
    <row r="467" spans="1:17" s="32" customFormat="1" ht="45">
      <c r="A467" s="45"/>
      <c r="B467" s="45" t="s">
        <v>1200</v>
      </c>
      <c r="C467" s="34" t="s">
        <v>841</v>
      </c>
      <c r="D467" s="34" t="s">
        <v>841</v>
      </c>
      <c r="E467" s="36" t="s">
        <v>821</v>
      </c>
      <c r="F467" s="36" t="s">
        <v>159</v>
      </c>
      <c r="G467" s="34" t="s">
        <v>543</v>
      </c>
      <c r="H467" s="38">
        <v>3</v>
      </c>
      <c r="I467" s="33"/>
      <c r="J467" s="46"/>
      <c r="K467" s="46"/>
      <c r="L467" s="46"/>
      <c r="M467" s="46"/>
      <c r="N467" s="46"/>
      <c r="O467" s="55"/>
      <c r="P467" s="55"/>
      <c r="Q467" s="48"/>
    </row>
    <row r="468" spans="1:17" s="32" customFormat="1" ht="45">
      <c r="A468" s="45"/>
      <c r="B468" s="45" t="s">
        <v>1200</v>
      </c>
      <c r="C468" s="34" t="s">
        <v>841</v>
      </c>
      <c r="D468" s="34" t="s">
        <v>841</v>
      </c>
      <c r="E468" s="34" t="s">
        <v>704</v>
      </c>
      <c r="F468" s="36" t="s">
        <v>160</v>
      </c>
      <c r="G468" s="34" t="s">
        <v>564</v>
      </c>
      <c r="H468" s="38">
        <v>3</v>
      </c>
      <c r="I468" s="33"/>
      <c r="J468" s="46"/>
      <c r="K468" s="46"/>
      <c r="L468" s="46"/>
      <c r="M468" s="46"/>
      <c r="N468" s="46"/>
      <c r="O468" s="55" t="s">
        <v>1047</v>
      </c>
      <c r="P468" s="55"/>
      <c r="Q468" s="48"/>
    </row>
    <row r="469" spans="1:17" s="32" customFormat="1" ht="30">
      <c r="A469" s="45"/>
      <c r="B469" s="45" t="s">
        <v>1200</v>
      </c>
      <c r="C469" s="34" t="s">
        <v>841</v>
      </c>
      <c r="D469" s="34" t="s">
        <v>841</v>
      </c>
      <c r="E469" s="34" t="s">
        <v>704</v>
      </c>
      <c r="F469" s="36" t="s">
        <v>160</v>
      </c>
      <c r="G469" s="34" t="s">
        <v>565</v>
      </c>
      <c r="H469" s="38">
        <v>1</v>
      </c>
      <c r="I469" s="33"/>
      <c r="J469" s="46"/>
      <c r="K469" s="46"/>
      <c r="L469" s="46"/>
      <c r="M469" s="46"/>
      <c r="N469" s="46"/>
      <c r="O469" s="55"/>
      <c r="P469" s="55"/>
      <c r="Q469" s="48"/>
    </row>
    <row r="470" spans="1:17" s="32" customFormat="1" ht="45">
      <c r="A470" s="45"/>
      <c r="B470" s="45" t="s">
        <v>1200</v>
      </c>
      <c r="C470" s="34" t="s">
        <v>841</v>
      </c>
      <c r="D470" s="34" t="s">
        <v>841</v>
      </c>
      <c r="E470" s="34" t="s">
        <v>704</v>
      </c>
      <c r="F470" s="36" t="s">
        <v>160</v>
      </c>
      <c r="G470" s="34" t="s">
        <v>566</v>
      </c>
      <c r="H470" s="38">
        <v>1</v>
      </c>
      <c r="I470" s="33"/>
      <c r="J470" s="46"/>
      <c r="K470" s="46"/>
      <c r="L470" s="46"/>
      <c r="M470" s="46"/>
      <c r="N470" s="46"/>
      <c r="O470" s="55" t="s">
        <v>1047</v>
      </c>
      <c r="P470" s="55"/>
      <c r="Q470" s="48"/>
    </row>
    <row r="471" spans="1:17" s="32" customFormat="1" ht="60">
      <c r="A471" s="45"/>
      <c r="B471" s="45" t="s">
        <v>1200</v>
      </c>
      <c r="C471" s="34" t="s">
        <v>161</v>
      </c>
      <c r="D471" s="34" t="s">
        <v>161</v>
      </c>
      <c r="E471" s="36" t="s">
        <v>1004</v>
      </c>
      <c r="F471" s="36" t="s">
        <v>162</v>
      </c>
      <c r="G471" s="34" t="s">
        <v>729</v>
      </c>
      <c r="H471" s="38">
        <v>1</v>
      </c>
      <c r="I471" s="33"/>
      <c r="J471" s="46"/>
      <c r="K471" s="46"/>
      <c r="L471" s="46"/>
      <c r="M471" s="46"/>
      <c r="N471" s="46"/>
      <c r="O471" s="55"/>
      <c r="P471" s="55"/>
      <c r="Q471" s="48"/>
    </row>
    <row r="472" spans="1:17" s="32" customFormat="1" ht="45">
      <c r="A472" s="45"/>
      <c r="B472" s="45" t="s">
        <v>1200</v>
      </c>
      <c r="C472" s="34" t="s">
        <v>161</v>
      </c>
      <c r="D472" s="36" t="s">
        <v>843</v>
      </c>
      <c r="E472" s="36" t="s">
        <v>821</v>
      </c>
      <c r="F472" s="36" t="s">
        <v>163</v>
      </c>
      <c r="G472" s="34" t="s">
        <v>567</v>
      </c>
      <c r="H472" s="38">
        <v>1</v>
      </c>
      <c r="I472" s="33"/>
      <c r="J472" s="46"/>
      <c r="K472" s="46"/>
      <c r="L472" s="46"/>
      <c r="M472" s="46"/>
      <c r="N472" s="46"/>
      <c r="O472" s="55"/>
      <c r="P472" s="55"/>
      <c r="Q472" s="48"/>
    </row>
    <row r="473" spans="1:17" s="32" customFormat="1" ht="45">
      <c r="A473" s="45"/>
      <c r="B473" s="45" t="s">
        <v>1200</v>
      </c>
      <c r="C473" s="34" t="s">
        <v>161</v>
      </c>
      <c r="D473" s="36" t="s">
        <v>843</v>
      </c>
      <c r="E473" s="36" t="s">
        <v>821</v>
      </c>
      <c r="F473" s="36" t="s">
        <v>163</v>
      </c>
      <c r="G473" s="34" t="s">
        <v>568</v>
      </c>
      <c r="H473" s="38">
        <v>3</v>
      </c>
      <c r="I473" s="33"/>
      <c r="J473" s="46"/>
      <c r="K473" s="46"/>
      <c r="L473" s="46"/>
      <c r="M473" s="46"/>
      <c r="N473" s="46"/>
      <c r="O473" s="55"/>
      <c r="P473" s="55"/>
      <c r="Q473" s="48"/>
    </row>
    <row r="474" spans="1:17" s="32" customFormat="1" ht="45">
      <c r="A474" s="45"/>
      <c r="B474" s="45" t="s">
        <v>1200</v>
      </c>
      <c r="C474" s="34" t="s">
        <v>161</v>
      </c>
      <c r="D474" s="36" t="s">
        <v>843</v>
      </c>
      <c r="E474" s="36" t="s">
        <v>821</v>
      </c>
      <c r="F474" s="36" t="s">
        <v>163</v>
      </c>
      <c r="G474" s="34" t="s">
        <v>569</v>
      </c>
      <c r="H474" s="38">
        <v>1</v>
      </c>
      <c r="I474" s="33"/>
      <c r="J474" s="46"/>
      <c r="K474" s="46"/>
      <c r="L474" s="46"/>
      <c r="M474" s="46"/>
      <c r="N474" s="46"/>
      <c r="O474" s="55"/>
      <c r="P474" s="55"/>
      <c r="Q474" s="48"/>
    </row>
    <row r="475" spans="1:17" s="32" customFormat="1" ht="45">
      <c r="A475" s="45"/>
      <c r="B475" s="45" t="s">
        <v>1200</v>
      </c>
      <c r="C475" s="34" t="s">
        <v>161</v>
      </c>
      <c r="D475" s="36" t="s">
        <v>843</v>
      </c>
      <c r="E475" s="36" t="s">
        <v>821</v>
      </c>
      <c r="F475" s="36" t="s">
        <v>163</v>
      </c>
      <c r="G475" s="34" t="s">
        <v>570</v>
      </c>
      <c r="H475" s="38">
        <v>1</v>
      </c>
      <c r="I475" s="33"/>
      <c r="J475" s="46"/>
      <c r="K475" s="46"/>
      <c r="L475" s="46"/>
      <c r="M475" s="46"/>
      <c r="N475" s="46"/>
      <c r="O475" s="55"/>
      <c r="P475" s="55"/>
      <c r="Q475" s="48"/>
    </row>
    <row r="476" spans="1:17" s="32" customFormat="1" ht="45">
      <c r="A476" s="45"/>
      <c r="B476" s="45" t="s">
        <v>1200</v>
      </c>
      <c r="C476" s="34" t="s">
        <v>161</v>
      </c>
      <c r="D476" s="36" t="s">
        <v>843</v>
      </c>
      <c r="E476" s="36" t="s">
        <v>821</v>
      </c>
      <c r="F476" s="36" t="s">
        <v>163</v>
      </c>
      <c r="G476" s="34" t="s">
        <v>571</v>
      </c>
      <c r="H476" s="38">
        <v>1</v>
      </c>
      <c r="I476" s="33"/>
      <c r="J476" s="46"/>
      <c r="K476" s="46"/>
      <c r="L476" s="46"/>
      <c r="M476" s="46"/>
      <c r="N476" s="46"/>
      <c r="O476" s="55"/>
      <c r="P476" s="55"/>
      <c r="Q476" s="48"/>
    </row>
    <row r="477" spans="1:17" s="32" customFormat="1" ht="45">
      <c r="A477" s="45"/>
      <c r="B477" s="45" t="s">
        <v>1200</v>
      </c>
      <c r="C477" s="34" t="s">
        <v>161</v>
      </c>
      <c r="D477" s="36" t="s">
        <v>843</v>
      </c>
      <c r="E477" s="36" t="s">
        <v>821</v>
      </c>
      <c r="F477" s="36" t="s">
        <v>163</v>
      </c>
      <c r="G477" s="34" t="s">
        <v>572</v>
      </c>
      <c r="H477" s="38">
        <v>1</v>
      </c>
      <c r="I477" s="33"/>
      <c r="J477" s="46"/>
      <c r="K477" s="46"/>
      <c r="L477" s="46"/>
      <c r="M477" s="46"/>
      <c r="N477" s="46"/>
      <c r="O477" s="55"/>
      <c r="P477" s="55"/>
      <c r="Q477" s="48"/>
    </row>
    <row r="478" spans="1:17" s="32" customFormat="1" ht="45">
      <c r="A478" s="45"/>
      <c r="B478" s="45" t="s">
        <v>1200</v>
      </c>
      <c r="C478" s="34" t="s">
        <v>161</v>
      </c>
      <c r="D478" s="36" t="s">
        <v>843</v>
      </c>
      <c r="E478" s="36" t="s">
        <v>821</v>
      </c>
      <c r="F478" s="36" t="s">
        <v>163</v>
      </c>
      <c r="G478" s="34" t="s">
        <v>573</v>
      </c>
      <c r="H478" s="38">
        <v>1</v>
      </c>
      <c r="I478" s="33"/>
      <c r="J478" s="46"/>
      <c r="K478" s="46"/>
      <c r="L478" s="46"/>
      <c r="M478" s="46"/>
      <c r="N478" s="46"/>
      <c r="O478" s="55"/>
      <c r="P478" s="55"/>
      <c r="Q478" s="48"/>
    </row>
    <row r="479" spans="1:17" s="32" customFormat="1" ht="45">
      <c r="A479" s="45"/>
      <c r="B479" s="45" t="s">
        <v>1200</v>
      </c>
      <c r="C479" s="34" t="s">
        <v>161</v>
      </c>
      <c r="D479" s="36" t="s">
        <v>843</v>
      </c>
      <c r="E479" s="36" t="s">
        <v>821</v>
      </c>
      <c r="F479" s="36" t="s">
        <v>163</v>
      </c>
      <c r="G479" s="34" t="s">
        <v>574</v>
      </c>
      <c r="H479" s="38">
        <v>3</v>
      </c>
      <c r="I479" s="33"/>
      <c r="J479" s="46"/>
      <c r="K479" s="46"/>
      <c r="L479" s="46"/>
      <c r="M479" s="46"/>
      <c r="N479" s="46"/>
      <c r="O479" s="55"/>
      <c r="P479" s="55"/>
      <c r="Q479" s="48"/>
    </row>
    <row r="480" spans="1:17" s="32" customFormat="1" ht="45">
      <c r="A480" s="45"/>
      <c r="B480" s="45" t="s">
        <v>1200</v>
      </c>
      <c r="C480" s="34" t="s">
        <v>161</v>
      </c>
      <c r="D480" s="36" t="s">
        <v>843</v>
      </c>
      <c r="E480" s="36" t="s">
        <v>821</v>
      </c>
      <c r="F480" s="36" t="s">
        <v>163</v>
      </c>
      <c r="G480" s="34" t="s">
        <v>575</v>
      </c>
      <c r="H480" s="38">
        <v>1</v>
      </c>
      <c r="I480" s="33"/>
      <c r="J480" s="46"/>
      <c r="K480" s="46"/>
      <c r="L480" s="46"/>
      <c r="M480" s="46"/>
      <c r="N480" s="46"/>
      <c r="O480" s="55"/>
      <c r="P480" s="55"/>
      <c r="Q480" s="48"/>
    </row>
    <row r="481" spans="1:17" s="32" customFormat="1" ht="45">
      <c r="A481" s="45"/>
      <c r="B481" s="45" t="s">
        <v>1200</v>
      </c>
      <c r="C481" s="34" t="s">
        <v>161</v>
      </c>
      <c r="D481" s="36" t="s">
        <v>843</v>
      </c>
      <c r="E481" s="36" t="s">
        <v>821</v>
      </c>
      <c r="F481" s="36" t="s">
        <v>163</v>
      </c>
      <c r="G481" s="34" t="s">
        <v>576</v>
      </c>
      <c r="H481" s="38">
        <v>2</v>
      </c>
      <c r="I481" s="33"/>
      <c r="J481" s="46"/>
      <c r="K481" s="46"/>
      <c r="L481" s="46"/>
      <c r="M481" s="46"/>
      <c r="N481" s="46"/>
      <c r="O481" s="55"/>
      <c r="P481" s="55"/>
      <c r="Q481" s="48"/>
    </row>
    <row r="482" spans="1:17" s="32" customFormat="1" ht="45">
      <c r="A482" s="45"/>
      <c r="B482" s="45" t="s">
        <v>1200</v>
      </c>
      <c r="C482" s="34" t="s">
        <v>161</v>
      </c>
      <c r="D482" s="36" t="s">
        <v>843</v>
      </c>
      <c r="E482" s="36" t="s">
        <v>821</v>
      </c>
      <c r="F482" s="36" t="s">
        <v>163</v>
      </c>
      <c r="G482" s="34" t="s">
        <v>577</v>
      </c>
      <c r="H482" s="38">
        <v>1</v>
      </c>
      <c r="I482" s="33"/>
      <c r="J482" s="46"/>
      <c r="K482" s="46"/>
      <c r="L482" s="46"/>
      <c r="M482" s="46"/>
      <c r="N482" s="46"/>
      <c r="O482" s="55"/>
      <c r="P482" s="55"/>
      <c r="Q482" s="48"/>
    </row>
    <row r="483" spans="1:17" s="32" customFormat="1" ht="45">
      <c r="A483" s="45"/>
      <c r="B483" s="45" t="s">
        <v>1200</v>
      </c>
      <c r="C483" s="34" t="s">
        <v>161</v>
      </c>
      <c r="D483" s="36" t="s">
        <v>843</v>
      </c>
      <c r="E483" s="36" t="s">
        <v>821</v>
      </c>
      <c r="F483" s="36" t="s">
        <v>163</v>
      </c>
      <c r="G483" s="34" t="s">
        <v>578</v>
      </c>
      <c r="H483" s="38">
        <v>3</v>
      </c>
      <c r="I483" s="33"/>
      <c r="J483" s="46"/>
      <c r="K483" s="46"/>
      <c r="L483" s="46"/>
      <c r="M483" s="46"/>
      <c r="N483" s="46"/>
      <c r="O483" s="55"/>
      <c r="P483" s="55"/>
      <c r="Q483" s="48"/>
    </row>
    <row r="484" spans="1:17" s="32" customFormat="1" ht="45">
      <c r="A484" s="45"/>
      <c r="B484" s="45" t="s">
        <v>1200</v>
      </c>
      <c r="C484" s="34" t="s">
        <v>161</v>
      </c>
      <c r="D484" s="36" t="s">
        <v>843</v>
      </c>
      <c r="E484" s="36" t="s">
        <v>821</v>
      </c>
      <c r="F484" s="36" t="s">
        <v>163</v>
      </c>
      <c r="G484" s="34" t="s">
        <v>579</v>
      </c>
      <c r="H484" s="38">
        <v>1</v>
      </c>
      <c r="I484" s="33"/>
      <c r="J484" s="46"/>
      <c r="K484" s="46"/>
      <c r="L484" s="46"/>
      <c r="M484" s="46"/>
      <c r="N484" s="46"/>
      <c r="O484" s="55"/>
      <c r="P484" s="55"/>
      <c r="Q484" s="48"/>
    </row>
    <row r="485" spans="1:17" s="32" customFormat="1" ht="45">
      <c r="A485" s="45"/>
      <c r="B485" s="45" t="s">
        <v>1200</v>
      </c>
      <c r="C485" s="34" t="s">
        <v>161</v>
      </c>
      <c r="D485" s="36" t="s">
        <v>843</v>
      </c>
      <c r="E485" s="36" t="s">
        <v>821</v>
      </c>
      <c r="F485" s="36" t="s">
        <v>163</v>
      </c>
      <c r="G485" s="34" t="s">
        <v>580</v>
      </c>
      <c r="H485" s="38">
        <v>1</v>
      </c>
      <c r="I485" s="33"/>
      <c r="J485" s="46"/>
      <c r="K485" s="46"/>
      <c r="L485" s="46"/>
      <c r="M485" s="46"/>
      <c r="N485" s="46"/>
      <c r="O485" s="55"/>
      <c r="P485" s="55"/>
      <c r="Q485" s="48"/>
    </row>
    <row r="486" spans="1:17" s="32" customFormat="1" ht="45">
      <c r="A486" s="45"/>
      <c r="B486" s="45" t="s">
        <v>1200</v>
      </c>
      <c r="C486" s="34" t="s">
        <v>161</v>
      </c>
      <c r="D486" s="36" t="s">
        <v>843</v>
      </c>
      <c r="E486" s="36" t="s">
        <v>821</v>
      </c>
      <c r="F486" s="36" t="s">
        <v>163</v>
      </c>
      <c r="G486" s="34" t="s">
        <v>208</v>
      </c>
      <c r="H486" s="38">
        <v>1</v>
      </c>
      <c r="I486" s="33"/>
      <c r="J486" s="46"/>
      <c r="K486" s="46"/>
      <c r="L486" s="46"/>
      <c r="M486" s="46"/>
      <c r="N486" s="46"/>
      <c r="O486" s="55"/>
      <c r="P486" s="55"/>
      <c r="Q486" s="48"/>
    </row>
    <row r="487" spans="1:17" s="32" customFormat="1" ht="45">
      <c r="A487" s="45"/>
      <c r="B487" s="45" t="s">
        <v>1200</v>
      </c>
      <c r="C487" s="34" t="s">
        <v>161</v>
      </c>
      <c r="D487" s="36" t="s">
        <v>843</v>
      </c>
      <c r="E487" s="36" t="s">
        <v>821</v>
      </c>
      <c r="F487" s="36" t="s">
        <v>163</v>
      </c>
      <c r="G487" s="34" t="s">
        <v>581</v>
      </c>
      <c r="H487" s="38">
        <v>1</v>
      </c>
      <c r="I487" s="33"/>
      <c r="J487" s="46"/>
      <c r="K487" s="46"/>
      <c r="L487" s="46"/>
      <c r="M487" s="46"/>
      <c r="N487" s="46"/>
      <c r="O487" s="55"/>
      <c r="P487" s="55"/>
      <c r="Q487" s="48"/>
    </row>
    <row r="488" spans="1:17" s="32" customFormat="1" ht="45">
      <c r="A488" s="45"/>
      <c r="B488" s="45" t="s">
        <v>1200</v>
      </c>
      <c r="C488" s="34" t="s">
        <v>161</v>
      </c>
      <c r="D488" s="36" t="s">
        <v>843</v>
      </c>
      <c r="E488" s="36" t="s">
        <v>821</v>
      </c>
      <c r="F488" s="36" t="s">
        <v>163</v>
      </c>
      <c r="G488" s="34" t="s">
        <v>513</v>
      </c>
      <c r="H488" s="38">
        <v>1</v>
      </c>
      <c r="I488" s="33"/>
      <c r="J488" s="46"/>
      <c r="K488" s="46"/>
      <c r="L488" s="46"/>
      <c r="M488" s="46"/>
      <c r="N488" s="46"/>
      <c r="O488" s="55"/>
      <c r="P488" s="55"/>
      <c r="Q488" s="48"/>
    </row>
    <row r="489" spans="1:17" s="32" customFormat="1" ht="45">
      <c r="A489" s="45"/>
      <c r="B489" s="45" t="s">
        <v>1200</v>
      </c>
      <c r="C489" s="34" t="s">
        <v>161</v>
      </c>
      <c r="D489" s="36" t="s">
        <v>843</v>
      </c>
      <c r="E489" s="36" t="s">
        <v>821</v>
      </c>
      <c r="F489" s="36" t="s">
        <v>163</v>
      </c>
      <c r="G489" s="34" t="s">
        <v>510</v>
      </c>
      <c r="H489" s="38">
        <v>1</v>
      </c>
      <c r="I489" s="33"/>
      <c r="J489" s="46"/>
      <c r="K489" s="46"/>
      <c r="L489" s="46"/>
      <c r="M489" s="46"/>
      <c r="N489" s="46"/>
      <c r="O489" s="55"/>
      <c r="P489" s="55"/>
      <c r="Q489" s="48"/>
    </row>
    <row r="490" spans="1:17" s="32" customFormat="1" ht="45">
      <c r="A490" s="45"/>
      <c r="B490" s="45" t="s">
        <v>1200</v>
      </c>
      <c r="C490" s="34" t="s">
        <v>161</v>
      </c>
      <c r="D490" s="36" t="s">
        <v>843</v>
      </c>
      <c r="E490" s="36" t="s">
        <v>821</v>
      </c>
      <c r="F490" s="36" t="s">
        <v>163</v>
      </c>
      <c r="G490" s="34" t="s">
        <v>210</v>
      </c>
      <c r="H490" s="38">
        <v>3</v>
      </c>
      <c r="I490" s="33"/>
      <c r="J490" s="46"/>
      <c r="K490" s="46"/>
      <c r="L490" s="46"/>
      <c r="M490" s="46"/>
      <c r="N490" s="46"/>
      <c r="O490" s="55"/>
      <c r="P490" s="55"/>
      <c r="Q490" s="48"/>
    </row>
    <row r="491" spans="1:17" s="32" customFormat="1" ht="45">
      <c r="A491" s="45"/>
      <c r="B491" s="45" t="s">
        <v>1200</v>
      </c>
      <c r="C491" s="34" t="s">
        <v>161</v>
      </c>
      <c r="D491" s="36" t="s">
        <v>843</v>
      </c>
      <c r="E491" s="36" t="s">
        <v>821</v>
      </c>
      <c r="F491" s="36" t="s">
        <v>163</v>
      </c>
      <c r="G491" s="34" t="s">
        <v>582</v>
      </c>
      <c r="H491" s="38">
        <v>2</v>
      </c>
      <c r="I491" s="33"/>
      <c r="J491" s="46"/>
      <c r="K491" s="46"/>
      <c r="L491" s="46"/>
      <c r="M491" s="46"/>
      <c r="N491" s="46"/>
      <c r="O491" s="55"/>
      <c r="P491" s="55"/>
      <c r="Q491" s="48"/>
    </row>
    <row r="492" spans="1:17" s="32" customFormat="1" ht="45">
      <c r="A492" s="45"/>
      <c r="B492" s="45" t="s">
        <v>1200</v>
      </c>
      <c r="C492" s="34" t="s">
        <v>161</v>
      </c>
      <c r="D492" s="36" t="s">
        <v>843</v>
      </c>
      <c r="E492" s="36" t="s">
        <v>821</v>
      </c>
      <c r="F492" s="36" t="s">
        <v>163</v>
      </c>
      <c r="G492" s="34" t="s">
        <v>583</v>
      </c>
      <c r="H492" s="38">
        <v>1</v>
      </c>
      <c r="I492" s="33"/>
      <c r="J492" s="46"/>
      <c r="K492" s="46"/>
      <c r="L492" s="46"/>
      <c r="M492" s="46"/>
      <c r="N492" s="46"/>
      <c r="O492" s="55"/>
      <c r="P492" s="55"/>
      <c r="Q492" s="48"/>
    </row>
    <row r="493" spans="1:17" s="32" customFormat="1" ht="45">
      <c r="A493" s="45"/>
      <c r="B493" s="45" t="s">
        <v>1200</v>
      </c>
      <c r="C493" s="34" t="s">
        <v>161</v>
      </c>
      <c r="D493" s="36" t="s">
        <v>843</v>
      </c>
      <c r="E493" s="36" t="s">
        <v>821</v>
      </c>
      <c r="F493" s="36" t="s">
        <v>163</v>
      </c>
      <c r="G493" s="34" t="s">
        <v>584</v>
      </c>
      <c r="H493" s="38">
        <v>2</v>
      </c>
      <c r="I493" s="33"/>
      <c r="J493" s="46"/>
      <c r="K493" s="46"/>
      <c r="L493" s="46"/>
      <c r="M493" s="46"/>
      <c r="N493" s="46"/>
      <c r="O493" s="55"/>
      <c r="P493" s="55"/>
      <c r="Q493" s="48"/>
    </row>
    <row r="494" spans="1:17" s="32" customFormat="1" ht="45">
      <c r="A494" s="45"/>
      <c r="B494" s="45" t="s">
        <v>1200</v>
      </c>
      <c r="C494" s="34" t="s">
        <v>161</v>
      </c>
      <c r="D494" s="36" t="s">
        <v>843</v>
      </c>
      <c r="E494" s="36" t="s">
        <v>821</v>
      </c>
      <c r="F494" s="36" t="s">
        <v>163</v>
      </c>
      <c r="G494" s="34" t="s">
        <v>585</v>
      </c>
      <c r="H494" s="38">
        <v>3</v>
      </c>
      <c r="I494" s="33"/>
      <c r="J494" s="46"/>
      <c r="K494" s="46"/>
      <c r="L494" s="46"/>
      <c r="M494" s="46"/>
      <c r="N494" s="46"/>
      <c r="O494" s="55"/>
      <c r="P494" s="55"/>
      <c r="Q494" s="48"/>
    </row>
    <row r="495" spans="1:17" s="32" customFormat="1" ht="45">
      <c r="A495" s="45"/>
      <c r="B495" s="45" t="s">
        <v>1200</v>
      </c>
      <c r="C495" s="34" t="s">
        <v>161</v>
      </c>
      <c r="D495" s="36" t="s">
        <v>843</v>
      </c>
      <c r="E495" s="36" t="s">
        <v>821</v>
      </c>
      <c r="F495" s="36" t="s">
        <v>163</v>
      </c>
      <c r="G495" s="34" t="s">
        <v>586</v>
      </c>
      <c r="H495" s="38">
        <v>2</v>
      </c>
      <c r="I495" s="33"/>
      <c r="J495" s="46"/>
      <c r="K495" s="46"/>
      <c r="L495" s="46"/>
      <c r="M495" s="46"/>
      <c r="N495" s="46"/>
      <c r="O495" s="55"/>
      <c r="P495" s="55"/>
      <c r="Q495" s="48"/>
    </row>
    <row r="496" spans="1:17" s="32" customFormat="1" ht="45">
      <c r="A496" s="45"/>
      <c r="B496" s="45" t="s">
        <v>1200</v>
      </c>
      <c r="C496" s="34" t="s">
        <v>161</v>
      </c>
      <c r="D496" s="36" t="s">
        <v>843</v>
      </c>
      <c r="E496" s="36" t="s">
        <v>821</v>
      </c>
      <c r="F496" s="36" t="s">
        <v>163</v>
      </c>
      <c r="G496" s="34" t="s">
        <v>209</v>
      </c>
      <c r="H496" s="38">
        <v>2</v>
      </c>
      <c r="I496" s="33"/>
      <c r="J496" s="46"/>
      <c r="K496" s="46"/>
      <c r="L496" s="46"/>
      <c r="M496" s="46"/>
      <c r="N496" s="46"/>
      <c r="O496" s="55"/>
      <c r="P496" s="55"/>
      <c r="Q496" s="48"/>
    </row>
    <row r="497" spans="1:17" s="32" customFormat="1" ht="45">
      <c r="A497" s="45"/>
      <c r="B497" s="45" t="s">
        <v>1200</v>
      </c>
      <c r="C497" s="34" t="s">
        <v>161</v>
      </c>
      <c r="D497" s="36" t="s">
        <v>843</v>
      </c>
      <c r="E497" s="36" t="s">
        <v>821</v>
      </c>
      <c r="F497" s="36" t="s">
        <v>163</v>
      </c>
      <c r="G497" s="34" t="s">
        <v>587</v>
      </c>
      <c r="H497" s="38">
        <v>2</v>
      </c>
      <c r="I497" s="33"/>
      <c r="J497" s="46"/>
      <c r="K497" s="46"/>
      <c r="L497" s="46"/>
      <c r="M497" s="46"/>
      <c r="N497" s="46"/>
      <c r="O497" s="55"/>
      <c r="P497" s="55"/>
      <c r="Q497" s="48"/>
    </row>
    <row r="498" spans="1:17" s="32" customFormat="1" ht="45">
      <c r="A498" s="45"/>
      <c r="B498" s="45" t="s">
        <v>1200</v>
      </c>
      <c r="C498" s="34" t="s">
        <v>161</v>
      </c>
      <c r="D498" s="36" t="s">
        <v>843</v>
      </c>
      <c r="E498" s="36" t="s">
        <v>821</v>
      </c>
      <c r="F498" s="36" t="s">
        <v>163</v>
      </c>
      <c r="G498" s="34" t="s">
        <v>588</v>
      </c>
      <c r="H498" s="38">
        <v>1</v>
      </c>
      <c r="I498" s="33"/>
      <c r="J498" s="46"/>
      <c r="K498" s="46"/>
      <c r="L498" s="46"/>
      <c r="M498" s="46"/>
      <c r="N498" s="46"/>
      <c r="O498" s="55"/>
      <c r="P498" s="55"/>
      <c r="Q498" s="48"/>
    </row>
    <row r="499" spans="1:17" s="32" customFormat="1" ht="45">
      <c r="A499" s="45"/>
      <c r="B499" s="45" t="s">
        <v>1200</v>
      </c>
      <c r="C499" s="34" t="s">
        <v>161</v>
      </c>
      <c r="D499" s="36" t="s">
        <v>843</v>
      </c>
      <c r="E499" s="36" t="s">
        <v>821</v>
      </c>
      <c r="F499" s="36" t="s">
        <v>163</v>
      </c>
      <c r="G499" s="34" t="s">
        <v>589</v>
      </c>
      <c r="H499" s="38">
        <v>2</v>
      </c>
      <c r="I499" s="33"/>
      <c r="J499" s="46"/>
      <c r="K499" s="46"/>
      <c r="L499" s="46"/>
      <c r="M499" s="46"/>
      <c r="N499" s="46"/>
      <c r="O499" s="55"/>
      <c r="P499" s="55"/>
      <c r="Q499" s="48"/>
    </row>
    <row r="500" spans="1:17" s="32" customFormat="1" ht="45">
      <c r="A500" s="45"/>
      <c r="B500" s="45" t="s">
        <v>1200</v>
      </c>
      <c r="C500" s="34" t="s">
        <v>161</v>
      </c>
      <c r="D500" s="36" t="s">
        <v>843</v>
      </c>
      <c r="E500" s="34" t="s">
        <v>704</v>
      </c>
      <c r="F500" s="36" t="s">
        <v>164</v>
      </c>
      <c r="G500" s="34" t="s">
        <v>590</v>
      </c>
      <c r="H500" s="38">
        <v>1</v>
      </c>
      <c r="I500" s="33"/>
      <c r="J500" s="46"/>
      <c r="K500" s="46"/>
      <c r="L500" s="46"/>
      <c r="M500" s="46"/>
      <c r="N500" s="46"/>
      <c r="O500" s="55" t="s">
        <v>1047</v>
      </c>
      <c r="P500" s="55"/>
      <c r="Q500" s="48"/>
    </row>
    <row r="501" spans="1:17" s="32" customFormat="1" ht="45">
      <c r="A501" s="45"/>
      <c r="B501" s="45" t="s">
        <v>1200</v>
      </c>
      <c r="C501" s="34" t="s">
        <v>161</v>
      </c>
      <c r="D501" s="36" t="s">
        <v>843</v>
      </c>
      <c r="E501" s="34" t="s">
        <v>704</v>
      </c>
      <c r="F501" s="36" t="s">
        <v>164</v>
      </c>
      <c r="G501" s="34" t="s">
        <v>591</v>
      </c>
      <c r="H501" s="38">
        <v>1</v>
      </c>
      <c r="I501" s="33"/>
      <c r="J501" s="46"/>
      <c r="K501" s="46"/>
      <c r="L501" s="46"/>
      <c r="M501" s="46"/>
      <c r="N501" s="46"/>
      <c r="O501" s="55" t="s">
        <v>1047</v>
      </c>
      <c r="P501" s="55"/>
      <c r="Q501" s="48"/>
    </row>
    <row r="502" spans="1:17" s="32" customFormat="1" ht="45">
      <c r="A502" s="45"/>
      <c r="B502" s="45" t="s">
        <v>1200</v>
      </c>
      <c r="C502" s="34" t="s">
        <v>161</v>
      </c>
      <c r="D502" s="36" t="s">
        <v>843</v>
      </c>
      <c r="E502" s="34" t="s">
        <v>704</v>
      </c>
      <c r="F502" s="36" t="s">
        <v>164</v>
      </c>
      <c r="G502" s="34" t="s">
        <v>592</v>
      </c>
      <c r="H502" s="38">
        <v>1</v>
      </c>
      <c r="I502" s="33"/>
      <c r="J502" s="46"/>
      <c r="K502" s="46"/>
      <c r="L502" s="46"/>
      <c r="M502" s="46"/>
      <c r="N502" s="46"/>
      <c r="O502" s="55" t="s">
        <v>1047</v>
      </c>
      <c r="P502" s="55"/>
      <c r="Q502" s="48"/>
    </row>
    <row r="503" spans="1:17" s="32" customFormat="1" ht="45">
      <c r="A503" s="45"/>
      <c r="B503" s="45" t="s">
        <v>1200</v>
      </c>
      <c r="C503" s="34" t="s">
        <v>161</v>
      </c>
      <c r="D503" s="36" t="s">
        <v>843</v>
      </c>
      <c r="E503" s="34" t="s">
        <v>704</v>
      </c>
      <c r="F503" s="36" t="s">
        <v>164</v>
      </c>
      <c r="G503" s="34" t="s">
        <v>593</v>
      </c>
      <c r="H503" s="38">
        <v>1</v>
      </c>
      <c r="I503" s="33"/>
      <c r="J503" s="46"/>
      <c r="K503" s="46"/>
      <c r="L503" s="46"/>
      <c r="M503" s="46"/>
      <c r="N503" s="46"/>
      <c r="O503" s="55" t="s">
        <v>1047</v>
      </c>
      <c r="P503" s="55"/>
      <c r="Q503" s="48"/>
    </row>
    <row r="504" spans="1:17" s="32" customFormat="1" ht="45">
      <c r="A504" s="45"/>
      <c r="B504" s="45" t="s">
        <v>1200</v>
      </c>
      <c r="C504" s="34" t="s">
        <v>161</v>
      </c>
      <c r="D504" s="36" t="s">
        <v>843</v>
      </c>
      <c r="E504" s="34" t="s">
        <v>704</v>
      </c>
      <c r="F504" s="36" t="s">
        <v>164</v>
      </c>
      <c r="G504" s="34" t="s">
        <v>594</v>
      </c>
      <c r="H504" s="38">
        <v>1</v>
      </c>
      <c r="I504" s="33"/>
      <c r="J504" s="46"/>
      <c r="K504" s="46"/>
      <c r="L504" s="46"/>
      <c r="M504" s="46"/>
      <c r="N504" s="46"/>
      <c r="O504" s="55" t="s">
        <v>1047</v>
      </c>
      <c r="P504" s="55"/>
      <c r="Q504" s="48"/>
    </row>
    <row r="505" spans="1:17" s="32" customFormat="1" ht="75">
      <c r="A505" s="45"/>
      <c r="B505" s="45" t="s">
        <v>1200</v>
      </c>
      <c r="C505" s="34" t="s">
        <v>161</v>
      </c>
      <c r="D505" s="36" t="s">
        <v>999</v>
      </c>
      <c r="E505" s="36" t="s">
        <v>1002</v>
      </c>
      <c r="F505" s="36" t="s">
        <v>164</v>
      </c>
      <c r="G505" s="34" t="s">
        <v>731</v>
      </c>
      <c r="H505" s="38">
        <v>1</v>
      </c>
      <c r="I505" s="33"/>
      <c r="J505" s="46"/>
      <c r="K505" s="46"/>
      <c r="L505" s="46"/>
      <c r="M505" s="46"/>
      <c r="N505" s="46"/>
      <c r="O505" s="55"/>
      <c r="P505" s="55"/>
      <c r="Q505" s="48"/>
    </row>
    <row r="506" spans="1:17" s="32" customFormat="1" ht="45">
      <c r="A506" s="45"/>
      <c r="B506" s="45" t="s">
        <v>1200</v>
      </c>
      <c r="C506" s="34" t="s">
        <v>161</v>
      </c>
      <c r="D506" s="34" t="s">
        <v>166</v>
      </c>
      <c r="E506" s="34" t="s">
        <v>1009</v>
      </c>
      <c r="F506" s="36" t="s">
        <v>165</v>
      </c>
      <c r="G506" s="34" t="s">
        <v>732</v>
      </c>
      <c r="H506" s="38">
        <v>1</v>
      </c>
      <c r="I506" s="33"/>
      <c r="J506" s="46"/>
      <c r="K506" s="46"/>
      <c r="L506" s="46"/>
      <c r="M506" s="46"/>
      <c r="N506" s="46"/>
      <c r="O506" s="55"/>
      <c r="P506" s="55"/>
      <c r="Q506" s="48"/>
    </row>
    <row r="507" spans="1:17" s="32" customFormat="1" ht="45">
      <c r="A507" s="45"/>
      <c r="B507" s="45" t="s">
        <v>1200</v>
      </c>
      <c r="C507" s="34" t="s">
        <v>161</v>
      </c>
      <c r="D507" s="34" t="s">
        <v>166</v>
      </c>
      <c r="E507" s="34" t="s">
        <v>1009</v>
      </c>
      <c r="F507" s="36" t="s">
        <v>165</v>
      </c>
      <c r="G507" s="34" t="s">
        <v>733</v>
      </c>
      <c r="H507" s="38">
        <v>1</v>
      </c>
      <c r="I507" s="33"/>
      <c r="J507" s="46"/>
      <c r="K507" s="46"/>
      <c r="L507" s="46"/>
      <c r="M507" s="46"/>
      <c r="N507" s="46"/>
      <c r="O507" s="55" t="s">
        <v>1062</v>
      </c>
      <c r="P507" s="55"/>
      <c r="Q507" s="48"/>
    </row>
    <row r="508" spans="1:17" s="32" customFormat="1" ht="45">
      <c r="A508" s="45"/>
      <c r="B508" s="45" t="s">
        <v>1200</v>
      </c>
      <c r="C508" s="34" t="s">
        <v>161</v>
      </c>
      <c r="D508" s="34" t="s">
        <v>166</v>
      </c>
      <c r="E508" s="34" t="s">
        <v>1009</v>
      </c>
      <c r="F508" s="36" t="s">
        <v>165</v>
      </c>
      <c r="G508" s="34" t="s">
        <v>734</v>
      </c>
      <c r="H508" s="38">
        <v>1</v>
      </c>
      <c r="I508" s="33"/>
      <c r="J508" s="46"/>
      <c r="K508" s="46"/>
      <c r="L508" s="46"/>
      <c r="M508" s="46"/>
      <c r="N508" s="46"/>
      <c r="O508" s="55"/>
      <c r="P508" s="55"/>
      <c r="Q508" s="48"/>
    </row>
    <row r="509" spans="1:17" s="32" customFormat="1" ht="45">
      <c r="A509" s="45"/>
      <c r="B509" s="45" t="s">
        <v>1200</v>
      </c>
      <c r="C509" s="34" t="s">
        <v>161</v>
      </c>
      <c r="D509" s="34" t="s">
        <v>166</v>
      </c>
      <c r="E509" s="36" t="s">
        <v>821</v>
      </c>
      <c r="F509" s="36" t="s">
        <v>165</v>
      </c>
      <c r="G509" s="34" t="s">
        <v>595</v>
      </c>
      <c r="H509" s="38">
        <v>1</v>
      </c>
      <c r="I509" s="33"/>
      <c r="J509" s="46"/>
      <c r="K509" s="46"/>
      <c r="L509" s="46"/>
      <c r="M509" s="46"/>
      <c r="N509" s="46"/>
      <c r="O509" s="55"/>
      <c r="P509" s="55"/>
      <c r="Q509" s="48"/>
    </row>
    <row r="510" spans="1:17" s="32" customFormat="1" ht="45">
      <c r="A510" s="45"/>
      <c r="B510" s="45" t="s">
        <v>1200</v>
      </c>
      <c r="C510" s="34" t="s">
        <v>161</v>
      </c>
      <c r="D510" s="34" t="s">
        <v>166</v>
      </c>
      <c r="E510" s="36" t="s">
        <v>821</v>
      </c>
      <c r="F510" s="36" t="s">
        <v>165</v>
      </c>
      <c r="G510" s="34" t="s">
        <v>596</v>
      </c>
      <c r="H510" s="38">
        <v>1</v>
      </c>
      <c r="I510" s="33"/>
      <c r="J510" s="46"/>
      <c r="K510" s="46"/>
      <c r="L510" s="46"/>
      <c r="M510" s="46"/>
      <c r="N510" s="46"/>
      <c r="O510" s="55"/>
      <c r="P510" s="55"/>
      <c r="Q510" s="48"/>
    </row>
    <row r="511" spans="1:17" s="32" customFormat="1" ht="45">
      <c r="A511" s="45"/>
      <c r="B511" s="45" t="s">
        <v>1200</v>
      </c>
      <c r="C511" s="34" t="s">
        <v>161</v>
      </c>
      <c r="D511" s="34" t="s">
        <v>166</v>
      </c>
      <c r="E511" s="36" t="s">
        <v>821</v>
      </c>
      <c r="F511" s="36" t="s">
        <v>165</v>
      </c>
      <c r="G511" s="34" t="s">
        <v>600</v>
      </c>
      <c r="H511" s="38">
        <v>1</v>
      </c>
      <c r="I511" s="33"/>
      <c r="J511" s="46"/>
      <c r="K511" s="46"/>
      <c r="L511" s="46"/>
      <c r="M511" s="46"/>
      <c r="N511" s="46"/>
      <c r="O511" s="55"/>
      <c r="P511" s="55"/>
      <c r="Q511" s="48"/>
    </row>
    <row r="512" spans="1:17" s="32" customFormat="1" ht="45">
      <c r="A512" s="45"/>
      <c r="B512" s="45" t="s">
        <v>1200</v>
      </c>
      <c r="C512" s="34" t="s">
        <v>161</v>
      </c>
      <c r="D512" s="34" t="s">
        <v>166</v>
      </c>
      <c r="E512" s="36" t="s">
        <v>821</v>
      </c>
      <c r="F512" s="36" t="s">
        <v>165</v>
      </c>
      <c r="G512" s="34" t="s">
        <v>597</v>
      </c>
      <c r="H512" s="38">
        <v>1</v>
      </c>
      <c r="I512" s="33"/>
      <c r="J512" s="46"/>
      <c r="K512" s="46"/>
      <c r="L512" s="46"/>
      <c r="M512" s="46"/>
      <c r="N512" s="46"/>
      <c r="O512" s="55"/>
      <c r="P512" s="55"/>
      <c r="Q512" s="48"/>
    </row>
    <row r="513" spans="1:17" s="32" customFormat="1" ht="45">
      <c r="A513" s="45"/>
      <c r="B513" s="45" t="s">
        <v>1200</v>
      </c>
      <c r="C513" s="34" t="s">
        <v>161</v>
      </c>
      <c r="D513" s="34" t="s">
        <v>166</v>
      </c>
      <c r="E513" s="36" t="s">
        <v>821</v>
      </c>
      <c r="F513" s="36" t="s">
        <v>165</v>
      </c>
      <c r="G513" s="34" t="s">
        <v>598</v>
      </c>
      <c r="H513" s="38">
        <v>1</v>
      </c>
      <c r="I513" s="33"/>
      <c r="J513" s="46"/>
      <c r="K513" s="46"/>
      <c r="L513" s="46"/>
      <c r="M513" s="46"/>
      <c r="N513" s="46"/>
      <c r="O513" s="55"/>
      <c r="P513" s="55"/>
      <c r="Q513" s="48"/>
    </row>
    <row r="514" spans="1:17" s="32" customFormat="1" ht="45">
      <c r="A514" s="45"/>
      <c r="B514" s="45" t="s">
        <v>1200</v>
      </c>
      <c r="C514" s="34" t="s">
        <v>161</v>
      </c>
      <c r="D514" s="34" t="s">
        <v>166</v>
      </c>
      <c r="E514" s="36" t="s">
        <v>821</v>
      </c>
      <c r="F514" s="36" t="s">
        <v>165</v>
      </c>
      <c r="G514" s="34" t="s">
        <v>599</v>
      </c>
      <c r="H514" s="38">
        <v>2</v>
      </c>
      <c r="I514" s="33"/>
      <c r="J514" s="46"/>
      <c r="K514" s="46"/>
      <c r="L514" s="46"/>
      <c r="M514" s="46"/>
      <c r="N514" s="46"/>
      <c r="O514" s="55"/>
      <c r="P514" s="55"/>
      <c r="Q514" s="48"/>
    </row>
    <row r="515" spans="1:17" s="32" customFormat="1" ht="45">
      <c r="A515" s="45"/>
      <c r="B515" s="45" t="s">
        <v>1200</v>
      </c>
      <c r="C515" s="34" t="s">
        <v>161</v>
      </c>
      <c r="D515" s="34" t="s">
        <v>166</v>
      </c>
      <c r="E515" s="34" t="s">
        <v>704</v>
      </c>
      <c r="F515" s="36" t="s">
        <v>167</v>
      </c>
      <c r="G515" s="34" t="s">
        <v>590</v>
      </c>
      <c r="H515" s="38">
        <v>1</v>
      </c>
      <c r="I515" s="33"/>
      <c r="J515" s="46"/>
      <c r="K515" s="46"/>
      <c r="L515" s="46"/>
      <c r="M515" s="46"/>
      <c r="N515" s="46"/>
      <c r="O515" s="55" t="s">
        <v>1047</v>
      </c>
      <c r="P515" s="55"/>
      <c r="Q515" s="48"/>
    </row>
    <row r="516" spans="1:17" s="32" customFormat="1" ht="45">
      <c r="A516" s="45"/>
      <c r="B516" s="45" t="s">
        <v>1200</v>
      </c>
      <c r="C516" s="34" t="s">
        <v>161</v>
      </c>
      <c r="D516" s="34" t="s">
        <v>166</v>
      </c>
      <c r="E516" s="34" t="s">
        <v>704</v>
      </c>
      <c r="F516" s="36" t="s">
        <v>167</v>
      </c>
      <c r="G516" s="34" t="s">
        <v>215</v>
      </c>
      <c r="H516" s="38">
        <v>1</v>
      </c>
      <c r="I516" s="33"/>
      <c r="J516" s="46"/>
      <c r="K516" s="46"/>
      <c r="L516" s="46"/>
      <c r="M516" s="46"/>
      <c r="N516" s="46"/>
      <c r="O516" s="55" t="s">
        <v>1047</v>
      </c>
      <c r="P516" s="55"/>
      <c r="Q516" s="48"/>
    </row>
    <row r="517" spans="1:17" s="32" customFormat="1" ht="45">
      <c r="A517" s="45"/>
      <c r="B517" s="45" t="s">
        <v>1200</v>
      </c>
      <c r="C517" s="34" t="s">
        <v>161</v>
      </c>
      <c r="D517" s="34" t="s">
        <v>166</v>
      </c>
      <c r="E517" s="34" t="s">
        <v>704</v>
      </c>
      <c r="F517" s="36" t="s">
        <v>167</v>
      </c>
      <c r="G517" s="34" t="s">
        <v>601</v>
      </c>
      <c r="H517" s="38">
        <v>1</v>
      </c>
      <c r="I517" s="33"/>
      <c r="J517" s="46"/>
      <c r="K517" s="46"/>
      <c r="L517" s="46"/>
      <c r="M517" s="46"/>
      <c r="N517" s="46"/>
      <c r="O517" s="55" t="s">
        <v>1047</v>
      </c>
      <c r="P517" s="55"/>
      <c r="Q517" s="48"/>
    </row>
    <row r="518" spans="1:17" s="32" customFormat="1" ht="45">
      <c r="A518" s="45"/>
      <c r="B518" s="45" t="s">
        <v>1200</v>
      </c>
      <c r="C518" s="34" t="s">
        <v>730</v>
      </c>
      <c r="D518" s="34" t="s">
        <v>730</v>
      </c>
      <c r="E518" s="34" t="s">
        <v>1009</v>
      </c>
      <c r="F518" s="36" t="s">
        <v>168</v>
      </c>
      <c r="G518" s="34" t="s">
        <v>735</v>
      </c>
      <c r="H518" s="38">
        <v>1</v>
      </c>
      <c r="I518" s="33"/>
      <c r="J518" s="46"/>
      <c r="K518" s="46"/>
      <c r="L518" s="46"/>
      <c r="M518" s="46"/>
      <c r="N518" s="46"/>
      <c r="O518" s="55"/>
      <c r="P518" s="55"/>
      <c r="Q518" s="48"/>
    </row>
    <row r="519" spans="1:17" s="32" customFormat="1" ht="45">
      <c r="A519" s="45"/>
      <c r="B519" s="45" t="s">
        <v>1200</v>
      </c>
      <c r="C519" s="34" t="s">
        <v>730</v>
      </c>
      <c r="D519" s="34" t="s">
        <v>730</v>
      </c>
      <c r="E519" s="34" t="s">
        <v>1009</v>
      </c>
      <c r="F519" s="36" t="s">
        <v>168</v>
      </c>
      <c r="G519" s="34" t="s">
        <v>613</v>
      </c>
      <c r="H519" s="38">
        <v>1</v>
      </c>
      <c r="I519" s="33"/>
      <c r="J519" s="46"/>
      <c r="K519" s="46"/>
      <c r="L519" s="46"/>
      <c r="M519" s="46"/>
      <c r="N519" s="46"/>
      <c r="O519" s="55"/>
      <c r="P519" s="55"/>
      <c r="Q519" s="48"/>
    </row>
    <row r="520" spans="1:17" s="32" customFormat="1" ht="45">
      <c r="A520" s="45"/>
      <c r="B520" s="45" t="s">
        <v>1200</v>
      </c>
      <c r="C520" s="34" t="s">
        <v>730</v>
      </c>
      <c r="D520" s="34" t="s">
        <v>730</v>
      </c>
      <c r="E520" s="34" t="s">
        <v>1009</v>
      </c>
      <c r="F520" s="36" t="s">
        <v>168</v>
      </c>
      <c r="G520" s="34" t="s">
        <v>614</v>
      </c>
      <c r="H520" s="38">
        <v>1</v>
      </c>
      <c r="I520" s="33"/>
      <c r="J520" s="46"/>
      <c r="K520" s="46"/>
      <c r="L520" s="46"/>
      <c r="M520" s="46"/>
      <c r="N520" s="46"/>
      <c r="O520" s="55"/>
      <c r="P520" s="55"/>
      <c r="Q520" s="48"/>
    </row>
    <row r="521" spans="1:17" s="32" customFormat="1" ht="45">
      <c r="A521" s="45"/>
      <c r="B521" s="45" t="s">
        <v>1200</v>
      </c>
      <c r="C521" s="34" t="s">
        <v>730</v>
      </c>
      <c r="D521" s="34" t="s">
        <v>730</v>
      </c>
      <c r="E521" s="34" t="s">
        <v>1009</v>
      </c>
      <c r="F521" s="36" t="s">
        <v>168</v>
      </c>
      <c r="G521" s="34" t="s">
        <v>615</v>
      </c>
      <c r="H521" s="38">
        <v>2</v>
      </c>
      <c r="I521" s="33"/>
      <c r="J521" s="46"/>
      <c r="K521" s="46"/>
      <c r="L521" s="46"/>
      <c r="M521" s="46"/>
      <c r="N521" s="46"/>
      <c r="O521" s="55"/>
      <c r="P521" s="55"/>
      <c r="Q521" s="48"/>
    </row>
    <row r="522" spans="1:17" s="32" customFormat="1" ht="60">
      <c r="A522" s="45"/>
      <c r="B522" s="45" t="s">
        <v>1200</v>
      </c>
      <c r="C522" s="34" t="s">
        <v>730</v>
      </c>
      <c r="D522" s="34" t="s">
        <v>730</v>
      </c>
      <c r="E522" s="34" t="s">
        <v>1009</v>
      </c>
      <c r="F522" s="36" t="s">
        <v>168</v>
      </c>
      <c r="G522" s="34" t="s">
        <v>616</v>
      </c>
      <c r="H522" s="38">
        <v>2</v>
      </c>
      <c r="I522" s="33"/>
      <c r="J522" s="46"/>
      <c r="K522" s="46"/>
      <c r="L522" s="46"/>
      <c r="M522" s="46"/>
      <c r="N522" s="46"/>
      <c r="O522" s="55"/>
      <c r="P522" s="55"/>
      <c r="Q522" s="48"/>
    </row>
    <row r="523" spans="1:17" s="32" customFormat="1" ht="45">
      <c r="A523" s="45"/>
      <c r="B523" s="45" t="s">
        <v>1200</v>
      </c>
      <c r="C523" s="34" t="s">
        <v>730</v>
      </c>
      <c r="D523" s="34" t="s">
        <v>730</v>
      </c>
      <c r="E523" s="34" t="s">
        <v>1009</v>
      </c>
      <c r="F523" s="36" t="s">
        <v>168</v>
      </c>
      <c r="G523" s="34" t="s">
        <v>617</v>
      </c>
      <c r="H523" s="38">
        <v>2</v>
      </c>
      <c r="I523" s="33"/>
      <c r="J523" s="46"/>
      <c r="K523" s="46"/>
      <c r="L523" s="46"/>
      <c r="M523" s="46"/>
      <c r="N523" s="46"/>
      <c r="O523" s="55"/>
      <c r="P523" s="55"/>
      <c r="Q523" s="48"/>
    </row>
    <row r="524" spans="1:17" s="32" customFormat="1" ht="45">
      <c r="A524" s="45"/>
      <c r="B524" s="45" t="s">
        <v>1200</v>
      </c>
      <c r="C524" s="34" t="s">
        <v>730</v>
      </c>
      <c r="D524" s="34" t="s">
        <v>730</v>
      </c>
      <c r="E524" s="34" t="s">
        <v>1009</v>
      </c>
      <c r="F524" s="36" t="s">
        <v>168</v>
      </c>
      <c r="G524" s="34" t="s">
        <v>618</v>
      </c>
      <c r="H524" s="38">
        <v>2</v>
      </c>
      <c r="I524" s="33"/>
      <c r="J524" s="46"/>
      <c r="K524" s="46"/>
      <c r="L524" s="46"/>
      <c r="M524" s="46"/>
      <c r="N524" s="46"/>
      <c r="O524" s="55"/>
      <c r="P524" s="55"/>
      <c r="Q524" s="48"/>
    </row>
    <row r="525" spans="1:17" s="32" customFormat="1" ht="45">
      <c r="A525" s="45"/>
      <c r="B525" s="45" t="s">
        <v>1200</v>
      </c>
      <c r="C525" s="34" t="s">
        <v>730</v>
      </c>
      <c r="D525" s="34" t="s">
        <v>730</v>
      </c>
      <c r="E525" s="34" t="s">
        <v>1009</v>
      </c>
      <c r="F525" s="36" t="s">
        <v>168</v>
      </c>
      <c r="G525" s="34" t="s">
        <v>619</v>
      </c>
      <c r="H525" s="38">
        <v>1</v>
      </c>
      <c r="I525" s="33"/>
      <c r="J525" s="46"/>
      <c r="K525" s="46"/>
      <c r="L525" s="46"/>
      <c r="M525" s="46"/>
      <c r="N525" s="46"/>
      <c r="O525" s="55"/>
      <c r="P525" s="55"/>
      <c r="Q525" s="48"/>
    </row>
    <row r="526" spans="1:17" s="32" customFormat="1" ht="45">
      <c r="A526" s="45"/>
      <c r="B526" s="45" t="s">
        <v>1200</v>
      </c>
      <c r="C526" s="34" t="s">
        <v>730</v>
      </c>
      <c r="D526" s="34" t="s">
        <v>730</v>
      </c>
      <c r="E526" s="34" t="s">
        <v>1009</v>
      </c>
      <c r="F526" s="36" t="s">
        <v>168</v>
      </c>
      <c r="G526" s="34" t="s">
        <v>620</v>
      </c>
      <c r="H526" s="38">
        <v>1</v>
      </c>
      <c r="I526" s="33"/>
      <c r="J526" s="46"/>
      <c r="K526" s="46"/>
      <c r="L526" s="46"/>
      <c r="M526" s="46"/>
      <c r="N526" s="46"/>
      <c r="O526" s="55"/>
      <c r="P526" s="55"/>
      <c r="Q526" s="48"/>
    </row>
    <row r="527" spans="1:17" s="32" customFormat="1" ht="45">
      <c r="A527" s="45"/>
      <c r="B527" s="45" t="s">
        <v>1200</v>
      </c>
      <c r="C527" s="34" t="s">
        <v>730</v>
      </c>
      <c r="D527" s="34" t="s">
        <v>730</v>
      </c>
      <c r="E527" s="34" t="s">
        <v>1009</v>
      </c>
      <c r="F527" s="36" t="s">
        <v>168</v>
      </c>
      <c r="G527" s="34" t="s">
        <v>621</v>
      </c>
      <c r="H527" s="38">
        <v>3</v>
      </c>
      <c r="I527" s="33"/>
      <c r="J527" s="46"/>
      <c r="K527" s="46"/>
      <c r="L527" s="46"/>
      <c r="M527" s="46"/>
      <c r="N527" s="46"/>
      <c r="O527" s="55" t="s">
        <v>1065</v>
      </c>
      <c r="P527" s="55"/>
      <c r="Q527" s="48"/>
    </row>
    <row r="528" spans="1:17" s="32" customFormat="1" ht="45">
      <c r="A528" s="45"/>
      <c r="B528" s="45" t="s">
        <v>1196</v>
      </c>
      <c r="C528" s="34" t="s">
        <v>169</v>
      </c>
      <c r="D528" s="34" t="s">
        <v>169</v>
      </c>
      <c r="E528" s="34" t="s">
        <v>1009</v>
      </c>
      <c r="F528" s="36" t="s">
        <v>170</v>
      </c>
      <c r="G528" s="34" t="s">
        <v>844</v>
      </c>
      <c r="H528" s="38">
        <v>3</v>
      </c>
      <c r="I528" s="33"/>
      <c r="J528" s="46"/>
      <c r="K528" s="46"/>
      <c r="L528" s="46"/>
      <c r="M528" s="46"/>
      <c r="N528" s="46"/>
      <c r="O528" s="55"/>
      <c r="P528" s="55"/>
      <c r="Q528" s="48"/>
    </row>
    <row r="529" spans="1:17" s="32" customFormat="1" ht="45">
      <c r="A529" s="45"/>
      <c r="B529" s="45" t="s">
        <v>1196</v>
      </c>
      <c r="C529" s="34" t="s">
        <v>169</v>
      </c>
      <c r="D529" s="34" t="s">
        <v>169</v>
      </c>
      <c r="E529" s="34" t="s">
        <v>1009</v>
      </c>
      <c r="F529" s="36" t="s">
        <v>171</v>
      </c>
      <c r="G529" s="34" t="s">
        <v>736</v>
      </c>
      <c r="H529" s="38">
        <v>1</v>
      </c>
      <c r="I529" s="33"/>
      <c r="J529" s="46"/>
      <c r="K529" s="46"/>
      <c r="L529" s="46"/>
      <c r="M529" s="46"/>
      <c r="N529" s="46"/>
      <c r="O529" s="55"/>
      <c r="P529" s="55"/>
      <c r="Q529" s="48"/>
    </row>
    <row r="530" spans="1:17" s="32" customFormat="1" ht="45">
      <c r="A530" s="45"/>
      <c r="B530" s="45" t="s">
        <v>1196</v>
      </c>
      <c r="C530" s="34" t="s">
        <v>169</v>
      </c>
      <c r="D530" s="34" t="s">
        <v>1019</v>
      </c>
      <c r="E530" s="34" t="s">
        <v>1009</v>
      </c>
      <c r="F530" s="36" t="s">
        <v>172</v>
      </c>
      <c r="G530" s="34" t="s">
        <v>845</v>
      </c>
      <c r="H530" s="38">
        <v>1</v>
      </c>
      <c r="I530" s="33"/>
      <c r="J530" s="46"/>
      <c r="K530" s="46"/>
      <c r="L530" s="46"/>
      <c r="M530" s="46"/>
      <c r="N530" s="46"/>
      <c r="O530" s="55"/>
      <c r="P530" s="55"/>
      <c r="Q530" s="48"/>
    </row>
    <row r="531" spans="1:17" s="32" customFormat="1" ht="45">
      <c r="A531" s="45"/>
      <c r="B531" s="45" t="s">
        <v>1196</v>
      </c>
      <c r="C531" s="34" t="s">
        <v>169</v>
      </c>
      <c r="D531" s="34" t="s">
        <v>1019</v>
      </c>
      <c r="E531" s="34" t="s">
        <v>1009</v>
      </c>
      <c r="F531" s="36" t="s">
        <v>172</v>
      </c>
      <c r="G531" s="34" t="s">
        <v>602</v>
      </c>
      <c r="H531" s="38">
        <v>1</v>
      </c>
      <c r="I531" s="33"/>
      <c r="J531" s="46"/>
      <c r="K531" s="46"/>
      <c r="L531" s="46"/>
      <c r="M531" s="46"/>
      <c r="N531" s="46"/>
      <c r="O531" s="55"/>
      <c r="P531" s="55"/>
      <c r="Q531" s="48"/>
    </row>
    <row r="532" spans="1:17" s="32" customFormat="1" ht="45">
      <c r="A532" s="45"/>
      <c r="B532" s="45" t="s">
        <v>1196</v>
      </c>
      <c r="C532" s="34" t="s">
        <v>169</v>
      </c>
      <c r="D532" s="34" t="s">
        <v>1019</v>
      </c>
      <c r="E532" s="45" t="s">
        <v>846</v>
      </c>
      <c r="F532" s="36" t="s">
        <v>172</v>
      </c>
      <c r="G532" s="34" t="s">
        <v>603</v>
      </c>
      <c r="H532" s="38">
        <v>1</v>
      </c>
      <c r="I532" s="33"/>
      <c r="J532" s="46"/>
      <c r="K532" s="46"/>
      <c r="L532" s="46"/>
      <c r="M532" s="46"/>
      <c r="N532" s="46"/>
      <c r="O532" s="55"/>
      <c r="P532" s="55"/>
      <c r="Q532" s="48"/>
    </row>
    <row r="533" spans="1:17" s="32" customFormat="1" ht="45">
      <c r="A533" s="45"/>
      <c r="B533" s="45" t="s">
        <v>1196</v>
      </c>
      <c r="C533" s="34" t="s">
        <v>169</v>
      </c>
      <c r="D533" s="34" t="s">
        <v>1019</v>
      </c>
      <c r="E533" s="45" t="s">
        <v>846</v>
      </c>
      <c r="F533" s="36" t="s">
        <v>172</v>
      </c>
      <c r="G533" s="34" t="s">
        <v>604</v>
      </c>
      <c r="H533" s="38">
        <v>1</v>
      </c>
      <c r="I533" s="33"/>
      <c r="J533" s="46"/>
      <c r="K533" s="46"/>
      <c r="L533" s="46"/>
      <c r="M533" s="46"/>
      <c r="N533" s="46"/>
      <c r="O533" s="55"/>
      <c r="P533" s="55"/>
      <c r="Q533" s="48"/>
    </row>
    <row r="534" spans="1:17" s="32" customFormat="1" ht="45">
      <c r="A534" s="45"/>
      <c r="B534" s="45" t="s">
        <v>1196</v>
      </c>
      <c r="C534" s="34" t="s">
        <v>169</v>
      </c>
      <c r="D534" s="34" t="s">
        <v>1019</v>
      </c>
      <c r="E534" s="45" t="s">
        <v>846</v>
      </c>
      <c r="F534" s="36" t="s">
        <v>172</v>
      </c>
      <c r="G534" s="34" t="s">
        <v>605</v>
      </c>
      <c r="H534" s="38">
        <v>1</v>
      </c>
      <c r="I534" s="33"/>
      <c r="J534" s="46"/>
      <c r="K534" s="46"/>
      <c r="L534" s="46"/>
      <c r="M534" s="46"/>
      <c r="N534" s="46"/>
      <c r="O534" s="55"/>
      <c r="P534" s="55"/>
      <c r="Q534" s="48"/>
    </row>
    <row r="535" spans="1:17" s="32" customFormat="1" ht="45">
      <c r="A535" s="45"/>
      <c r="B535" s="45" t="s">
        <v>1196</v>
      </c>
      <c r="C535" s="34" t="s">
        <v>169</v>
      </c>
      <c r="D535" s="34" t="s">
        <v>1019</v>
      </c>
      <c r="E535" s="45" t="s">
        <v>846</v>
      </c>
      <c r="F535" s="36" t="s">
        <v>172</v>
      </c>
      <c r="G535" s="34" t="s">
        <v>606</v>
      </c>
      <c r="H535" s="38">
        <v>1</v>
      </c>
      <c r="I535" s="33"/>
      <c r="J535" s="46"/>
      <c r="K535" s="46"/>
      <c r="L535" s="46"/>
      <c r="M535" s="46"/>
      <c r="N535" s="46"/>
      <c r="O535" s="55"/>
      <c r="P535" s="55"/>
      <c r="Q535" s="48"/>
    </row>
    <row r="536" spans="1:17" s="32" customFormat="1" ht="45">
      <c r="A536" s="45"/>
      <c r="B536" s="45" t="s">
        <v>1196</v>
      </c>
      <c r="C536" s="34" t="s">
        <v>169</v>
      </c>
      <c r="D536" s="34" t="s">
        <v>1019</v>
      </c>
      <c r="E536" s="45" t="s">
        <v>846</v>
      </c>
      <c r="F536" s="36" t="s">
        <v>172</v>
      </c>
      <c r="G536" s="34" t="s">
        <v>607</v>
      </c>
      <c r="H536" s="38">
        <v>1</v>
      </c>
      <c r="I536" s="33"/>
      <c r="J536" s="46"/>
      <c r="K536" s="46"/>
      <c r="L536" s="46"/>
      <c r="M536" s="46"/>
      <c r="N536" s="46"/>
      <c r="O536" s="55" t="s">
        <v>1068</v>
      </c>
      <c r="P536" s="55"/>
      <c r="Q536" s="48"/>
    </row>
    <row r="537" spans="1:17" s="32" customFormat="1" ht="45">
      <c r="A537" s="45"/>
      <c r="B537" s="45" t="s">
        <v>1196</v>
      </c>
      <c r="C537" s="34" t="s">
        <v>169</v>
      </c>
      <c r="D537" s="34" t="s">
        <v>1019</v>
      </c>
      <c r="E537" s="34" t="s">
        <v>704</v>
      </c>
      <c r="F537" s="36" t="s">
        <v>172</v>
      </c>
      <c r="G537" s="34" t="s">
        <v>737</v>
      </c>
      <c r="H537" s="38">
        <v>1</v>
      </c>
      <c r="I537" s="33"/>
      <c r="J537" s="46"/>
      <c r="K537" s="46"/>
      <c r="L537" s="46"/>
      <c r="M537" s="46"/>
      <c r="N537" s="46"/>
      <c r="O537" s="55" t="s">
        <v>738</v>
      </c>
      <c r="P537" s="55"/>
      <c r="Q537" s="48"/>
    </row>
    <row r="538" spans="1:17" s="32" customFormat="1" ht="60">
      <c r="A538" s="45"/>
      <c r="B538" s="45" t="s">
        <v>1196</v>
      </c>
      <c r="C538" s="34" t="s">
        <v>169</v>
      </c>
      <c r="D538" s="34" t="s">
        <v>847</v>
      </c>
      <c r="E538" s="45" t="s">
        <v>821</v>
      </c>
      <c r="F538" s="36" t="s">
        <v>173</v>
      </c>
      <c r="G538" s="34" t="s">
        <v>608</v>
      </c>
      <c r="H538" s="38">
        <v>1</v>
      </c>
      <c r="I538" s="33"/>
      <c r="J538" s="46"/>
      <c r="K538" s="46"/>
      <c r="L538" s="46"/>
      <c r="M538" s="46"/>
      <c r="N538" s="46"/>
      <c r="O538" s="55"/>
      <c r="P538" s="55"/>
      <c r="Q538" s="48"/>
    </row>
    <row r="539" spans="1:17" s="32" customFormat="1" ht="60">
      <c r="A539" s="45"/>
      <c r="B539" s="45" t="s">
        <v>1196</v>
      </c>
      <c r="C539" s="34" t="s">
        <v>169</v>
      </c>
      <c r="D539" s="34" t="s">
        <v>847</v>
      </c>
      <c r="E539" s="45" t="s">
        <v>821</v>
      </c>
      <c r="F539" s="36" t="s">
        <v>173</v>
      </c>
      <c r="G539" s="34" t="s">
        <v>568</v>
      </c>
      <c r="H539" s="38">
        <v>1</v>
      </c>
      <c r="I539" s="33"/>
      <c r="J539" s="46"/>
      <c r="K539" s="46"/>
      <c r="L539" s="46"/>
      <c r="M539" s="46"/>
      <c r="N539" s="46"/>
      <c r="O539" s="55"/>
      <c r="P539" s="55"/>
      <c r="Q539" s="48"/>
    </row>
    <row r="540" spans="1:17" s="32" customFormat="1" ht="60">
      <c r="A540" s="45"/>
      <c r="B540" s="45" t="s">
        <v>1196</v>
      </c>
      <c r="C540" s="34" t="s">
        <v>169</v>
      </c>
      <c r="D540" s="34" t="s">
        <v>847</v>
      </c>
      <c r="E540" s="45" t="s">
        <v>821</v>
      </c>
      <c r="F540" s="36" t="s">
        <v>173</v>
      </c>
      <c r="G540" s="34" t="s">
        <v>569</v>
      </c>
      <c r="H540" s="38">
        <v>1</v>
      </c>
      <c r="I540" s="33"/>
      <c r="J540" s="46"/>
      <c r="K540" s="46"/>
      <c r="L540" s="46"/>
      <c r="M540" s="46"/>
      <c r="N540" s="46"/>
      <c r="O540" s="55"/>
      <c r="P540" s="55"/>
      <c r="Q540" s="48"/>
    </row>
    <row r="541" spans="1:17" s="32" customFormat="1" ht="60">
      <c r="A541" s="45"/>
      <c r="B541" s="45" t="s">
        <v>1196</v>
      </c>
      <c r="C541" s="34" t="s">
        <v>169</v>
      </c>
      <c r="D541" s="34" t="s">
        <v>847</v>
      </c>
      <c r="E541" s="45" t="s">
        <v>821</v>
      </c>
      <c r="F541" s="36" t="s">
        <v>173</v>
      </c>
      <c r="G541" s="34" t="s">
        <v>570</v>
      </c>
      <c r="H541" s="38">
        <v>1</v>
      </c>
      <c r="I541" s="33"/>
      <c r="J541" s="46"/>
      <c r="K541" s="46"/>
      <c r="L541" s="46"/>
      <c r="M541" s="46"/>
      <c r="N541" s="46"/>
      <c r="O541" s="55"/>
      <c r="P541" s="55"/>
      <c r="Q541" s="48"/>
    </row>
    <row r="542" spans="1:17" s="32" customFormat="1" ht="60">
      <c r="A542" s="45"/>
      <c r="B542" s="45" t="s">
        <v>1196</v>
      </c>
      <c r="C542" s="34" t="s">
        <v>169</v>
      </c>
      <c r="D542" s="34" t="s">
        <v>847</v>
      </c>
      <c r="E542" s="45" t="s">
        <v>821</v>
      </c>
      <c r="F542" s="36" t="s">
        <v>173</v>
      </c>
      <c r="G542" s="34" t="s">
        <v>571</v>
      </c>
      <c r="H542" s="38">
        <v>1</v>
      </c>
      <c r="I542" s="33"/>
      <c r="J542" s="46"/>
      <c r="K542" s="46"/>
      <c r="L542" s="46"/>
      <c r="M542" s="46"/>
      <c r="N542" s="46"/>
      <c r="O542" s="55"/>
      <c r="P542" s="55"/>
      <c r="Q542" s="48"/>
    </row>
    <row r="543" spans="1:17" s="32" customFormat="1" ht="60">
      <c r="A543" s="45"/>
      <c r="B543" s="45" t="s">
        <v>1196</v>
      </c>
      <c r="C543" s="34" t="s">
        <v>169</v>
      </c>
      <c r="D543" s="34" t="s">
        <v>847</v>
      </c>
      <c r="E543" s="45" t="s">
        <v>821</v>
      </c>
      <c r="F543" s="36" t="s">
        <v>173</v>
      </c>
      <c r="G543" s="34" t="s">
        <v>572</v>
      </c>
      <c r="H543" s="38">
        <v>1</v>
      </c>
      <c r="I543" s="33"/>
      <c r="J543" s="46"/>
      <c r="K543" s="46"/>
      <c r="L543" s="46"/>
      <c r="M543" s="46"/>
      <c r="N543" s="46"/>
      <c r="O543" s="55"/>
      <c r="P543" s="55"/>
      <c r="Q543" s="48"/>
    </row>
    <row r="544" spans="1:17" s="32" customFormat="1" ht="60">
      <c r="A544" s="45"/>
      <c r="B544" s="45" t="s">
        <v>1196</v>
      </c>
      <c r="C544" s="34" t="s">
        <v>169</v>
      </c>
      <c r="D544" s="34" t="s">
        <v>847</v>
      </c>
      <c r="E544" s="45" t="s">
        <v>821</v>
      </c>
      <c r="F544" s="36" t="s">
        <v>173</v>
      </c>
      <c r="G544" s="34" t="s">
        <v>573</v>
      </c>
      <c r="H544" s="38">
        <v>1</v>
      </c>
      <c r="I544" s="33"/>
      <c r="J544" s="46"/>
      <c r="K544" s="46"/>
      <c r="L544" s="46"/>
      <c r="M544" s="46"/>
      <c r="N544" s="46"/>
      <c r="O544" s="55"/>
      <c r="P544" s="55"/>
      <c r="Q544" s="48"/>
    </row>
    <row r="545" spans="1:17" s="32" customFormat="1" ht="60">
      <c r="A545" s="45"/>
      <c r="B545" s="45" t="s">
        <v>1196</v>
      </c>
      <c r="C545" s="34" t="s">
        <v>169</v>
      </c>
      <c r="D545" s="34" t="s">
        <v>847</v>
      </c>
      <c r="E545" s="45" t="s">
        <v>821</v>
      </c>
      <c r="F545" s="36" t="s">
        <v>173</v>
      </c>
      <c r="G545" s="34" t="s">
        <v>574</v>
      </c>
      <c r="H545" s="38">
        <v>3</v>
      </c>
      <c r="I545" s="33"/>
      <c r="J545" s="46"/>
      <c r="K545" s="46"/>
      <c r="L545" s="46"/>
      <c r="M545" s="46"/>
      <c r="N545" s="46"/>
      <c r="O545" s="55" t="s">
        <v>1069</v>
      </c>
      <c r="P545" s="55"/>
      <c r="Q545" s="48"/>
    </row>
    <row r="546" spans="1:17" s="32" customFormat="1" ht="60">
      <c r="A546" s="45"/>
      <c r="B546" s="45" t="s">
        <v>1196</v>
      </c>
      <c r="C546" s="34" t="s">
        <v>169</v>
      </c>
      <c r="D546" s="34" t="s">
        <v>847</v>
      </c>
      <c r="E546" s="45" t="s">
        <v>821</v>
      </c>
      <c r="F546" s="36" t="s">
        <v>173</v>
      </c>
      <c r="G546" s="34" t="s">
        <v>575</v>
      </c>
      <c r="H546" s="38">
        <v>1</v>
      </c>
      <c r="I546" s="33"/>
      <c r="J546" s="46"/>
      <c r="K546" s="46"/>
      <c r="L546" s="46"/>
      <c r="M546" s="46"/>
      <c r="N546" s="46"/>
      <c r="O546" s="55"/>
      <c r="P546" s="55"/>
      <c r="Q546" s="48"/>
    </row>
    <row r="547" spans="1:17" s="32" customFormat="1" ht="60">
      <c r="A547" s="45"/>
      <c r="B547" s="45" t="s">
        <v>1196</v>
      </c>
      <c r="C547" s="34" t="s">
        <v>169</v>
      </c>
      <c r="D547" s="34" t="s">
        <v>847</v>
      </c>
      <c r="E547" s="45" t="s">
        <v>821</v>
      </c>
      <c r="F547" s="36" t="s">
        <v>173</v>
      </c>
      <c r="G547" s="34" t="s">
        <v>576</v>
      </c>
      <c r="H547" s="38">
        <v>1</v>
      </c>
      <c r="I547" s="33"/>
      <c r="J547" s="46"/>
      <c r="K547" s="46"/>
      <c r="L547" s="46"/>
      <c r="M547" s="46"/>
      <c r="N547" s="46"/>
      <c r="O547" s="55"/>
      <c r="P547" s="55"/>
      <c r="Q547" s="48"/>
    </row>
    <row r="548" spans="1:17" s="32" customFormat="1" ht="60">
      <c r="A548" s="45"/>
      <c r="B548" s="45" t="s">
        <v>1196</v>
      </c>
      <c r="C548" s="34" t="s">
        <v>169</v>
      </c>
      <c r="D548" s="34" t="s">
        <v>847</v>
      </c>
      <c r="E548" s="45" t="s">
        <v>821</v>
      </c>
      <c r="F548" s="36" t="s">
        <v>173</v>
      </c>
      <c r="G548" s="34" t="s">
        <v>609</v>
      </c>
      <c r="H548" s="38">
        <v>1</v>
      </c>
      <c r="I548" s="33"/>
      <c r="J548" s="46"/>
      <c r="K548" s="46"/>
      <c r="L548" s="46"/>
      <c r="M548" s="46"/>
      <c r="N548" s="46"/>
      <c r="O548" s="55"/>
      <c r="P548" s="55"/>
      <c r="Q548" s="48"/>
    </row>
    <row r="549" spans="1:17" s="32" customFormat="1" ht="60">
      <c r="A549" s="45"/>
      <c r="B549" s="45" t="s">
        <v>1196</v>
      </c>
      <c r="C549" s="34" t="s">
        <v>169</v>
      </c>
      <c r="D549" s="34" t="s">
        <v>847</v>
      </c>
      <c r="E549" s="45" t="s">
        <v>821</v>
      </c>
      <c r="F549" s="36" t="s">
        <v>173</v>
      </c>
      <c r="G549" s="34" t="s">
        <v>578</v>
      </c>
      <c r="H549" s="38">
        <v>3</v>
      </c>
      <c r="I549" s="33"/>
      <c r="J549" s="46"/>
      <c r="K549" s="46"/>
      <c r="L549" s="46"/>
      <c r="M549" s="46"/>
      <c r="N549" s="46"/>
      <c r="O549" s="55"/>
      <c r="P549" s="55"/>
      <c r="Q549" s="48"/>
    </row>
    <row r="550" spans="1:17" s="32" customFormat="1" ht="60">
      <c r="A550" s="45"/>
      <c r="B550" s="45" t="s">
        <v>1196</v>
      </c>
      <c r="C550" s="34" t="s">
        <v>169</v>
      </c>
      <c r="D550" s="34" t="s">
        <v>847</v>
      </c>
      <c r="E550" s="45" t="s">
        <v>821</v>
      </c>
      <c r="F550" s="36" t="s">
        <v>173</v>
      </c>
      <c r="G550" s="34" t="s">
        <v>579</v>
      </c>
      <c r="H550" s="38">
        <v>1</v>
      </c>
      <c r="I550" s="33"/>
      <c r="J550" s="46"/>
      <c r="K550" s="46"/>
      <c r="L550" s="46"/>
      <c r="M550" s="46"/>
      <c r="N550" s="46"/>
      <c r="O550" s="55"/>
      <c r="P550" s="55"/>
      <c r="Q550" s="48"/>
    </row>
    <row r="551" spans="1:17" s="32" customFormat="1" ht="60">
      <c r="A551" s="45"/>
      <c r="B551" s="45" t="s">
        <v>1196</v>
      </c>
      <c r="C551" s="34" t="s">
        <v>169</v>
      </c>
      <c r="D551" s="34" t="s">
        <v>847</v>
      </c>
      <c r="E551" s="45" t="s">
        <v>821</v>
      </c>
      <c r="F551" s="36" t="s">
        <v>173</v>
      </c>
      <c r="G551" s="34" t="s">
        <v>580</v>
      </c>
      <c r="H551" s="38">
        <v>1</v>
      </c>
      <c r="I551" s="33"/>
      <c r="J551" s="46"/>
      <c r="K551" s="46"/>
      <c r="L551" s="46"/>
      <c r="M551" s="46"/>
      <c r="N551" s="46"/>
      <c r="O551" s="55"/>
      <c r="P551" s="55"/>
      <c r="Q551" s="48"/>
    </row>
    <row r="552" spans="1:17" s="32" customFormat="1" ht="60">
      <c r="A552" s="45"/>
      <c r="B552" s="45" t="s">
        <v>1196</v>
      </c>
      <c r="C552" s="34" t="s">
        <v>169</v>
      </c>
      <c r="D552" s="34" t="s">
        <v>847</v>
      </c>
      <c r="E552" s="45" t="s">
        <v>821</v>
      </c>
      <c r="F552" s="36" t="s">
        <v>173</v>
      </c>
      <c r="G552" s="34" t="s">
        <v>208</v>
      </c>
      <c r="H552" s="38">
        <v>1</v>
      </c>
      <c r="I552" s="33"/>
      <c r="J552" s="46"/>
      <c r="K552" s="46"/>
      <c r="L552" s="46"/>
      <c r="M552" s="46"/>
      <c r="N552" s="46"/>
      <c r="O552" s="55"/>
      <c r="P552" s="55"/>
      <c r="Q552" s="48"/>
    </row>
    <row r="553" spans="1:17" s="32" customFormat="1" ht="60">
      <c r="A553" s="45"/>
      <c r="B553" s="45" t="s">
        <v>1196</v>
      </c>
      <c r="C553" s="34" t="s">
        <v>169</v>
      </c>
      <c r="D553" s="34" t="s">
        <v>847</v>
      </c>
      <c r="E553" s="45" t="s">
        <v>821</v>
      </c>
      <c r="F553" s="36" t="s">
        <v>173</v>
      </c>
      <c r="G553" s="34" t="s">
        <v>581</v>
      </c>
      <c r="H553" s="38">
        <v>1</v>
      </c>
      <c r="I553" s="33"/>
      <c r="J553" s="46"/>
      <c r="K553" s="46"/>
      <c r="L553" s="46"/>
      <c r="M553" s="46"/>
      <c r="N553" s="46"/>
      <c r="O553" s="55" t="s">
        <v>1069</v>
      </c>
      <c r="P553" s="55"/>
      <c r="Q553" s="48"/>
    </row>
    <row r="554" spans="1:17" s="32" customFormat="1" ht="60">
      <c r="A554" s="45"/>
      <c r="B554" s="45" t="s">
        <v>1196</v>
      </c>
      <c r="C554" s="34" t="s">
        <v>169</v>
      </c>
      <c r="D554" s="34" t="s">
        <v>847</v>
      </c>
      <c r="E554" s="45" t="s">
        <v>821</v>
      </c>
      <c r="F554" s="36" t="s">
        <v>173</v>
      </c>
      <c r="G554" s="34" t="s">
        <v>513</v>
      </c>
      <c r="H554" s="38">
        <v>2</v>
      </c>
      <c r="I554" s="33"/>
      <c r="J554" s="46"/>
      <c r="K554" s="46"/>
      <c r="L554" s="46"/>
      <c r="M554" s="46"/>
      <c r="N554" s="46"/>
      <c r="O554" s="55"/>
      <c r="P554" s="55"/>
      <c r="Q554" s="48"/>
    </row>
    <row r="555" spans="1:17" s="32" customFormat="1" ht="60">
      <c r="A555" s="45"/>
      <c r="B555" s="45" t="s">
        <v>1196</v>
      </c>
      <c r="C555" s="34" t="s">
        <v>169</v>
      </c>
      <c r="D555" s="34" t="s">
        <v>847</v>
      </c>
      <c r="E555" s="45" t="s">
        <v>821</v>
      </c>
      <c r="F555" s="36" t="s">
        <v>173</v>
      </c>
      <c r="G555" s="34" t="s">
        <v>510</v>
      </c>
      <c r="H555" s="38">
        <v>1</v>
      </c>
      <c r="I555" s="33"/>
      <c r="J555" s="46"/>
      <c r="K555" s="46"/>
      <c r="L555" s="46"/>
      <c r="M555" s="46"/>
      <c r="N555" s="46"/>
      <c r="O555" s="55"/>
      <c r="P555" s="55"/>
      <c r="Q555" s="48"/>
    </row>
    <row r="556" spans="1:17" s="32" customFormat="1" ht="60">
      <c r="A556" s="45"/>
      <c r="B556" s="45" t="s">
        <v>1196</v>
      </c>
      <c r="C556" s="34" t="s">
        <v>169</v>
      </c>
      <c r="D556" s="34" t="s">
        <v>847</v>
      </c>
      <c r="E556" s="45" t="s">
        <v>821</v>
      </c>
      <c r="F556" s="36" t="s">
        <v>173</v>
      </c>
      <c r="G556" s="34" t="s">
        <v>210</v>
      </c>
      <c r="H556" s="38">
        <v>3</v>
      </c>
      <c r="I556" s="33"/>
      <c r="J556" s="46"/>
      <c r="K556" s="46"/>
      <c r="L556" s="46"/>
      <c r="M556" s="46"/>
      <c r="N556" s="46"/>
      <c r="O556" s="55"/>
      <c r="P556" s="55"/>
      <c r="Q556" s="48"/>
    </row>
    <row r="557" spans="1:17" s="32" customFormat="1" ht="60">
      <c r="A557" s="45"/>
      <c r="B557" s="45" t="s">
        <v>1196</v>
      </c>
      <c r="C557" s="34" t="s">
        <v>169</v>
      </c>
      <c r="D557" s="34" t="s">
        <v>847</v>
      </c>
      <c r="E557" s="45" t="s">
        <v>821</v>
      </c>
      <c r="F557" s="36" t="s">
        <v>173</v>
      </c>
      <c r="G557" s="34" t="s">
        <v>582</v>
      </c>
      <c r="H557" s="38">
        <v>3</v>
      </c>
      <c r="I557" s="33"/>
      <c r="J557" s="46"/>
      <c r="K557" s="46"/>
      <c r="L557" s="46"/>
      <c r="M557" s="46"/>
      <c r="N557" s="46"/>
      <c r="O557" s="55"/>
      <c r="P557" s="55"/>
      <c r="Q557" s="48"/>
    </row>
    <row r="558" spans="1:17" s="32" customFormat="1" ht="60">
      <c r="A558" s="45"/>
      <c r="B558" s="45" t="s">
        <v>1196</v>
      </c>
      <c r="C558" s="34" t="s">
        <v>169</v>
      </c>
      <c r="D558" s="34" t="s">
        <v>847</v>
      </c>
      <c r="E558" s="45" t="s">
        <v>821</v>
      </c>
      <c r="F558" s="36" t="s">
        <v>173</v>
      </c>
      <c r="G558" s="34" t="s">
        <v>583</v>
      </c>
      <c r="H558" s="38">
        <v>1</v>
      </c>
      <c r="I558" s="33"/>
      <c r="J558" s="46"/>
      <c r="K558" s="46"/>
      <c r="L558" s="46"/>
      <c r="M558" s="46"/>
      <c r="N558" s="46"/>
      <c r="O558" s="55"/>
      <c r="P558" s="55"/>
      <c r="Q558" s="48"/>
    </row>
    <row r="559" spans="1:17" s="32" customFormat="1" ht="60">
      <c r="A559" s="45"/>
      <c r="B559" s="45" t="s">
        <v>1196</v>
      </c>
      <c r="C559" s="34" t="s">
        <v>169</v>
      </c>
      <c r="D559" s="34" t="s">
        <v>847</v>
      </c>
      <c r="E559" s="45" t="s">
        <v>821</v>
      </c>
      <c r="F559" s="36" t="s">
        <v>173</v>
      </c>
      <c r="G559" s="34" t="s">
        <v>584</v>
      </c>
      <c r="H559" s="38">
        <v>1</v>
      </c>
      <c r="I559" s="33"/>
      <c r="J559" s="46"/>
      <c r="K559" s="46"/>
      <c r="L559" s="46"/>
      <c r="M559" s="46"/>
      <c r="N559" s="46"/>
      <c r="O559" s="55"/>
      <c r="P559" s="55"/>
      <c r="Q559" s="48"/>
    </row>
    <row r="560" spans="1:17" s="32" customFormat="1" ht="60">
      <c r="A560" s="45"/>
      <c r="B560" s="45" t="s">
        <v>1196</v>
      </c>
      <c r="C560" s="34" t="s">
        <v>169</v>
      </c>
      <c r="D560" s="34" t="s">
        <v>847</v>
      </c>
      <c r="E560" s="45" t="s">
        <v>821</v>
      </c>
      <c r="F560" s="36" t="s">
        <v>173</v>
      </c>
      <c r="G560" s="34" t="s">
        <v>585</v>
      </c>
      <c r="H560" s="38">
        <v>3</v>
      </c>
      <c r="I560" s="33"/>
      <c r="J560" s="46"/>
      <c r="K560" s="46"/>
      <c r="L560" s="46"/>
      <c r="M560" s="46"/>
      <c r="N560" s="46"/>
      <c r="O560" s="55"/>
      <c r="P560" s="55"/>
      <c r="Q560" s="48"/>
    </row>
    <row r="561" spans="1:17" s="32" customFormat="1" ht="60">
      <c r="A561" s="45"/>
      <c r="B561" s="45" t="s">
        <v>1196</v>
      </c>
      <c r="C561" s="34" t="s">
        <v>169</v>
      </c>
      <c r="D561" s="34" t="s">
        <v>847</v>
      </c>
      <c r="E561" s="45" t="s">
        <v>821</v>
      </c>
      <c r="F561" s="36" t="s">
        <v>173</v>
      </c>
      <c r="G561" s="34" t="s">
        <v>586</v>
      </c>
      <c r="H561" s="38">
        <v>3</v>
      </c>
      <c r="I561" s="33"/>
      <c r="J561" s="46"/>
      <c r="K561" s="46"/>
      <c r="L561" s="46"/>
      <c r="M561" s="46"/>
      <c r="N561" s="46"/>
      <c r="O561" s="55"/>
      <c r="P561" s="55"/>
      <c r="Q561" s="48"/>
    </row>
    <row r="562" spans="1:17" s="32" customFormat="1" ht="60">
      <c r="A562" s="45"/>
      <c r="B562" s="45" t="s">
        <v>1196</v>
      </c>
      <c r="C562" s="34" t="s">
        <v>169</v>
      </c>
      <c r="D562" s="34" t="s">
        <v>847</v>
      </c>
      <c r="E562" s="45" t="s">
        <v>821</v>
      </c>
      <c r="F562" s="36" t="s">
        <v>173</v>
      </c>
      <c r="G562" s="34" t="s">
        <v>209</v>
      </c>
      <c r="H562" s="38">
        <v>1</v>
      </c>
      <c r="I562" s="33"/>
      <c r="J562" s="46"/>
      <c r="K562" s="46"/>
      <c r="L562" s="46"/>
      <c r="M562" s="46"/>
      <c r="N562" s="46"/>
      <c r="O562" s="55"/>
      <c r="P562" s="55"/>
      <c r="Q562" s="48"/>
    </row>
    <row r="563" spans="1:17" s="32" customFormat="1" ht="60">
      <c r="A563" s="45"/>
      <c r="B563" s="45" t="s">
        <v>1196</v>
      </c>
      <c r="C563" s="34" t="s">
        <v>169</v>
      </c>
      <c r="D563" s="34" t="s">
        <v>847</v>
      </c>
      <c r="E563" s="45" t="s">
        <v>821</v>
      </c>
      <c r="F563" s="36" t="s">
        <v>173</v>
      </c>
      <c r="G563" s="34" t="s">
        <v>587</v>
      </c>
      <c r="H563" s="38">
        <v>1</v>
      </c>
      <c r="I563" s="33"/>
      <c r="J563" s="46"/>
      <c r="K563" s="46"/>
      <c r="L563" s="46"/>
      <c r="M563" s="46"/>
      <c r="N563" s="46"/>
      <c r="O563" s="55"/>
      <c r="P563" s="55"/>
      <c r="Q563" s="48"/>
    </row>
    <row r="564" spans="1:17" s="32" customFormat="1" ht="60">
      <c r="A564" s="45"/>
      <c r="B564" s="45" t="s">
        <v>1196</v>
      </c>
      <c r="C564" s="34" t="s">
        <v>169</v>
      </c>
      <c r="D564" s="34" t="s">
        <v>847</v>
      </c>
      <c r="E564" s="45" t="s">
        <v>821</v>
      </c>
      <c r="F564" s="36" t="s">
        <v>173</v>
      </c>
      <c r="G564" s="34" t="s">
        <v>610</v>
      </c>
      <c r="H564" s="38">
        <v>2</v>
      </c>
      <c r="I564" s="33"/>
      <c r="J564" s="46"/>
      <c r="K564" s="46"/>
      <c r="L564" s="46"/>
      <c r="M564" s="46"/>
      <c r="N564" s="46"/>
      <c r="O564" s="55"/>
      <c r="P564" s="55"/>
      <c r="Q564" s="48"/>
    </row>
    <row r="565" spans="1:17" s="32" customFormat="1" ht="60">
      <c r="A565" s="45"/>
      <c r="B565" s="45" t="s">
        <v>1196</v>
      </c>
      <c r="C565" s="34" t="s">
        <v>169</v>
      </c>
      <c r="D565" s="34" t="s">
        <v>847</v>
      </c>
      <c r="E565" s="45" t="s">
        <v>821</v>
      </c>
      <c r="F565" s="36" t="s">
        <v>173</v>
      </c>
      <c r="G565" s="34" t="s">
        <v>589</v>
      </c>
      <c r="H565" s="38">
        <v>2</v>
      </c>
      <c r="I565" s="33"/>
      <c r="J565" s="46"/>
      <c r="K565" s="46"/>
      <c r="L565" s="46"/>
      <c r="M565" s="46"/>
      <c r="N565" s="46"/>
      <c r="O565" s="55"/>
      <c r="P565" s="55"/>
      <c r="Q565" s="48"/>
    </row>
    <row r="566" spans="1:17" s="32" customFormat="1" ht="60">
      <c r="A566" s="45"/>
      <c r="B566" s="45" t="s">
        <v>1196</v>
      </c>
      <c r="C566" s="34" t="s">
        <v>169</v>
      </c>
      <c r="D566" s="34" t="s">
        <v>847</v>
      </c>
      <c r="E566" s="34" t="s">
        <v>704</v>
      </c>
      <c r="F566" s="36" t="s">
        <v>174</v>
      </c>
      <c r="G566" s="34" t="s">
        <v>590</v>
      </c>
      <c r="H566" s="38">
        <v>1</v>
      </c>
      <c r="I566" s="33"/>
      <c r="J566" s="46"/>
      <c r="K566" s="46"/>
      <c r="L566" s="46"/>
      <c r="M566" s="46"/>
      <c r="N566" s="46"/>
      <c r="O566" s="55" t="s">
        <v>1047</v>
      </c>
      <c r="P566" s="55"/>
      <c r="Q566" s="48"/>
    </row>
    <row r="567" spans="1:17" s="32" customFormat="1" ht="60">
      <c r="A567" s="45"/>
      <c r="B567" s="45" t="s">
        <v>1196</v>
      </c>
      <c r="C567" s="34" t="s">
        <v>169</v>
      </c>
      <c r="D567" s="34" t="s">
        <v>847</v>
      </c>
      <c r="E567" s="34" t="s">
        <v>704</v>
      </c>
      <c r="F567" s="36" t="s">
        <v>174</v>
      </c>
      <c r="G567" s="34" t="s">
        <v>591</v>
      </c>
      <c r="H567" s="38">
        <v>1</v>
      </c>
      <c r="I567" s="33"/>
      <c r="J567" s="46"/>
      <c r="K567" s="46"/>
      <c r="L567" s="46"/>
      <c r="M567" s="46"/>
      <c r="N567" s="46"/>
      <c r="O567" s="55" t="s">
        <v>1047</v>
      </c>
      <c r="P567" s="55"/>
      <c r="Q567" s="48"/>
    </row>
    <row r="568" spans="1:17" s="32" customFormat="1" ht="60">
      <c r="A568" s="45"/>
      <c r="B568" s="45" t="s">
        <v>1196</v>
      </c>
      <c r="C568" s="34" t="s">
        <v>169</v>
      </c>
      <c r="D568" s="34" t="s">
        <v>847</v>
      </c>
      <c r="E568" s="34" t="s">
        <v>704</v>
      </c>
      <c r="F568" s="36" t="s">
        <v>174</v>
      </c>
      <c r="G568" s="34" t="s">
        <v>592</v>
      </c>
      <c r="H568" s="38">
        <v>1</v>
      </c>
      <c r="I568" s="33"/>
      <c r="J568" s="46"/>
      <c r="K568" s="46"/>
      <c r="L568" s="46"/>
      <c r="M568" s="46"/>
      <c r="N568" s="46"/>
      <c r="O568" s="55" t="s">
        <v>1047</v>
      </c>
      <c r="P568" s="55"/>
      <c r="Q568" s="48"/>
    </row>
    <row r="569" spans="1:17" s="32" customFormat="1" ht="60">
      <c r="A569" s="45"/>
      <c r="B569" s="45" t="s">
        <v>1196</v>
      </c>
      <c r="C569" s="34" t="s">
        <v>169</v>
      </c>
      <c r="D569" s="34" t="s">
        <v>847</v>
      </c>
      <c r="E569" s="34" t="s">
        <v>704</v>
      </c>
      <c r="F569" s="36" t="s">
        <v>174</v>
      </c>
      <c r="G569" s="34" t="s">
        <v>593</v>
      </c>
      <c r="H569" s="38">
        <v>1</v>
      </c>
      <c r="I569" s="33"/>
      <c r="J569" s="46"/>
      <c r="K569" s="46"/>
      <c r="L569" s="46"/>
      <c r="M569" s="46"/>
      <c r="N569" s="46"/>
      <c r="O569" s="55" t="s">
        <v>1047</v>
      </c>
      <c r="P569" s="55"/>
      <c r="Q569" s="48"/>
    </row>
    <row r="570" spans="1:17" s="32" customFormat="1" ht="60">
      <c r="A570" s="45"/>
      <c r="B570" s="45" t="s">
        <v>1196</v>
      </c>
      <c r="C570" s="34" t="s">
        <v>169</v>
      </c>
      <c r="D570" s="34" t="s">
        <v>847</v>
      </c>
      <c r="E570" s="34" t="s">
        <v>704</v>
      </c>
      <c r="F570" s="36" t="s">
        <v>174</v>
      </c>
      <c r="G570" s="34" t="s">
        <v>611</v>
      </c>
      <c r="H570" s="38">
        <v>1</v>
      </c>
      <c r="I570" s="33"/>
      <c r="J570" s="46"/>
      <c r="K570" s="46"/>
      <c r="L570" s="46"/>
      <c r="M570" s="46"/>
      <c r="N570" s="46"/>
      <c r="O570" s="55" t="s">
        <v>1047</v>
      </c>
      <c r="P570" s="55"/>
      <c r="Q570" s="48"/>
    </row>
    <row r="571" spans="1:17" s="32" customFormat="1" ht="60">
      <c r="A571" s="45"/>
      <c r="B571" s="45" t="s">
        <v>1196</v>
      </c>
      <c r="C571" s="34" t="s">
        <v>169</v>
      </c>
      <c r="D571" s="34" t="s">
        <v>847</v>
      </c>
      <c r="E571" s="34" t="s">
        <v>704</v>
      </c>
      <c r="F571" s="36" t="s">
        <v>174</v>
      </c>
      <c r="G571" s="34" t="s">
        <v>612</v>
      </c>
      <c r="H571" s="38">
        <v>1</v>
      </c>
      <c r="I571" s="33"/>
      <c r="J571" s="46"/>
      <c r="K571" s="46"/>
      <c r="L571" s="46"/>
      <c r="M571" s="46"/>
      <c r="N571" s="46"/>
      <c r="O571" s="55" t="s">
        <v>1047</v>
      </c>
      <c r="P571" s="55"/>
      <c r="Q571" s="48"/>
    </row>
    <row r="572" spans="1:17" s="32" customFormat="1" ht="60">
      <c r="A572" s="45"/>
      <c r="B572" s="45" t="s">
        <v>1196</v>
      </c>
      <c r="C572" s="34" t="s">
        <v>169</v>
      </c>
      <c r="D572" s="34" t="s">
        <v>847</v>
      </c>
      <c r="E572" s="36" t="s">
        <v>1002</v>
      </c>
      <c r="F572" s="36" t="s">
        <v>174</v>
      </c>
      <c r="G572" s="34" t="s">
        <v>739</v>
      </c>
      <c r="H572" s="38">
        <v>1</v>
      </c>
      <c r="I572" s="33"/>
      <c r="J572" s="46"/>
      <c r="K572" s="46"/>
      <c r="L572" s="46"/>
      <c r="M572" s="46"/>
      <c r="N572" s="46"/>
      <c r="O572" s="55" t="s">
        <v>1062</v>
      </c>
      <c r="P572" s="55"/>
      <c r="Q572" s="48"/>
    </row>
    <row r="573" spans="1:17" s="32" customFormat="1" ht="60">
      <c r="A573" s="45"/>
      <c r="B573" s="45" t="s">
        <v>1196</v>
      </c>
      <c r="C573" s="34" t="s">
        <v>169</v>
      </c>
      <c r="D573" s="34" t="s">
        <v>847</v>
      </c>
      <c r="E573" s="36" t="s">
        <v>1002</v>
      </c>
      <c r="F573" s="36" t="s">
        <v>174</v>
      </c>
      <c r="G573" s="34" t="s">
        <v>740</v>
      </c>
      <c r="H573" s="38">
        <v>1</v>
      </c>
      <c r="I573" s="33"/>
      <c r="J573" s="46"/>
      <c r="K573" s="46"/>
      <c r="L573" s="46"/>
      <c r="M573" s="46"/>
      <c r="N573" s="46"/>
      <c r="O573" s="55"/>
      <c r="P573" s="55"/>
      <c r="Q573" s="48"/>
    </row>
    <row r="574" spans="1:17" s="32" customFormat="1" ht="45">
      <c r="A574" s="45"/>
      <c r="B574" s="45" t="s">
        <v>1196</v>
      </c>
      <c r="C574" s="34" t="s">
        <v>169</v>
      </c>
      <c r="D574" s="34" t="s">
        <v>999</v>
      </c>
      <c r="E574" s="36" t="s">
        <v>1002</v>
      </c>
      <c r="F574" s="36" t="s">
        <v>174</v>
      </c>
      <c r="G574" s="34" t="s">
        <v>848</v>
      </c>
      <c r="H574" s="38">
        <v>1</v>
      </c>
      <c r="I574" s="33"/>
      <c r="J574" s="46"/>
      <c r="K574" s="46"/>
      <c r="L574" s="46"/>
      <c r="M574" s="46"/>
      <c r="N574" s="46"/>
      <c r="O574" s="55"/>
      <c r="P574" s="55"/>
      <c r="Q574" s="48"/>
    </row>
    <row r="575" spans="1:17" s="32" customFormat="1" ht="60">
      <c r="A575" s="45"/>
      <c r="B575" s="45" t="s">
        <v>1196</v>
      </c>
      <c r="C575" s="34" t="s">
        <v>169</v>
      </c>
      <c r="D575" s="34" t="s">
        <v>847</v>
      </c>
      <c r="E575" s="34" t="s">
        <v>993</v>
      </c>
      <c r="F575" s="36" t="s">
        <v>175</v>
      </c>
      <c r="G575" s="34" t="s">
        <v>741</v>
      </c>
      <c r="H575" s="38">
        <v>1</v>
      </c>
      <c r="I575" s="33"/>
      <c r="J575" s="46"/>
      <c r="K575" s="46"/>
      <c r="L575" s="46"/>
      <c r="M575" s="46"/>
      <c r="N575" s="46"/>
      <c r="O575" s="55" t="s">
        <v>1062</v>
      </c>
      <c r="P575" s="55"/>
      <c r="Q575" s="48"/>
    </row>
    <row r="576" spans="1:17" s="32" customFormat="1" ht="60">
      <c r="A576" s="45"/>
      <c r="B576" s="45" t="s">
        <v>1196</v>
      </c>
      <c r="C576" s="34" t="s">
        <v>169</v>
      </c>
      <c r="D576" s="34" t="s">
        <v>847</v>
      </c>
      <c r="E576" s="34" t="s">
        <v>993</v>
      </c>
      <c r="F576" s="36" t="s">
        <v>176</v>
      </c>
      <c r="G576" s="34" t="s">
        <v>742</v>
      </c>
      <c r="H576" s="38">
        <v>1</v>
      </c>
      <c r="I576" s="33"/>
      <c r="J576" s="46"/>
      <c r="K576" s="46"/>
      <c r="L576" s="46"/>
      <c r="M576" s="46"/>
      <c r="N576" s="46"/>
      <c r="O576" s="55"/>
      <c r="P576" s="55"/>
      <c r="Q576" s="48"/>
    </row>
    <row r="577" spans="1:17" s="32" customFormat="1" ht="60">
      <c r="A577" s="45"/>
      <c r="B577" s="45" t="s">
        <v>1196</v>
      </c>
      <c r="C577" s="34" t="s">
        <v>169</v>
      </c>
      <c r="D577" s="34" t="s">
        <v>847</v>
      </c>
      <c r="E577" s="34" t="s">
        <v>993</v>
      </c>
      <c r="F577" s="36" t="s">
        <v>177</v>
      </c>
      <c r="G577" s="34" t="s">
        <v>743</v>
      </c>
      <c r="H577" s="38">
        <v>1</v>
      </c>
      <c r="I577" s="33"/>
      <c r="J577" s="46"/>
      <c r="K577" s="46"/>
      <c r="L577" s="46"/>
      <c r="M577" s="46"/>
      <c r="N577" s="46"/>
      <c r="O577" s="55" t="s">
        <v>744</v>
      </c>
      <c r="P577" s="55"/>
      <c r="Q577" s="48"/>
    </row>
    <row r="578" spans="1:17" s="32" customFormat="1" ht="60">
      <c r="A578" s="45"/>
      <c r="B578" s="45" t="s">
        <v>1196</v>
      </c>
      <c r="C578" s="34" t="s">
        <v>169</v>
      </c>
      <c r="D578" s="34" t="s">
        <v>847</v>
      </c>
      <c r="E578" s="34" t="s">
        <v>745</v>
      </c>
      <c r="F578" s="36" t="s">
        <v>178</v>
      </c>
      <c r="G578" s="34" t="s">
        <v>746</v>
      </c>
      <c r="H578" s="38">
        <v>1</v>
      </c>
      <c r="I578" s="33"/>
      <c r="J578" s="46"/>
      <c r="K578" s="46"/>
      <c r="L578" s="46"/>
      <c r="M578" s="46"/>
      <c r="N578" s="46"/>
      <c r="O578" s="55"/>
      <c r="P578" s="55"/>
      <c r="Q578" s="48"/>
    </row>
    <row r="579" spans="1:17" s="32" customFormat="1" ht="60">
      <c r="A579" s="45"/>
      <c r="B579" s="45" t="s">
        <v>1196</v>
      </c>
      <c r="C579" s="34" t="s">
        <v>169</v>
      </c>
      <c r="D579" s="34" t="s">
        <v>847</v>
      </c>
      <c r="E579" s="34" t="s">
        <v>850</v>
      </c>
      <c r="F579" s="36" t="s">
        <v>178</v>
      </c>
      <c r="G579" s="34" t="s">
        <v>179</v>
      </c>
      <c r="H579" s="38">
        <v>1</v>
      </c>
      <c r="I579" s="33"/>
      <c r="J579" s="46"/>
      <c r="K579" s="46"/>
      <c r="L579" s="46"/>
      <c r="M579" s="46"/>
      <c r="N579" s="46"/>
      <c r="O579" s="55"/>
      <c r="P579" s="55"/>
      <c r="Q579" s="48"/>
    </row>
    <row r="580" spans="1:17" s="32" customFormat="1" ht="60">
      <c r="A580" s="45"/>
      <c r="B580" s="45" t="s">
        <v>1196</v>
      </c>
      <c r="C580" s="34" t="s">
        <v>169</v>
      </c>
      <c r="D580" s="34" t="s">
        <v>847</v>
      </c>
      <c r="E580" s="34" t="s">
        <v>850</v>
      </c>
      <c r="F580" s="36" t="s">
        <v>178</v>
      </c>
      <c r="G580" s="34" t="s">
        <v>180</v>
      </c>
      <c r="H580" s="38">
        <v>1</v>
      </c>
      <c r="I580" s="33"/>
      <c r="J580" s="46"/>
      <c r="K580" s="46"/>
      <c r="L580" s="46"/>
      <c r="M580" s="46"/>
      <c r="N580" s="46"/>
      <c r="O580" s="55"/>
      <c r="P580" s="55"/>
      <c r="Q580" s="48"/>
    </row>
    <row r="581" spans="1:17" s="32" customFormat="1" ht="60">
      <c r="A581" s="45"/>
      <c r="B581" s="45" t="s">
        <v>1196</v>
      </c>
      <c r="C581" s="34" t="s">
        <v>169</v>
      </c>
      <c r="D581" s="34" t="s">
        <v>847</v>
      </c>
      <c r="E581" s="34" t="s">
        <v>850</v>
      </c>
      <c r="F581" s="36" t="s">
        <v>178</v>
      </c>
      <c r="G581" s="34" t="s">
        <v>181</v>
      </c>
      <c r="H581" s="38">
        <v>1</v>
      </c>
      <c r="I581" s="33"/>
      <c r="J581" s="53"/>
      <c r="K581" s="46"/>
      <c r="L581" s="46"/>
      <c r="M581" s="46"/>
      <c r="N581" s="46"/>
      <c r="O581" s="55"/>
      <c r="P581" s="55"/>
      <c r="Q581" s="48"/>
    </row>
    <row r="582" spans="1:17" s="32" customFormat="1" ht="60">
      <c r="A582" s="45"/>
      <c r="B582" s="45" t="s">
        <v>1196</v>
      </c>
      <c r="C582" s="34" t="s">
        <v>169</v>
      </c>
      <c r="D582" s="34" t="s">
        <v>847</v>
      </c>
      <c r="E582" s="34" t="s">
        <v>850</v>
      </c>
      <c r="F582" s="36" t="s">
        <v>178</v>
      </c>
      <c r="G582" s="34" t="s">
        <v>182</v>
      </c>
      <c r="H582" s="38">
        <v>1</v>
      </c>
      <c r="I582" s="33"/>
      <c r="J582" s="46"/>
      <c r="K582" s="46"/>
      <c r="L582" s="46"/>
      <c r="M582" s="46"/>
      <c r="N582" s="46"/>
      <c r="O582" s="55"/>
      <c r="P582" s="55"/>
      <c r="Q582" s="48"/>
    </row>
    <row r="583" spans="1:17" s="32" customFormat="1" ht="30">
      <c r="A583" s="45"/>
      <c r="B583" s="45" t="s">
        <v>1196</v>
      </c>
      <c r="C583" s="34" t="s">
        <v>183</v>
      </c>
      <c r="D583" s="34" t="s">
        <v>183</v>
      </c>
      <c r="E583" s="34" t="s">
        <v>1008</v>
      </c>
      <c r="F583" s="36" t="s">
        <v>184</v>
      </c>
      <c r="G583" s="34" t="s">
        <v>747</v>
      </c>
      <c r="H583" s="38">
        <v>1</v>
      </c>
      <c r="I583" s="33"/>
      <c r="J583" s="46"/>
      <c r="K583" s="46"/>
      <c r="L583" s="46"/>
      <c r="M583" s="46"/>
      <c r="N583" s="46"/>
      <c r="O583" s="55"/>
      <c r="P583" s="55"/>
      <c r="Q583" s="48"/>
    </row>
    <row r="584" spans="1:17" s="32" customFormat="1" ht="30">
      <c r="A584" s="45"/>
      <c r="B584" s="45" t="s">
        <v>1196</v>
      </c>
      <c r="C584" s="34" t="s">
        <v>183</v>
      </c>
      <c r="D584" s="34" t="s">
        <v>183</v>
      </c>
      <c r="E584" s="34" t="s">
        <v>829</v>
      </c>
      <c r="F584" s="36" t="s">
        <v>184</v>
      </c>
      <c r="G584" s="34" t="s">
        <v>188</v>
      </c>
      <c r="H584" s="38">
        <v>1</v>
      </c>
      <c r="I584" s="33"/>
      <c r="J584" s="46"/>
      <c r="K584" s="46"/>
      <c r="L584" s="46"/>
      <c r="M584" s="46"/>
      <c r="N584" s="46"/>
      <c r="O584" s="55"/>
      <c r="P584" s="55"/>
      <c r="Q584" s="48"/>
    </row>
    <row r="585" spans="1:17" s="32" customFormat="1" ht="30">
      <c r="A585" s="45"/>
      <c r="B585" s="45" t="s">
        <v>1196</v>
      </c>
      <c r="C585" s="34" t="s">
        <v>183</v>
      </c>
      <c r="D585" s="34" t="s">
        <v>183</v>
      </c>
      <c r="E585" s="34" t="s">
        <v>829</v>
      </c>
      <c r="F585" s="36" t="s">
        <v>184</v>
      </c>
      <c r="G585" s="34" t="s">
        <v>185</v>
      </c>
      <c r="H585" s="38">
        <v>1</v>
      </c>
      <c r="I585" s="33"/>
      <c r="J585" s="46"/>
      <c r="K585" s="46"/>
      <c r="L585" s="46"/>
      <c r="M585" s="46"/>
      <c r="N585" s="46"/>
      <c r="O585" s="55"/>
      <c r="P585" s="55"/>
      <c r="Q585" s="48"/>
    </row>
    <row r="586" spans="1:17" s="32" customFormat="1" ht="30">
      <c r="A586" s="45"/>
      <c r="B586" s="45" t="s">
        <v>1196</v>
      </c>
      <c r="C586" s="34" t="s">
        <v>183</v>
      </c>
      <c r="D586" s="34" t="s">
        <v>183</v>
      </c>
      <c r="E586" s="34" t="s">
        <v>829</v>
      </c>
      <c r="F586" s="36" t="s">
        <v>184</v>
      </c>
      <c r="G586" s="34" t="s">
        <v>186</v>
      </c>
      <c r="H586" s="38">
        <v>1</v>
      </c>
      <c r="I586" s="33"/>
      <c r="J586" s="46"/>
      <c r="K586" s="46"/>
      <c r="L586" s="46"/>
      <c r="M586" s="46"/>
      <c r="N586" s="46"/>
      <c r="O586" s="55"/>
      <c r="P586" s="55"/>
      <c r="Q586" s="48"/>
    </row>
    <row r="587" spans="1:17" s="32" customFormat="1" ht="30">
      <c r="A587" s="45"/>
      <c r="B587" s="45" t="s">
        <v>1196</v>
      </c>
      <c r="C587" s="34" t="s">
        <v>183</v>
      </c>
      <c r="D587" s="34" t="s">
        <v>183</v>
      </c>
      <c r="E587" s="34" t="s">
        <v>829</v>
      </c>
      <c r="F587" s="36" t="s">
        <v>184</v>
      </c>
      <c r="G587" s="34" t="s">
        <v>187</v>
      </c>
      <c r="H587" s="38">
        <v>1</v>
      </c>
      <c r="I587" s="33"/>
      <c r="J587" s="46"/>
      <c r="K587" s="46"/>
      <c r="L587" s="46"/>
      <c r="M587" s="46"/>
      <c r="N587" s="46"/>
      <c r="O587" s="55"/>
      <c r="P587" s="55"/>
      <c r="Q587" s="48"/>
    </row>
    <row r="588" spans="1:17" s="32" customFormat="1" ht="45">
      <c r="A588" s="45"/>
      <c r="B588" s="45" t="s">
        <v>1196</v>
      </c>
      <c r="C588" s="34" t="s">
        <v>183</v>
      </c>
      <c r="D588" s="34" t="s">
        <v>183</v>
      </c>
      <c r="E588" s="34" t="s">
        <v>821</v>
      </c>
      <c r="F588" s="36" t="s">
        <v>189</v>
      </c>
      <c r="G588" s="34" t="s">
        <v>190</v>
      </c>
      <c r="H588" s="38">
        <v>1</v>
      </c>
      <c r="I588" s="33"/>
      <c r="J588" s="46"/>
      <c r="K588" s="46"/>
      <c r="L588" s="46"/>
      <c r="M588" s="46"/>
      <c r="N588" s="46"/>
      <c r="O588" s="55"/>
      <c r="P588" s="55"/>
      <c r="Q588" s="48"/>
    </row>
    <row r="589" spans="1:17" s="32" customFormat="1" ht="45">
      <c r="A589" s="45"/>
      <c r="B589" s="45" t="s">
        <v>1196</v>
      </c>
      <c r="C589" s="34" t="s">
        <v>183</v>
      </c>
      <c r="D589" s="34" t="s">
        <v>183</v>
      </c>
      <c r="E589" s="34" t="s">
        <v>821</v>
      </c>
      <c r="F589" s="36" t="s">
        <v>189</v>
      </c>
      <c r="G589" s="34" t="s">
        <v>191</v>
      </c>
      <c r="H589" s="38">
        <v>3</v>
      </c>
      <c r="I589" s="33"/>
      <c r="J589" s="46"/>
      <c r="K589" s="46"/>
      <c r="L589" s="46"/>
      <c r="M589" s="46"/>
      <c r="N589" s="46"/>
      <c r="O589" s="55"/>
      <c r="P589" s="55"/>
      <c r="Q589" s="48"/>
    </row>
    <row r="590" spans="1:17" s="32" customFormat="1" ht="45">
      <c r="A590" s="45"/>
      <c r="B590" s="45" t="s">
        <v>1196</v>
      </c>
      <c r="C590" s="34" t="s">
        <v>183</v>
      </c>
      <c r="D590" s="34" t="s">
        <v>183</v>
      </c>
      <c r="E590" s="34" t="s">
        <v>821</v>
      </c>
      <c r="F590" s="36" t="s">
        <v>189</v>
      </c>
      <c r="G590" s="34" t="s">
        <v>192</v>
      </c>
      <c r="H590" s="38">
        <v>3</v>
      </c>
      <c r="I590" s="33"/>
      <c r="J590" s="46"/>
      <c r="K590" s="46"/>
      <c r="L590" s="46"/>
      <c r="M590" s="46"/>
      <c r="N590" s="46"/>
      <c r="O590" s="55"/>
      <c r="P590" s="55"/>
      <c r="Q590" s="48"/>
    </row>
    <row r="591" spans="1:17" s="32" customFormat="1" ht="45">
      <c r="A591" s="45"/>
      <c r="B591" s="45" t="s">
        <v>1196</v>
      </c>
      <c r="C591" s="34" t="s">
        <v>183</v>
      </c>
      <c r="D591" s="34" t="s">
        <v>183</v>
      </c>
      <c r="E591" s="34" t="s">
        <v>821</v>
      </c>
      <c r="F591" s="36" t="s">
        <v>189</v>
      </c>
      <c r="G591" s="34" t="s">
        <v>193</v>
      </c>
      <c r="H591" s="38">
        <v>3</v>
      </c>
      <c r="I591" s="33"/>
      <c r="J591" s="46"/>
      <c r="K591" s="46"/>
      <c r="L591" s="46"/>
      <c r="M591" s="46"/>
      <c r="N591" s="46"/>
      <c r="O591" s="55"/>
      <c r="P591" s="55"/>
      <c r="Q591" s="48"/>
    </row>
    <row r="592" spans="1:17" s="32" customFormat="1" ht="45">
      <c r="A592" s="45"/>
      <c r="B592" s="45" t="s">
        <v>1196</v>
      </c>
      <c r="C592" s="34" t="s">
        <v>183</v>
      </c>
      <c r="D592" s="34" t="s">
        <v>183</v>
      </c>
      <c r="E592" s="34" t="s">
        <v>821</v>
      </c>
      <c r="F592" s="36" t="s">
        <v>189</v>
      </c>
      <c r="G592" s="34" t="s">
        <v>194</v>
      </c>
      <c r="H592" s="38">
        <v>2</v>
      </c>
      <c r="I592" s="33"/>
      <c r="J592" s="46"/>
      <c r="K592" s="46"/>
      <c r="L592" s="46"/>
      <c r="M592" s="46"/>
      <c r="N592" s="46"/>
      <c r="O592" s="55"/>
      <c r="P592" s="55"/>
      <c r="Q592" s="48"/>
    </row>
    <row r="593" spans="1:17" s="32" customFormat="1" ht="45">
      <c r="A593" s="45"/>
      <c r="B593" s="45" t="s">
        <v>1196</v>
      </c>
      <c r="C593" s="34" t="s">
        <v>183</v>
      </c>
      <c r="D593" s="34" t="s">
        <v>183</v>
      </c>
      <c r="E593" s="34" t="s">
        <v>821</v>
      </c>
      <c r="F593" s="36" t="s">
        <v>189</v>
      </c>
      <c r="G593" s="34" t="s">
        <v>195</v>
      </c>
      <c r="H593" s="38">
        <v>2</v>
      </c>
      <c r="I593" s="33"/>
      <c r="J593" s="46"/>
      <c r="K593" s="46"/>
      <c r="L593" s="46"/>
      <c r="M593" s="46"/>
      <c r="N593" s="46"/>
      <c r="O593" s="55"/>
      <c r="P593" s="55"/>
      <c r="Q593" s="48"/>
    </row>
    <row r="594" spans="1:17" s="32" customFormat="1" ht="45">
      <c r="A594" s="45"/>
      <c r="B594" s="45" t="s">
        <v>1196</v>
      </c>
      <c r="C594" s="34" t="s">
        <v>183</v>
      </c>
      <c r="D594" s="34" t="s">
        <v>183</v>
      </c>
      <c r="E594" s="34" t="s">
        <v>821</v>
      </c>
      <c r="F594" s="36" t="s">
        <v>189</v>
      </c>
      <c r="G594" s="34" t="s">
        <v>196</v>
      </c>
      <c r="H594" s="38">
        <v>2</v>
      </c>
      <c r="I594" s="33"/>
      <c r="J594" s="46"/>
      <c r="K594" s="46"/>
      <c r="L594" s="46"/>
      <c r="M594" s="46"/>
      <c r="N594" s="46"/>
      <c r="O594" s="55"/>
      <c r="P594" s="55"/>
      <c r="Q594" s="48"/>
    </row>
    <row r="595" spans="1:17" s="32" customFormat="1" ht="45">
      <c r="A595" s="45"/>
      <c r="B595" s="45" t="s">
        <v>1196</v>
      </c>
      <c r="C595" s="34" t="s">
        <v>183</v>
      </c>
      <c r="D595" s="34" t="s">
        <v>183</v>
      </c>
      <c r="E595" s="34" t="s">
        <v>821</v>
      </c>
      <c r="F595" s="36" t="s">
        <v>189</v>
      </c>
      <c r="G595" s="34" t="s">
        <v>197</v>
      </c>
      <c r="H595" s="38">
        <v>2</v>
      </c>
      <c r="I595" s="33"/>
      <c r="J595" s="46"/>
      <c r="K595" s="46"/>
      <c r="L595" s="46"/>
      <c r="M595" s="46"/>
      <c r="N595" s="46"/>
      <c r="O595" s="55"/>
      <c r="P595" s="55"/>
      <c r="Q595" s="48"/>
    </row>
    <row r="596" spans="1:17" s="32" customFormat="1" ht="45">
      <c r="A596" s="45"/>
      <c r="B596" s="45" t="s">
        <v>1196</v>
      </c>
      <c r="C596" s="34" t="s">
        <v>183</v>
      </c>
      <c r="D596" s="34" t="s">
        <v>183</v>
      </c>
      <c r="E596" s="34" t="s">
        <v>821</v>
      </c>
      <c r="F596" s="36" t="s">
        <v>189</v>
      </c>
      <c r="G596" s="34" t="s">
        <v>198</v>
      </c>
      <c r="H596" s="38">
        <v>2</v>
      </c>
      <c r="I596" s="33"/>
      <c r="J596" s="46"/>
      <c r="K596" s="46"/>
      <c r="L596" s="46"/>
      <c r="M596" s="46"/>
      <c r="N596" s="46"/>
      <c r="O596" s="55"/>
      <c r="P596" s="55"/>
      <c r="Q596" s="48"/>
    </row>
    <row r="597" spans="1:17" s="32" customFormat="1" ht="45">
      <c r="A597" s="45"/>
      <c r="B597" s="45" t="s">
        <v>1196</v>
      </c>
      <c r="C597" s="34" t="s">
        <v>183</v>
      </c>
      <c r="D597" s="34" t="s">
        <v>183</v>
      </c>
      <c r="E597" s="34" t="s">
        <v>821</v>
      </c>
      <c r="F597" s="36" t="s">
        <v>189</v>
      </c>
      <c r="G597" s="34" t="s">
        <v>199</v>
      </c>
      <c r="H597" s="38">
        <v>2</v>
      </c>
      <c r="I597" s="33"/>
      <c r="J597" s="46"/>
      <c r="K597" s="46"/>
      <c r="L597" s="46"/>
      <c r="M597" s="46"/>
      <c r="N597" s="46"/>
      <c r="O597" s="55"/>
      <c r="P597" s="55"/>
      <c r="Q597" s="48"/>
    </row>
    <row r="598" spans="1:17" s="32" customFormat="1" ht="45">
      <c r="A598" s="45"/>
      <c r="B598" s="45" t="s">
        <v>1196</v>
      </c>
      <c r="C598" s="34" t="s">
        <v>183</v>
      </c>
      <c r="D598" s="34" t="s">
        <v>183</v>
      </c>
      <c r="E598" s="34" t="s">
        <v>821</v>
      </c>
      <c r="F598" s="36" t="s">
        <v>189</v>
      </c>
      <c r="G598" s="34" t="s">
        <v>200</v>
      </c>
      <c r="H598" s="38">
        <v>3</v>
      </c>
      <c r="I598" s="33"/>
      <c r="J598" s="46"/>
      <c r="K598" s="46"/>
      <c r="L598" s="46"/>
      <c r="M598" s="46"/>
      <c r="N598" s="46"/>
      <c r="O598" s="55"/>
      <c r="P598" s="55"/>
      <c r="Q598" s="48"/>
    </row>
    <row r="599" spans="1:17" s="32" customFormat="1" ht="45">
      <c r="A599" s="45"/>
      <c r="B599" s="45" t="s">
        <v>1196</v>
      </c>
      <c r="C599" s="34" t="s">
        <v>183</v>
      </c>
      <c r="D599" s="34" t="s">
        <v>183</v>
      </c>
      <c r="E599" s="34" t="s">
        <v>821</v>
      </c>
      <c r="F599" s="36" t="s">
        <v>189</v>
      </c>
      <c r="G599" s="34" t="s">
        <v>201</v>
      </c>
      <c r="H599" s="38">
        <v>3</v>
      </c>
      <c r="I599" s="33"/>
      <c r="J599" s="46"/>
      <c r="K599" s="46"/>
      <c r="L599" s="46"/>
      <c r="M599" s="46"/>
      <c r="N599" s="46"/>
      <c r="O599" s="55"/>
      <c r="P599" s="55"/>
      <c r="Q599" s="48"/>
    </row>
    <row r="600" spans="1:17" s="32" customFormat="1" ht="45">
      <c r="A600" s="45"/>
      <c r="B600" s="45" t="s">
        <v>1196</v>
      </c>
      <c r="C600" s="34" t="s">
        <v>183</v>
      </c>
      <c r="D600" s="34" t="s">
        <v>183</v>
      </c>
      <c r="E600" s="34" t="s">
        <v>821</v>
      </c>
      <c r="F600" s="36" t="s">
        <v>189</v>
      </c>
      <c r="G600" s="34" t="s">
        <v>202</v>
      </c>
      <c r="H600" s="38">
        <v>3</v>
      </c>
      <c r="I600" s="33"/>
      <c r="J600" s="46"/>
      <c r="K600" s="46"/>
      <c r="L600" s="46"/>
      <c r="M600" s="46"/>
      <c r="N600" s="46"/>
      <c r="O600" s="55"/>
      <c r="P600" s="55"/>
      <c r="Q600" s="48"/>
    </row>
    <row r="601" spans="1:17" s="32" customFormat="1" ht="45">
      <c r="A601" s="45"/>
      <c r="B601" s="45" t="s">
        <v>1196</v>
      </c>
      <c r="C601" s="34" t="s">
        <v>183</v>
      </c>
      <c r="D601" s="34" t="s">
        <v>183</v>
      </c>
      <c r="E601" s="34" t="s">
        <v>821</v>
      </c>
      <c r="F601" s="36" t="s">
        <v>189</v>
      </c>
      <c r="G601" s="34" t="s">
        <v>203</v>
      </c>
      <c r="H601" s="38">
        <v>2</v>
      </c>
      <c r="I601" s="33"/>
      <c r="J601" s="46"/>
      <c r="K601" s="46"/>
      <c r="L601" s="46"/>
      <c r="M601" s="46"/>
      <c r="N601" s="46"/>
      <c r="O601" s="55"/>
      <c r="P601" s="55"/>
      <c r="Q601" s="48"/>
    </row>
    <row r="602" spans="1:17" s="32" customFormat="1" ht="45">
      <c r="A602" s="45"/>
      <c r="B602" s="45" t="s">
        <v>1196</v>
      </c>
      <c r="C602" s="34" t="s">
        <v>183</v>
      </c>
      <c r="D602" s="34" t="s">
        <v>183</v>
      </c>
      <c r="E602" s="34" t="s">
        <v>821</v>
      </c>
      <c r="F602" s="36" t="s">
        <v>189</v>
      </c>
      <c r="G602" s="34" t="s">
        <v>204</v>
      </c>
      <c r="H602" s="38">
        <v>3</v>
      </c>
      <c r="I602" s="33"/>
      <c r="J602" s="46"/>
      <c r="K602" s="46"/>
      <c r="L602" s="46"/>
      <c r="M602" s="46"/>
      <c r="N602" s="46"/>
      <c r="O602" s="55"/>
      <c r="P602" s="55"/>
      <c r="Q602" s="48"/>
    </row>
    <row r="603" spans="1:17" s="32" customFormat="1" ht="45">
      <c r="A603" s="45"/>
      <c r="B603" s="45" t="s">
        <v>1196</v>
      </c>
      <c r="C603" s="34" t="s">
        <v>183</v>
      </c>
      <c r="D603" s="34" t="s">
        <v>183</v>
      </c>
      <c r="E603" s="34" t="s">
        <v>821</v>
      </c>
      <c r="F603" s="36" t="s">
        <v>189</v>
      </c>
      <c r="G603" s="34" t="s">
        <v>205</v>
      </c>
      <c r="H603" s="38">
        <v>1</v>
      </c>
      <c r="I603" s="33"/>
      <c r="J603" s="46"/>
      <c r="K603" s="46"/>
      <c r="L603" s="46"/>
      <c r="M603" s="46"/>
      <c r="N603" s="46"/>
      <c r="O603" s="55"/>
      <c r="P603" s="55"/>
      <c r="Q603" s="48"/>
    </row>
    <row r="604" spans="1:17" s="32" customFormat="1" ht="45">
      <c r="A604" s="45"/>
      <c r="B604" s="45" t="s">
        <v>1196</v>
      </c>
      <c r="C604" s="34" t="s">
        <v>183</v>
      </c>
      <c r="D604" s="34" t="s">
        <v>183</v>
      </c>
      <c r="E604" s="34" t="s">
        <v>821</v>
      </c>
      <c r="F604" s="36" t="s">
        <v>189</v>
      </c>
      <c r="G604" s="34" t="s">
        <v>206</v>
      </c>
      <c r="H604" s="38">
        <v>1</v>
      </c>
      <c r="I604" s="33"/>
      <c r="J604" s="46"/>
      <c r="K604" s="46"/>
      <c r="L604" s="46"/>
      <c r="M604" s="46"/>
      <c r="N604" s="46"/>
      <c r="O604" s="55"/>
      <c r="P604" s="55"/>
      <c r="Q604" s="48"/>
    </row>
    <row r="605" spans="1:17" s="32" customFormat="1" ht="45">
      <c r="A605" s="45"/>
      <c r="B605" s="45" t="s">
        <v>1196</v>
      </c>
      <c r="C605" s="34" t="s">
        <v>183</v>
      </c>
      <c r="D605" s="34" t="s">
        <v>183</v>
      </c>
      <c r="E605" s="34" t="s">
        <v>821</v>
      </c>
      <c r="F605" s="36" t="s">
        <v>189</v>
      </c>
      <c r="G605" s="34" t="s">
        <v>207</v>
      </c>
      <c r="H605" s="38">
        <v>2</v>
      </c>
      <c r="I605" s="33"/>
      <c r="J605" s="46"/>
      <c r="K605" s="46"/>
      <c r="L605" s="46"/>
      <c r="M605" s="46"/>
      <c r="N605" s="46"/>
      <c r="O605" s="55"/>
      <c r="P605" s="55"/>
      <c r="Q605" s="48"/>
    </row>
    <row r="606" spans="1:17" s="32" customFormat="1" ht="45">
      <c r="A606" s="45"/>
      <c r="B606" s="45" t="s">
        <v>1196</v>
      </c>
      <c r="C606" s="34" t="s">
        <v>183</v>
      </c>
      <c r="D606" s="34" t="s">
        <v>183</v>
      </c>
      <c r="E606" s="34" t="s">
        <v>821</v>
      </c>
      <c r="F606" s="36" t="s">
        <v>189</v>
      </c>
      <c r="G606" s="34" t="s">
        <v>208</v>
      </c>
      <c r="H606" s="38">
        <v>1</v>
      </c>
      <c r="I606" s="33"/>
      <c r="J606" s="46"/>
      <c r="K606" s="46"/>
      <c r="L606" s="46"/>
      <c r="M606" s="46"/>
      <c r="N606" s="46"/>
      <c r="O606" s="55"/>
      <c r="P606" s="55"/>
      <c r="Q606" s="48"/>
    </row>
    <row r="607" spans="1:17" s="32" customFormat="1" ht="45">
      <c r="A607" s="45"/>
      <c r="B607" s="45" t="s">
        <v>1196</v>
      </c>
      <c r="C607" s="34" t="s">
        <v>183</v>
      </c>
      <c r="D607" s="34" t="s">
        <v>183</v>
      </c>
      <c r="E607" s="34" t="s">
        <v>821</v>
      </c>
      <c r="F607" s="36" t="s">
        <v>189</v>
      </c>
      <c r="G607" s="34" t="s">
        <v>209</v>
      </c>
      <c r="H607" s="38">
        <v>1</v>
      </c>
      <c r="I607" s="33"/>
      <c r="J607" s="46"/>
      <c r="K607" s="46"/>
      <c r="L607" s="46"/>
      <c r="M607" s="46"/>
      <c r="N607" s="46"/>
      <c r="O607" s="55"/>
      <c r="P607" s="55"/>
      <c r="Q607" s="48"/>
    </row>
    <row r="608" spans="1:17" s="32" customFormat="1" ht="45">
      <c r="A608" s="45"/>
      <c r="B608" s="45" t="s">
        <v>1196</v>
      </c>
      <c r="C608" s="34" t="s">
        <v>183</v>
      </c>
      <c r="D608" s="34" t="s">
        <v>183</v>
      </c>
      <c r="E608" s="34" t="s">
        <v>821</v>
      </c>
      <c r="F608" s="36" t="s">
        <v>189</v>
      </c>
      <c r="G608" s="34" t="s">
        <v>210</v>
      </c>
      <c r="H608" s="38">
        <v>3</v>
      </c>
      <c r="I608" s="33"/>
      <c r="J608" s="46"/>
      <c r="K608" s="46"/>
      <c r="L608" s="46"/>
      <c r="M608" s="46"/>
      <c r="N608" s="46"/>
      <c r="O608" s="55"/>
      <c r="P608" s="55"/>
      <c r="Q608" s="48"/>
    </row>
    <row r="609" spans="1:17" s="32" customFormat="1" ht="45">
      <c r="A609" s="45"/>
      <c r="B609" s="45" t="s">
        <v>1196</v>
      </c>
      <c r="C609" s="34" t="s">
        <v>183</v>
      </c>
      <c r="D609" s="34" t="s">
        <v>183</v>
      </c>
      <c r="E609" s="34" t="s">
        <v>821</v>
      </c>
      <c r="F609" s="36" t="s">
        <v>189</v>
      </c>
      <c r="G609" s="34" t="s">
        <v>211</v>
      </c>
      <c r="H609" s="38">
        <v>1</v>
      </c>
      <c r="I609" s="33"/>
      <c r="J609" s="46"/>
      <c r="K609" s="46"/>
      <c r="L609" s="46"/>
      <c r="M609" s="46"/>
      <c r="N609" s="46"/>
      <c r="O609" s="55"/>
      <c r="P609" s="55"/>
      <c r="Q609" s="48"/>
    </row>
    <row r="610" spans="1:17" s="32" customFormat="1" ht="45">
      <c r="A610" s="45"/>
      <c r="B610" s="45" t="s">
        <v>1196</v>
      </c>
      <c r="C610" s="34" t="s">
        <v>183</v>
      </c>
      <c r="D610" s="34" t="s">
        <v>183</v>
      </c>
      <c r="E610" s="34" t="s">
        <v>704</v>
      </c>
      <c r="F610" s="36" t="s">
        <v>189</v>
      </c>
      <c r="G610" s="34" t="s">
        <v>213</v>
      </c>
      <c r="H610" s="38">
        <v>1</v>
      </c>
      <c r="I610" s="33"/>
      <c r="J610" s="46"/>
      <c r="K610" s="46"/>
      <c r="L610" s="46"/>
      <c r="M610" s="46"/>
      <c r="N610" s="46"/>
      <c r="O610" s="55" t="s">
        <v>1047</v>
      </c>
      <c r="P610" s="55"/>
      <c r="Q610" s="48"/>
    </row>
    <row r="611" spans="1:17" s="32" customFormat="1" ht="45">
      <c r="A611" s="45"/>
      <c r="B611" s="45" t="s">
        <v>1196</v>
      </c>
      <c r="C611" s="34" t="s">
        <v>183</v>
      </c>
      <c r="D611" s="34" t="s">
        <v>183</v>
      </c>
      <c r="E611" s="34" t="s">
        <v>704</v>
      </c>
      <c r="F611" s="36" t="s">
        <v>189</v>
      </c>
      <c r="G611" s="34" t="s">
        <v>214</v>
      </c>
      <c r="H611" s="38">
        <v>1</v>
      </c>
      <c r="I611" s="33"/>
      <c r="J611" s="46"/>
      <c r="K611" s="46"/>
      <c r="L611" s="46"/>
      <c r="M611" s="46"/>
      <c r="N611" s="46"/>
      <c r="O611" s="55" t="s">
        <v>1047</v>
      </c>
      <c r="P611" s="55"/>
      <c r="Q611" s="48"/>
    </row>
    <row r="612" spans="1:17" s="32" customFormat="1" ht="45">
      <c r="A612" s="45"/>
      <c r="B612" s="45" t="s">
        <v>1196</v>
      </c>
      <c r="C612" s="34" t="s">
        <v>183</v>
      </c>
      <c r="D612" s="34" t="s">
        <v>183</v>
      </c>
      <c r="E612" s="34" t="s">
        <v>704</v>
      </c>
      <c r="F612" s="36" t="s">
        <v>189</v>
      </c>
      <c r="G612" s="34" t="s">
        <v>215</v>
      </c>
      <c r="H612" s="38">
        <v>1</v>
      </c>
      <c r="I612" s="33"/>
      <c r="J612" s="46"/>
      <c r="K612" s="46"/>
      <c r="L612" s="46"/>
      <c r="M612" s="46"/>
      <c r="N612" s="46"/>
      <c r="O612" s="55" t="s">
        <v>1047</v>
      </c>
      <c r="P612" s="55"/>
      <c r="Q612" s="48"/>
    </row>
    <row r="613" spans="1:17" s="32" customFormat="1" ht="45">
      <c r="A613" s="45"/>
      <c r="B613" s="45" t="s">
        <v>1196</v>
      </c>
      <c r="C613" s="34" t="s">
        <v>183</v>
      </c>
      <c r="D613" s="34" t="s">
        <v>183</v>
      </c>
      <c r="E613" s="34" t="s">
        <v>704</v>
      </c>
      <c r="F613" s="36" t="s">
        <v>189</v>
      </c>
      <c r="G613" s="34" t="s">
        <v>216</v>
      </c>
      <c r="H613" s="38">
        <v>1</v>
      </c>
      <c r="I613" s="33"/>
      <c r="J613" s="46"/>
      <c r="K613" s="46"/>
      <c r="L613" s="46"/>
      <c r="M613" s="46"/>
      <c r="N613" s="46"/>
      <c r="O613" s="55" t="s">
        <v>1047</v>
      </c>
      <c r="P613" s="55"/>
      <c r="Q613" s="48"/>
    </row>
    <row r="614" spans="1:17" s="32" customFormat="1" ht="30">
      <c r="A614" s="45"/>
      <c r="B614" s="45" t="s">
        <v>1196</v>
      </c>
      <c r="C614" s="34" t="s">
        <v>183</v>
      </c>
      <c r="D614" s="34" t="s">
        <v>183</v>
      </c>
      <c r="E614" s="34" t="s">
        <v>704</v>
      </c>
      <c r="F614" s="36" t="s">
        <v>189</v>
      </c>
      <c r="G614" s="34" t="s">
        <v>748</v>
      </c>
      <c r="H614" s="38">
        <v>1</v>
      </c>
      <c r="I614" s="33"/>
      <c r="J614" s="46"/>
      <c r="K614" s="46"/>
      <c r="L614" s="46"/>
      <c r="M614" s="46"/>
      <c r="N614" s="46"/>
      <c r="O614" s="55" t="s">
        <v>1062</v>
      </c>
      <c r="P614" s="55"/>
      <c r="Q614" s="48"/>
    </row>
    <row r="615" spans="1:17" s="32" customFormat="1" ht="30">
      <c r="A615" s="45"/>
      <c r="B615" s="45" t="s">
        <v>1196</v>
      </c>
      <c r="C615" s="34" t="s">
        <v>183</v>
      </c>
      <c r="D615" s="34" t="s">
        <v>183</v>
      </c>
      <c r="E615" s="34" t="s">
        <v>704</v>
      </c>
      <c r="F615" s="36" t="s">
        <v>212</v>
      </c>
      <c r="G615" s="34" t="s">
        <v>749</v>
      </c>
      <c r="H615" s="38">
        <v>1</v>
      </c>
      <c r="I615" s="33"/>
      <c r="J615" s="46"/>
      <c r="K615" s="46"/>
      <c r="L615" s="46"/>
      <c r="M615" s="46"/>
      <c r="N615" s="46"/>
      <c r="O615" s="55"/>
      <c r="P615" s="55"/>
      <c r="Q615" s="48"/>
    </row>
    <row r="616" spans="1:17" s="32" customFormat="1" ht="45">
      <c r="A616" s="45"/>
      <c r="B616" s="45" t="s">
        <v>1196</v>
      </c>
      <c r="C616" s="34" t="s">
        <v>183</v>
      </c>
      <c r="D616" s="34" t="s">
        <v>999</v>
      </c>
      <c r="E616" s="36" t="s">
        <v>1002</v>
      </c>
      <c r="F616" s="36" t="s">
        <v>212</v>
      </c>
      <c r="G616" s="34" t="s">
        <v>750</v>
      </c>
      <c r="H616" s="38">
        <v>1</v>
      </c>
      <c r="I616" s="33"/>
      <c r="J616" s="46"/>
      <c r="K616" s="46"/>
      <c r="L616" s="46"/>
      <c r="M616" s="46"/>
      <c r="N616" s="46"/>
      <c r="O616" s="55"/>
      <c r="P616" s="55"/>
      <c r="Q616" s="48"/>
    </row>
    <row r="617" spans="1:17" s="32" customFormat="1" ht="120">
      <c r="A617" s="45"/>
      <c r="B617" s="45" t="s">
        <v>1198</v>
      </c>
      <c r="C617" s="34" t="s">
        <v>217</v>
      </c>
      <c r="D617" s="34" t="s">
        <v>851</v>
      </c>
      <c r="E617" s="36" t="s">
        <v>821</v>
      </c>
      <c r="F617" s="36" t="s">
        <v>218</v>
      </c>
      <c r="G617" s="34" t="s">
        <v>751</v>
      </c>
      <c r="H617" s="38">
        <v>1</v>
      </c>
      <c r="I617" s="33"/>
      <c r="J617" s="46"/>
      <c r="K617" s="46"/>
      <c r="L617" s="46"/>
      <c r="M617" s="46"/>
      <c r="N617" s="46"/>
      <c r="O617" s="55" t="s">
        <v>1070</v>
      </c>
      <c r="P617" s="55"/>
      <c r="Q617" s="48"/>
    </row>
    <row r="618" spans="1:17" s="32" customFormat="1" ht="45">
      <c r="A618" s="45"/>
      <c r="B618" s="45" t="s">
        <v>1198</v>
      </c>
      <c r="C618" s="34" t="s">
        <v>217</v>
      </c>
      <c r="D618" s="34" t="s">
        <v>851</v>
      </c>
      <c r="E618" s="36" t="s">
        <v>821</v>
      </c>
      <c r="F618" s="36" t="s">
        <v>218</v>
      </c>
      <c r="G618" s="34" t="s">
        <v>219</v>
      </c>
      <c r="H618" s="38">
        <v>1</v>
      </c>
      <c r="I618" s="33"/>
      <c r="J618" s="46"/>
      <c r="K618" s="46"/>
      <c r="L618" s="46"/>
      <c r="M618" s="46"/>
      <c r="N618" s="46"/>
      <c r="O618" s="55"/>
      <c r="P618" s="55"/>
      <c r="Q618" s="48"/>
    </row>
    <row r="619" spans="1:17" s="32" customFormat="1" ht="45">
      <c r="A619" s="45"/>
      <c r="B619" s="45" t="s">
        <v>1198</v>
      </c>
      <c r="C619" s="34" t="s">
        <v>217</v>
      </c>
      <c r="D619" s="34" t="s">
        <v>851</v>
      </c>
      <c r="E619" s="36" t="s">
        <v>821</v>
      </c>
      <c r="F619" s="36" t="s">
        <v>218</v>
      </c>
      <c r="G619" s="34" t="s">
        <v>220</v>
      </c>
      <c r="H619" s="38">
        <v>1</v>
      </c>
      <c r="I619" s="33"/>
      <c r="J619" s="46"/>
      <c r="K619" s="46"/>
      <c r="L619" s="46"/>
      <c r="M619" s="46"/>
      <c r="N619" s="46"/>
      <c r="O619" s="55"/>
      <c r="P619" s="55"/>
      <c r="Q619" s="48"/>
    </row>
    <row r="620" spans="1:17" s="32" customFormat="1" ht="45">
      <c r="A620" s="45"/>
      <c r="B620" s="45" t="s">
        <v>1198</v>
      </c>
      <c r="C620" s="34" t="s">
        <v>217</v>
      </c>
      <c r="D620" s="34" t="s">
        <v>851</v>
      </c>
      <c r="E620" s="36" t="s">
        <v>821</v>
      </c>
      <c r="F620" s="36" t="s">
        <v>218</v>
      </c>
      <c r="G620" s="34" t="s">
        <v>221</v>
      </c>
      <c r="H620" s="38">
        <v>1</v>
      </c>
      <c r="I620" s="33"/>
      <c r="J620" s="46"/>
      <c r="K620" s="46"/>
      <c r="L620" s="46"/>
      <c r="M620" s="46"/>
      <c r="N620" s="46"/>
      <c r="O620" s="55"/>
      <c r="P620" s="55"/>
      <c r="Q620" s="48"/>
    </row>
    <row r="621" spans="1:17" s="32" customFormat="1" ht="45">
      <c r="A621" s="45"/>
      <c r="B621" s="45" t="s">
        <v>1198</v>
      </c>
      <c r="C621" s="34" t="s">
        <v>217</v>
      </c>
      <c r="D621" s="34" t="s">
        <v>851</v>
      </c>
      <c r="E621" s="36" t="s">
        <v>821</v>
      </c>
      <c r="F621" s="36" t="s">
        <v>218</v>
      </c>
      <c r="G621" s="34" t="s">
        <v>222</v>
      </c>
      <c r="H621" s="38">
        <v>1</v>
      </c>
      <c r="I621" s="33"/>
      <c r="J621" s="46"/>
      <c r="K621" s="46"/>
      <c r="L621" s="46"/>
      <c r="M621" s="46"/>
      <c r="N621" s="46"/>
      <c r="O621" s="55"/>
      <c r="P621" s="55"/>
      <c r="Q621" s="48"/>
    </row>
    <row r="622" spans="1:17" s="32" customFormat="1" ht="45">
      <c r="A622" s="45"/>
      <c r="B622" s="45" t="s">
        <v>1198</v>
      </c>
      <c r="C622" s="34" t="s">
        <v>217</v>
      </c>
      <c r="D622" s="34" t="s">
        <v>851</v>
      </c>
      <c r="E622" s="36" t="s">
        <v>821</v>
      </c>
      <c r="F622" s="36" t="s">
        <v>218</v>
      </c>
      <c r="G622" s="34" t="s">
        <v>223</v>
      </c>
      <c r="H622" s="38">
        <v>2</v>
      </c>
      <c r="I622" s="33"/>
      <c r="J622" s="46"/>
      <c r="K622" s="46"/>
      <c r="L622" s="46"/>
      <c r="M622" s="46"/>
      <c r="N622" s="46"/>
      <c r="O622" s="55"/>
      <c r="P622" s="55"/>
      <c r="Q622" s="48"/>
    </row>
    <row r="623" spans="1:17" s="32" customFormat="1" ht="45">
      <c r="A623" s="45"/>
      <c r="B623" s="45" t="s">
        <v>1198</v>
      </c>
      <c r="C623" s="34" t="s">
        <v>217</v>
      </c>
      <c r="D623" s="34" t="s">
        <v>851</v>
      </c>
      <c r="E623" s="36" t="s">
        <v>821</v>
      </c>
      <c r="F623" s="36" t="s">
        <v>224</v>
      </c>
      <c r="G623" s="34" t="s">
        <v>752</v>
      </c>
      <c r="H623" s="38">
        <v>2</v>
      </c>
      <c r="I623" s="33"/>
      <c r="J623" s="46"/>
      <c r="K623" s="46"/>
      <c r="L623" s="46"/>
      <c r="M623" s="46"/>
      <c r="N623" s="46"/>
      <c r="O623" s="55"/>
      <c r="P623" s="55"/>
      <c r="Q623" s="48"/>
    </row>
    <row r="624" spans="1:17" s="32" customFormat="1" ht="30">
      <c r="A624" s="45"/>
      <c r="B624" s="45" t="s">
        <v>1198</v>
      </c>
      <c r="C624" s="34" t="s">
        <v>217</v>
      </c>
      <c r="D624" s="34" t="s">
        <v>851</v>
      </c>
      <c r="E624" s="45" t="s">
        <v>852</v>
      </c>
      <c r="F624" s="36" t="s">
        <v>225</v>
      </c>
      <c r="G624" s="34" t="s">
        <v>226</v>
      </c>
      <c r="H624" s="38">
        <v>2</v>
      </c>
      <c r="I624" s="33"/>
      <c r="J624" s="46"/>
      <c r="K624" s="46"/>
      <c r="L624" s="46"/>
      <c r="M624" s="46"/>
      <c r="N624" s="46"/>
      <c r="O624" s="55"/>
      <c r="P624" s="55"/>
      <c r="Q624" s="48"/>
    </row>
    <row r="625" spans="1:17" s="32" customFormat="1" ht="30">
      <c r="A625" s="45"/>
      <c r="B625" s="45" t="s">
        <v>1198</v>
      </c>
      <c r="C625" s="34" t="s">
        <v>217</v>
      </c>
      <c r="D625" s="34" t="s">
        <v>851</v>
      </c>
      <c r="E625" s="45" t="s">
        <v>852</v>
      </c>
      <c r="F625" s="36" t="s">
        <v>225</v>
      </c>
      <c r="G625" s="34" t="s">
        <v>227</v>
      </c>
      <c r="H625" s="38">
        <v>2</v>
      </c>
      <c r="I625" s="33"/>
      <c r="J625" s="46"/>
      <c r="K625" s="46"/>
      <c r="L625" s="46"/>
      <c r="M625" s="46"/>
      <c r="N625" s="46"/>
      <c r="O625" s="55"/>
      <c r="P625" s="55"/>
      <c r="Q625" s="48"/>
    </row>
    <row r="626" spans="1:17" s="32" customFormat="1" ht="30">
      <c r="A626" s="45"/>
      <c r="B626" s="45" t="s">
        <v>1198</v>
      </c>
      <c r="C626" s="34" t="s">
        <v>217</v>
      </c>
      <c r="D626" s="34" t="s">
        <v>851</v>
      </c>
      <c r="E626" s="45" t="s">
        <v>852</v>
      </c>
      <c r="F626" s="36" t="s">
        <v>225</v>
      </c>
      <c r="G626" s="34" t="s">
        <v>228</v>
      </c>
      <c r="H626" s="38">
        <v>2</v>
      </c>
      <c r="I626" s="33"/>
      <c r="J626" s="46"/>
      <c r="K626" s="46"/>
      <c r="L626" s="46"/>
      <c r="M626" s="46"/>
      <c r="N626" s="46"/>
      <c r="O626" s="55"/>
      <c r="P626" s="55"/>
      <c r="Q626" s="48"/>
    </row>
    <row r="627" spans="1:17" s="32" customFormat="1" ht="45">
      <c r="A627" s="45"/>
      <c r="B627" s="45" t="s">
        <v>1198</v>
      </c>
      <c r="C627" s="34" t="s">
        <v>217</v>
      </c>
      <c r="D627" s="34" t="s">
        <v>851</v>
      </c>
      <c r="E627" s="36" t="s">
        <v>1004</v>
      </c>
      <c r="F627" s="36" t="s">
        <v>229</v>
      </c>
      <c r="G627" s="34" t="s">
        <v>753</v>
      </c>
      <c r="H627" s="38">
        <v>1</v>
      </c>
      <c r="I627" s="33"/>
      <c r="J627" s="46"/>
      <c r="K627" s="46"/>
      <c r="L627" s="46"/>
      <c r="M627" s="46"/>
      <c r="N627" s="46"/>
      <c r="O627" s="55" t="s">
        <v>754</v>
      </c>
      <c r="P627" s="55"/>
      <c r="Q627" s="48"/>
    </row>
    <row r="628" spans="1:17" s="32" customFormat="1" ht="30">
      <c r="A628" s="45"/>
      <c r="B628" s="45" t="s">
        <v>1198</v>
      </c>
      <c r="C628" s="34" t="s">
        <v>217</v>
      </c>
      <c r="D628" s="34" t="s">
        <v>851</v>
      </c>
      <c r="E628" s="45" t="s">
        <v>853</v>
      </c>
      <c r="F628" s="36" t="s">
        <v>230</v>
      </c>
      <c r="G628" s="34" t="s">
        <v>231</v>
      </c>
      <c r="H628" s="38">
        <v>2</v>
      </c>
      <c r="I628" s="33"/>
      <c r="J628" s="46"/>
      <c r="K628" s="46"/>
      <c r="L628" s="46"/>
      <c r="M628" s="46"/>
      <c r="N628" s="46"/>
      <c r="O628" s="55"/>
      <c r="P628" s="55"/>
      <c r="Q628" s="48"/>
    </row>
    <row r="629" spans="1:17" s="32" customFormat="1" ht="30">
      <c r="A629" s="45"/>
      <c r="B629" s="45" t="s">
        <v>1198</v>
      </c>
      <c r="C629" s="34" t="s">
        <v>217</v>
      </c>
      <c r="D629" s="34" t="s">
        <v>851</v>
      </c>
      <c r="E629" s="45" t="s">
        <v>853</v>
      </c>
      <c r="F629" s="36" t="s">
        <v>230</v>
      </c>
      <c r="G629" s="34" t="s">
        <v>232</v>
      </c>
      <c r="H629" s="38">
        <v>2</v>
      </c>
      <c r="I629" s="33"/>
      <c r="J629" s="46"/>
      <c r="K629" s="46"/>
      <c r="L629" s="46"/>
      <c r="M629" s="46"/>
      <c r="N629" s="46"/>
      <c r="O629" s="55"/>
      <c r="P629" s="55"/>
      <c r="Q629" s="48"/>
    </row>
    <row r="630" spans="1:17" s="32" customFormat="1" ht="30">
      <c r="A630" s="45"/>
      <c r="B630" s="45" t="s">
        <v>1198</v>
      </c>
      <c r="C630" s="34" t="s">
        <v>217</v>
      </c>
      <c r="D630" s="34" t="s">
        <v>851</v>
      </c>
      <c r="E630" s="45" t="s">
        <v>853</v>
      </c>
      <c r="F630" s="36" t="s">
        <v>230</v>
      </c>
      <c r="G630" s="34" t="s">
        <v>233</v>
      </c>
      <c r="H630" s="38">
        <v>2</v>
      </c>
      <c r="I630" s="33"/>
      <c r="J630" s="46"/>
      <c r="K630" s="46"/>
      <c r="L630" s="46"/>
      <c r="M630" s="46"/>
      <c r="N630" s="46"/>
      <c r="O630" s="55"/>
      <c r="P630" s="55"/>
      <c r="Q630" s="48"/>
    </row>
    <row r="631" spans="1:17" s="32" customFormat="1" ht="45">
      <c r="A631" s="45"/>
      <c r="B631" s="45" t="s">
        <v>1198</v>
      </c>
      <c r="C631" s="34" t="s">
        <v>217</v>
      </c>
      <c r="D631" s="34" t="s">
        <v>851</v>
      </c>
      <c r="E631" s="45" t="s">
        <v>853</v>
      </c>
      <c r="F631" s="36" t="s">
        <v>230</v>
      </c>
      <c r="G631" s="34" t="s">
        <v>234</v>
      </c>
      <c r="H631" s="38">
        <v>2</v>
      </c>
      <c r="I631" s="33"/>
      <c r="J631" s="46"/>
      <c r="K631" s="46"/>
      <c r="L631" s="46"/>
      <c r="M631" s="46"/>
      <c r="N631" s="46"/>
      <c r="O631" s="55"/>
      <c r="P631" s="55"/>
      <c r="Q631" s="48"/>
    </row>
    <row r="632" spans="1:17" s="32" customFormat="1" ht="60">
      <c r="A632" s="45"/>
      <c r="B632" s="45" t="s">
        <v>1198</v>
      </c>
      <c r="C632" s="34" t="s">
        <v>217</v>
      </c>
      <c r="D632" s="34" t="s">
        <v>851</v>
      </c>
      <c r="E632" s="45" t="s">
        <v>853</v>
      </c>
      <c r="F632" s="36" t="s">
        <v>230</v>
      </c>
      <c r="G632" s="34" t="s">
        <v>235</v>
      </c>
      <c r="H632" s="38">
        <v>2</v>
      </c>
      <c r="I632" s="33"/>
      <c r="J632" s="46"/>
      <c r="K632" s="46"/>
      <c r="L632" s="46"/>
      <c r="M632" s="46"/>
      <c r="N632" s="46"/>
      <c r="O632" s="55"/>
      <c r="P632" s="55"/>
      <c r="Q632" s="48"/>
    </row>
    <row r="633" spans="1:17" s="32" customFormat="1" ht="30">
      <c r="A633" s="45"/>
      <c r="B633" s="45" t="s">
        <v>1198</v>
      </c>
      <c r="C633" s="34" t="s">
        <v>217</v>
      </c>
      <c r="D633" s="34" t="s">
        <v>851</v>
      </c>
      <c r="E633" s="45" t="s">
        <v>853</v>
      </c>
      <c r="F633" s="36" t="s">
        <v>230</v>
      </c>
      <c r="G633" s="34" t="s">
        <v>236</v>
      </c>
      <c r="H633" s="38">
        <v>2</v>
      </c>
      <c r="I633" s="33"/>
      <c r="J633" s="46"/>
      <c r="K633" s="46"/>
      <c r="L633" s="46"/>
      <c r="M633" s="46"/>
      <c r="N633" s="46"/>
      <c r="O633" s="55"/>
      <c r="P633" s="55"/>
      <c r="Q633" s="48"/>
    </row>
    <row r="634" spans="1:17" s="32" customFormat="1" ht="30">
      <c r="A634" s="45"/>
      <c r="B634" s="45" t="s">
        <v>1198</v>
      </c>
      <c r="C634" s="34" t="s">
        <v>217</v>
      </c>
      <c r="D634" s="34" t="s">
        <v>851</v>
      </c>
      <c r="E634" s="45" t="s">
        <v>853</v>
      </c>
      <c r="F634" s="36" t="s">
        <v>230</v>
      </c>
      <c r="G634" s="34" t="s">
        <v>237</v>
      </c>
      <c r="H634" s="38">
        <v>2</v>
      </c>
      <c r="I634" s="33"/>
      <c r="J634" s="46"/>
      <c r="K634" s="46"/>
      <c r="L634" s="46"/>
      <c r="M634" s="46"/>
      <c r="N634" s="46"/>
      <c r="O634" s="55"/>
      <c r="P634" s="55"/>
      <c r="Q634" s="48"/>
    </row>
    <row r="635" spans="1:17" s="32" customFormat="1" ht="30">
      <c r="A635" s="45"/>
      <c r="B635" s="45" t="s">
        <v>1198</v>
      </c>
      <c r="C635" s="34" t="s">
        <v>217</v>
      </c>
      <c r="D635" s="34" t="s">
        <v>851</v>
      </c>
      <c r="E635" s="45" t="s">
        <v>853</v>
      </c>
      <c r="F635" s="36" t="s">
        <v>230</v>
      </c>
      <c r="G635" s="34" t="s">
        <v>238</v>
      </c>
      <c r="H635" s="38">
        <v>2</v>
      </c>
      <c r="I635" s="33"/>
      <c r="J635" s="46"/>
      <c r="K635" s="46"/>
      <c r="L635" s="46"/>
      <c r="M635" s="46"/>
      <c r="N635" s="46"/>
      <c r="O635" s="55"/>
      <c r="P635" s="55"/>
      <c r="Q635" s="48"/>
    </row>
    <row r="636" spans="1:17" s="32" customFormat="1" ht="30">
      <c r="A636" s="45"/>
      <c r="B636" s="45" t="s">
        <v>1198</v>
      </c>
      <c r="C636" s="34" t="s">
        <v>217</v>
      </c>
      <c r="D636" s="34" t="s">
        <v>851</v>
      </c>
      <c r="E636" s="45" t="s">
        <v>853</v>
      </c>
      <c r="F636" s="36" t="s">
        <v>230</v>
      </c>
      <c r="G636" s="34" t="s">
        <v>239</v>
      </c>
      <c r="H636" s="38">
        <v>2</v>
      </c>
      <c r="I636" s="33"/>
      <c r="J636" s="46"/>
      <c r="K636" s="46"/>
      <c r="L636" s="46"/>
      <c r="M636" s="46"/>
      <c r="N636" s="46"/>
      <c r="O636" s="55"/>
      <c r="P636" s="55"/>
      <c r="Q636" s="48"/>
    </row>
    <row r="637" spans="1:17" s="32" customFormat="1" ht="30">
      <c r="A637" s="45"/>
      <c r="B637" s="45" t="s">
        <v>1198</v>
      </c>
      <c r="C637" s="34" t="s">
        <v>217</v>
      </c>
      <c r="D637" s="34" t="s">
        <v>851</v>
      </c>
      <c r="E637" s="45" t="s">
        <v>853</v>
      </c>
      <c r="F637" s="36" t="s">
        <v>230</v>
      </c>
      <c r="G637" s="34" t="s">
        <v>854</v>
      </c>
      <c r="H637" s="38">
        <v>2</v>
      </c>
      <c r="I637" s="33"/>
      <c r="J637" s="46"/>
      <c r="K637" s="46"/>
      <c r="L637" s="46"/>
      <c r="M637" s="46"/>
      <c r="N637" s="46"/>
      <c r="O637" s="55"/>
      <c r="P637" s="55"/>
      <c r="Q637" s="48"/>
    </row>
    <row r="638" spans="1:17" s="32" customFormat="1" ht="30">
      <c r="A638" s="45"/>
      <c r="B638" s="45" t="s">
        <v>1198</v>
      </c>
      <c r="C638" s="34" t="s">
        <v>217</v>
      </c>
      <c r="D638" s="34" t="s">
        <v>851</v>
      </c>
      <c r="E638" s="45" t="s">
        <v>853</v>
      </c>
      <c r="F638" s="36" t="s">
        <v>230</v>
      </c>
      <c r="G638" s="34" t="s">
        <v>240</v>
      </c>
      <c r="H638" s="38">
        <v>3</v>
      </c>
      <c r="I638" s="33"/>
      <c r="J638" s="46"/>
      <c r="K638" s="46"/>
      <c r="L638" s="46"/>
      <c r="M638" s="46"/>
      <c r="N638" s="46"/>
      <c r="O638" s="55"/>
      <c r="P638" s="55"/>
      <c r="Q638" s="48"/>
    </row>
    <row r="639" spans="1:17" s="32" customFormat="1" ht="30">
      <c r="A639" s="45"/>
      <c r="B639" s="45" t="s">
        <v>1198</v>
      </c>
      <c r="C639" s="34" t="s">
        <v>217</v>
      </c>
      <c r="D639" s="34" t="s">
        <v>851</v>
      </c>
      <c r="E639" s="45" t="s">
        <v>853</v>
      </c>
      <c r="F639" s="36" t="s">
        <v>230</v>
      </c>
      <c r="G639" s="34" t="s">
        <v>241</v>
      </c>
      <c r="H639" s="38">
        <v>3</v>
      </c>
      <c r="I639" s="33"/>
      <c r="J639" s="46"/>
      <c r="K639" s="46"/>
      <c r="L639" s="46"/>
      <c r="M639" s="46"/>
      <c r="N639" s="46"/>
      <c r="O639" s="55" t="s">
        <v>1062</v>
      </c>
      <c r="P639" s="55"/>
      <c r="Q639" s="48"/>
    </row>
    <row r="640" spans="1:17" s="32" customFormat="1" ht="30">
      <c r="A640" s="45"/>
      <c r="B640" s="45" t="s">
        <v>1198</v>
      </c>
      <c r="C640" s="34" t="s">
        <v>217</v>
      </c>
      <c r="D640" s="34" t="s">
        <v>851</v>
      </c>
      <c r="E640" s="45" t="s">
        <v>853</v>
      </c>
      <c r="F640" s="36" t="s">
        <v>230</v>
      </c>
      <c r="G640" s="34" t="s">
        <v>242</v>
      </c>
      <c r="H640" s="38">
        <v>3</v>
      </c>
      <c r="I640" s="33"/>
      <c r="J640" s="46"/>
      <c r="K640" s="46"/>
      <c r="L640" s="46"/>
      <c r="M640" s="46"/>
      <c r="N640" s="46"/>
      <c r="O640" s="55" t="s">
        <v>1070</v>
      </c>
      <c r="P640" s="55"/>
      <c r="Q640" s="48"/>
    </row>
    <row r="641" spans="1:17" s="32" customFormat="1" ht="30">
      <c r="A641" s="45"/>
      <c r="B641" s="45" t="s">
        <v>1198</v>
      </c>
      <c r="C641" s="34" t="s">
        <v>217</v>
      </c>
      <c r="D641" s="34" t="s">
        <v>851</v>
      </c>
      <c r="E641" s="45" t="s">
        <v>853</v>
      </c>
      <c r="F641" s="36" t="s">
        <v>230</v>
      </c>
      <c r="G641" s="34" t="s">
        <v>243</v>
      </c>
      <c r="H641" s="38">
        <v>1</v>
      </c>
      <c r="I641" s="33"/>
      <c r="J641" s="46"/>
      <c r="K641" s="46"/>
      <c r="L641" s="46"/>
      <c r="M641" s="46"/>
      <c r="N641" s="46"/>
      <c r="O641" s="55"/>
      <c r="P641" s="55"/>
      <c r="Q641" s="48"/>
    </row>
    <row r="642" spans="1:17" s="32" customFormat="1" ht="30">
      <c r="A642" s="45"/>
      <c r="B642" s="45" t="s">
        <v>1198</v>
      </c>
      <c r="C642" s="34" t="s">
        <v>217</v>
      </c>
      <c r="D642" s="34" t="s">
        <v>851</v>
      </c>
      <c r="E642" s="45" t="s">
        <v>853</v>
      </c>
      <c r="F642" s="36" t="s">
        <v>230</v>
      </c>
      <c r="G642" s="34" t="s">
        <v>755</v>
      </c>
      <c r="H642" s="38">
        <v>1</v>
      </c>
      <c r="I642" s="33"/>
      <c r="J642" s="46"/>
      <c r="K642" s="46"/>
      <c r="L642" s="46"/>
      <c r="M642" s="46"/>
      <c r="N642" s="46"/>
      <c r="O642" s="55"/>
      <c r="P642" s="55"/>
      <c r="Q642" s="48"/>
    </row>
    <row r="643" spans="1:17" s="32" customFormat="1" ht="75">
      <c r="A643" s="45"/>
      <c r="B643" s="45" t="s">
        <v>1198</v>
      </c>
      <c r="C643" s="34" t="s">
        <v>217</v>
      </c>
      <c r="D643" s="34" t="s">
        <v>851</v>
      </c>
      <c r="E643" s="34" t="s">
        <v>245</v>
      </c>
      <c r="F643" s="36" t="s">
        <v>244</v>
      </c>
      <c r="G643" s="34" t="s">
        <v>855</v>
      </c>
      <c r="H643" s="38">
        <v>2</v>
      </c>
      <c r="I643" s="33"/>
      <c r="J643" s="46"/>
      <c r="K643" s="46"/>
      <c r="L643" s="46"/>
      <c r="M643" s="46"/>
      <c r="N643" s="46"/>
      <c r="O643" s="55"/>
      <c r="P643" s="55"/>
      <c r="Q643" s="48"/>
    </row>
    <row r="644" spans="1:17" s="32" customFormat="1" ht="75">
      <c r="A644" s="45"/>
      <c r="B644" s="45" t="s">
        <v>1198</v>
      </c>
      <c r="C644" s="34" t="s">
        <v>217</v>
      </c>
      <c r="D644" s="34" t="s">
        <v>851</v>
      </c>
      <c r="E644" s="34" t="s">
        <v>245</v>
      </c>
      <c r="F644" s="36" t="s">
        <v>244</v>
      </c>
      <c r="G644" s="34" t="s">
        <v>756</v>
      </c>
      <c r="H644" s="38">
        <v>2</v>
      </c>
      <c r="I644" s="33"/>
      <c r="J644" s="46"/>
      <c r="K644" s="46"/>
      <c r="L644" s="46"/>
      <c r="M644" s="46"/>
      <c r="N644" s="46"/>
      <c r="O644" s="55"/>
      <c r="P644" s="55"/>
      <c r="Q644" s="48"/>
    </row>
    <row r="645" spans="1:17" s="32" customFormat="1" ht="75">
      <c r="A645" s="45"/>
      <c r="B645" s="45" t="s">
        <v>1198</v>
      </c>
      <c r="C645" s="34" t="s">
        <v>217</v>
      </c>
      <c r="D645" s="34" t="s">
        <v>851</v>
      </c>
      <c r="E645" s="34" t="s">
        <v>245</v>
      </c>
      <c r="F645" s="36" t="s">
        <v>244</v>
      </c>
      <c r="G645" s="34" t="s">
        <v>856</v>
      </c>
      <c r="H645" s="38">
        <v>1</v>
      </c>
      <c r="I645" s="33"/>
      <c r="J645" s="46"/>
      <c r="K645" s="46"/>
      <c r="L645" s="46"/>
      <c r="M645" s="46"/>
      <c r="N645" s="46"/>
      <c r="O645" s="55" t="s">
        <v>1047</v>
      </c>
      <c r="P645" s="55"/>
      <c r="Q645" s="48"/>
    </row>
    <row r="646" spans="1:17" s="32" customFormat="1" ht="75">
      <c r="A646" s="45"/>
      <c r="B646" s="45" t="s">
        <v>1198</v>
      </c>
      <c r="C646" s="34" t="s">
        <v>217</v>
      </c>
      <c r="D646" s="34" t="s">
        <v>851</v>
      </c>
      <c r="E646" s="34" t="s">
        <v>245</v>
      </c>
      <c r="F646" s="36" t="s">
        <v>244</v>
      </c>
      <c r="G646" s="34" t="s">
        <v>757</v>
      </c>
      <c r="H646" s="38">
        <v>2</v>
      </c>
      <c r="I646" s="33"/>
      <c r="J646" s="46"/>
      <c r="K646" s="46"/>
      <c r="L646" s="46"/>
      <c r="M646" s="46"/>
      <c r="N646" s="46"/>
      <c r="O646" s="55"/>
      <c r="P646" s="55"/>
      <c r="Q646" s="48"/>
    </row>
    <row r="647" spans="1:17" s="32" customFormat="1" ht="75">
      <c r="A647" s="45"/>
      <c r="B647" s="45" t="s">
        <v>1198</v>
      </c>
      <c r="C647" s="34" t="s">
        <v>217</v>
      </c>
      <c r="D647" s="34" t="s">
        <v>851</v>
      </c>
      <c r="E647" s="34" t="s">
        <v>245</v>
      </c>
      <c r="F647" s="36" t="s">
        <v>244</v>
      </c>
      <c r="G647" s="34" t="s">
        <v>758</v>
      </c>
      <c r="H647" s="38">
        <v>2</v>
      </c>
      <c r="I647" s="33"/>
      <c r="J647" s="46"/>
      <c r="K647" s="46"/>
      <c r="L647" s="46"/>
      <c r="M647" s="46"/>
      <c r="N647" s="46"/>
      <c r="O647" s="55"/>
      <c r="P647" s="55"/>
      <c r="Q647" s="48"/>
    </row>
    <row r="648" spans="1:17" s="32" customFormat="1" ht="30">
      <c r="A648" s="45"/>
      <c r="B648" s="45" t="s">
        <v>1197</v>
      </c>
      <c r="C648" s="34" t="s">
        <v>247</v>
      </c>
      <c r="D648" s="34" t="s">
        <v>783</v>
      </c>
      <c r="E648" s="34" t="s">
        <v>247</v>
      </c>
      <c r="F648" s="36" t="s">
        <v>246</v>
      </c>
      <c r="G648" s="34" t="s">
        <v>760</v>
      </c>
      <c r="H648" s="38">
        <v>1</v>
      </c>
      <c r="I648" s="33"/>
      <c r="J648" s="46"/>
      <c r="K648" s="46"/>
      <c r="L648" s="46"/>
      <c r="M648" s="46"/>
      <c r="N648" s="46"/>
      <c r="O648" s="55" t="s">
        <v>1062</v>
      </c>
      <c r="P648" s="55"/>
      <c r="Q648" s="48"/>
    </row>
    <row r="649" spans="1:17" s="32" customFormat="1" ht="30">
      <c r="A649" s="45"/>
      <c r="B649" s="45" t="s">
        <v>1197</v>
      </c>
      <c r="C649" s="34" t="s">
        <v>247</v>
      </c>
      <c r="D649" s="34" t="s">
        <v>783</v>
      </c>
      <c r="E649" s="34" t="s">
        <v>247</v>
      </c>
      <c r="F649" s="36" t="s">
        <v>246</v>
      </c>
      <c r="G649" s="34" t="s">
        <v>759</v>
      </c>
      <c r="H649" s="38">
        <v>2</v>
      </c>
      <c r="I649" s="33"/>
      <c r="J649" s="46"/>
      <c r="K649" s="46"/>
      <c r="L649" s="46"/>
      <c r="M649" s="46"/>
      <c r="N649" s="46"/>
      <c r="O649" s="55" t="s">
        <v>1062</v>
      </c>
      <c r="P649" s="55"/>
      <c r="Q649" s="48"/>
    </row>
    <row r="650" spans="1:17" s="32" customFormat="1" ht="30">
      <c r="A650" s="45"/>
      <c r="B650" s="45" t="s">
        <v>1197</v>
      </c>
      <c r="C650" s="34" t="s">
        <v>247</v>
      </c>
      <c r="D650" s="34" t="s">
        <v>783</v>
      </c>
      <c r="E650" s="34" t="s">
        <v>247</v>
      </c>
      <c r="F650" s="36" t="s">
        <v>246</v>
      </c>
      <c r="G650" s="34" t="s">
        <v>761</v>
      </c>
      <c r="H650" s="38">
        <v>2</v>
      </c>
      <c r="I650" s="33"/>
      <c r="J650" s="46"/>
      <c r="K650" s="46"/>
      <c r="L650" s="46"/>
      <c r="M650" s="46"/>
      <c r="N650" s="46"/>
      <c r="O650" s="55" t="s">
        <v>1062</v>
      </c>
      <c r="P650" s="55"/>
      <c r="Q650" s="48"/>
    </row>
    <row r="651" spans="1:17" s="32" customFormat="1" ht="30">
      <c r="A651" s="45"/>
      <c r="B651" s="45" t="s">
        <v>1197</v>
      </c>
      <c r="C651" s="34" t="s">
        <v>247</v>
      </c>
      <c r="D651" s="34" t="s">
        <v>783</v>
      </c>
      <c r="E651" s="34" t="s">
        <v>247</v>
      </c>
      <c r="F651" s="36" t="s">
        <v>246</v>
      </c>
      <c r="G651" s="34" t="s">
        <v>248</v>
      </c>
      <c r="H651" s="38">
        <v>1</v>
      </c>
      <c r="I651" s="33"/>
      <c r="J651" s="46"/>
      <c r="K651" s="46"/>
      <c r="L651" s="46"/>
      <c r="M651" s="46"/>
      <c r="N651" s="46"/>
      <c r="O651" s="55" t="s">
        <v>1062</v>
      </c>
      <c r="P651" s="55"/>
      <c r="Q651" s="48"/>
    </row>
    <row r="652" spans="1:17" s="32" customFormat="1" ht="30">
      <c r="A652" s="45"/>
      <c r="B652" s="45" t="s">
        <v>1197</v>
      </c>
      <c r="C652" s="34" t="s">
        <v>247</v>
      </c>
      <c r="D652" s="34" t="s">
        <v>783</v>
      </c>
      <c r="E652" s="34" t="s">
        <v>247</v>
      </c>
      <c r="F652" s="36" t="s">
        <v>246</v>
      </c>
      <c r="G652" s="34" t="s">
        <v>249</v>
      </c>
      <c r="H652" s="38">
        <v>2</v>
      </c>
      <c r="I652" s="33"/>
      <c r="J652" s="46"/>
      <c r="K652" s="46"/>
      <c r="L652" s="46"/>
      <c r="M652" s="46"/>
      <c r="N652" s="46"/>
      <c r="O652" s="55" t="s">
        <v>1062</v>
      </c>
      <c r="P652" s="55"/>
      <c r="Q652" s="48"/>
    </row>
    <row r="653" spans="1:17" s="32" customFormat="1" ht="45">
      <c r="A653" s="45"/>
      <c r="B653" s="45" t="s">
        <v>1197</v>
      </c>
      <c r="C653" s="34" t="s">
        <v>247</v>
      </c>
      <c r="D653" s="34" t="s">
        <v>783</v>
      </c>
      <c r="E653" s="34" t="s">
        <v>247</v>
      </c>
      <c r="F653" s="36" t="s">
        <v>246</v>
      </c>
      <c r="G653" s="34" t="s">
        <v>857</v>
      </c>
      <c r="H653" s="38">
        <v>2</v>
      </c>
      <c r="I653" s="33"/>
      <c r="J653" s="46"/>
      <c r="K653" s="46"/>
      <c r="L653" s="46"/>
      <c r="M653" s="46"/>
      <c r="N653" s="46"/>
      <c r="O653" s="55" t="s">
        <v>1062</v>
      </c>
      <c r="P653" s="55"/>
      <c r="Q653" s="48"/>
    </row>
    <row r="654" spans="1:17" s="32" customFormat="1" ht="30">
      <c r="A654" s="45"/>
      <c r="B654" s="45" t="s">
        <v>1197</v>
      </c>
      <c r="C654" s="34" t="s">
        <v>247</v>
      </c>
      <c r="D654" s="34" t="s">
        <v>783</v>
      </c>
      <c r="E654" s="34" t="s">
        <v>247</v>
      </c>
      <c r="F654" s="36" t="s">
        <v>246</v>
      </c>
      <c r="G654" s="34" t="s">
        <v>250</v>
      </c>
      <c r="H654" s="38">
        <v>2</v>
      </c>
      <c r="I654" s="33"/>
      <c r="J654" s="46"/>
      <c r="K654" s="46"/>
      <c r="L654" s="46"/>
      <c r="M654" s="46"/>
      <c r="N654" s="46"/>
      <c r="O654" s="55" t="s">
        <v>1062</v>
      </c>
      <c r="P654" s="55"/>
      <c r="Q654" s="48"/>
    </row>
    <row r="655" spans="1:17" s="32" customFormat="1" ht="30">
      <c r="A655" s="45"/>
      <c r="B655" s="45" t="s">
        <v>1197</v>
      </c>
      <c r="C655" s="34" t="s">
        <v>247</v>
      </c>
      <c r="D655" s="34" t="s">
        <v>783</v>
      </c>
      <c r="E655" s="34" t="s">
        <v>247</v>
      </c>
      <c r="F655" s="36" t="s">
        <v>246</v>
      </c>
      <c r="G655" s="34" t="s">
        <v>251</v>
      </c>
      <c r="H655" s="38">
        <v>1</v>
      </c>
      <c r="I655" s="33"/>
      <c r="J655" s="46"/>
      <c r="K655" s="46"/>
      <c r="L655" s="46"/>
      <c r="M655" s="46"/>
      <c r="N655" s="46"/>
      <c r="O655" s="55" t="s">
        <v>1062</v>
      </c>
      <c r="P655" s="55"/>
      <c r="Q655" s="48"/>
    </row>
    <row r="656" spans="1:17" s="32" customFormat="1" ht="45">
      <c r="A656" s="45"/>
      <c r="B656" s="45" t="s">
        <v>1197</v>
      </c>
      <c r="C656" s="34" t="s">
        <v>252</v>
      </c>
      <c r="D656" s="34" t="s">
        <v>252</v>
      </c>
      <c r="E656" s="36" t="s">
        <v>1002</v>
      </c>
      <c r="F656" s="36" t="s">
        <v>253</v>
      </c>
      <c r="G656" s="34" t="s">
        <v>954</v>
      </c>
      <c r="H656" s="38">
        <v>1</v>
      </c>
      <c r="I656" s="33"/>
      <c r="J656" s="46"/>
      <c r="K656" s="46"/>
      <c r="L656" s="46"/>
      <c r="M656" s="46"/>
      <c r="N656" s="46"/>
      <c r="O656" s="55" t="s">
        <v>1047</v>
      </c>
      <c r="P656" s="55"/>
      <c r="Q656" s="48"/>
    </row>
    <row r="657" spans="1:17" s="32" customFormat="1" ht="45">
      <c r="A657" s="45"/>
      <c r="B657" s="45" t="s">
        <v>1197</v>
      </c>
      <c r="C657" s="34" t="s">
        <v>252</v>
      </c>
      <c r="D657" s="34" t="s">
        <v>252</v>
      </c>
      <c r="E657" s="36" t="s">
        <v>1002</v>
      </c>
      <c r="F657" s="36" t="s">
        <v>253</v>
      </c>
      <c r="G657" s="34" t="s">
        <v>762</v>
      </c>
      <c r="H657" s="38">
        <v>1</v>
      </c>
      <c r="I657" s="33"/>
      <c r="J657" s="46"/>
      <c r="K657" s="46"/>
      <c r="L657" s="46"/>
      <c r="M657" s="46"/>
      <c r="N657" s="46"/>
      <c r="O657" s="55"/>
      <c r="P657" s="55"/>
      <c r="Q657" s="48"/>
    </row>
    <row r="658" spans="1:17" s="32" customFormat="1" ht="45">
      <c r="A658" s="45"/>
      <c r="B658" s="45" t="s">
        <v>1197</v>
      </c>
      <c r="C658" s="34" t="s">
        <v>252</v>
      </c>
      <c r="D658" s="36" t="s">
        <v>255</v>
      </c>
      <c r="E658" s="34" t="s">
        <v>784</v>
      </c>
      <c r="F658" s="36" t="s">
        <v>254</v>
      </c>
      <c r="G658" s="34" t="s">
        <v>763</v>
      </c>
      <c r="H658" s="38">
        <v>1</v>
      </c>
      <c r="I658" s="33"/>
      <c r="J658" s="46"/>
      <c r="K658" s="46"/>
      <c r="L658" s="46"/>
      <c r="M658" s="46"/>
      <c r="N658" s="46"/>
      <c r="O658" s="55"/>
      <c r="P658" s="55"/>
      <c r="Q658" s="48"/>
    </row>
    <row r="659" spans="1:17" s="32" customFormat="1" ht="105">
      <c r="A659" s="45"/>
      <c r="B659" s="45" t="s">
        <v>1197</v>
      </c>
      <c r="C659" s="34" t="s">
        <v>252</v>
      </c>
      <c r="D659" s="36" t="s">
        <v>255</v>
      </c>
      <c r="E659" s="34" t="s">
        <v>784</v>
      </c>
      <c r="F659" s="36" t="s">
        <v>254</v>
      </c>
      <c r="G659" s="34" t="s">
        <v>858</v>
      </c>
      <c r="H659" s="38">
        <v>2</v>
      </c>
      <c r="I659" s="33"/>
      <c r="J659" s="46"/>
      <c r="K659" s="46"/>
      <c r="L659" s="46"/>
      <c r="M659" s="46"/>
      <c r="N659" s="46"/>
      <c r="O659" s="55"/>
      <c r="P659" s="55"/>
      <c r="Q659" s="48"/>
    </row>
    <row r="660" spans="1:17" s="32" customFormat="1" ht="45">
      <c r="A660" s="45"/>
      <c r="B660" s="45" t="s">
        <v>1197</v>
      </c>
      <c r="C660" s="34" t="s">
        <v>257</v>
      </c>
      <c r="D660" s="45" t="s">
        <v>784</v>
      </c>
      <c r="E660" s="34" t="s">
        <v>1004</v>
      </c>
      <c r="F660" s="36" t="s">
        <v>256</v>
      </c>
      <c r="G660" s="34" t="s">
        <v>764</v>
      </c>
      <c r="H660" s="38">
        <v>1</v>
      </c>
      <c r="I660" s="33"/>
      <c r="J660" s="46"/>
      <c r="K660" s="46"/>
      <c r="L660" s="46"/>
      <c r="M660" s="46"/>
      <c r="N660" s="46"/>
      <c r="O660" s="55" t="s">
        <v>765</v>
      </c>
      <c r="P660" s="55"/>
      <c r="Q660" s="48"/>
    </row>
    <row r="661" spans="1:17" s="32" customFormat="1" ht="45">
      <c r="A661" s="45"/>
      <c r="B661" s="45" t="s">
        <v>1197</v>
      </c>
      <c r="C661" s="34" t="s">
        <v>257</v>
      </c>
      <c r="D661" s="45" t="s">
        <v>93</v>
      </c>
      <c r="E661" s="34" t="s">
        <v>1004</v>
      </c>
      <c r="F661" s="36" t="s">
        <v>258</v>
      </c>
      <c r="G661" s="34" t="s">
        <v>766</v>
      </c>
      <c r="H661" s="38">
        <v>1</v>
      </c>
      <c r="I661" s="33"/>
      <c r="J661" s="46"/>
      <c r="K661" s="46"/>
      <c r="L661" s="46"/>
      <c r="M661" s="46"/>
      <c r="N661" s="46"/>
      <c r="O661" s="55" t="s">
        <v>1065</v>
      </c>
      <c r="P661" s="55"/>
      <c r="Q661" s="48"/>
    </row>
    <row r="662" spans="1:17" s="32" customFormat="1" ht="45">
      <c r="A662" s="45"/>
      <c r="B662" s="45" t="s">
        <v>1197</v>
      </c>
      <c r="C662" s="34" t="s">
        <v>257</v>
      </c>
      <c r="D662" s="45" t="s">
        <v>1201</v>
      </c>
      <c r="E662" s="34" t="s">
        <v>1004</v>
      </c>
      <c r="F662" s="36" t="s">
        <v>259</v>
      </c>
      <c r="G662" s="34" t="s">
        <v>767</v>
      </c>
      <c r="H662" s="38">
        <v>1</v>
      </c>
      <c r="I662" s="33"/>
      <c r="J662" s="46"/>
      <c r="K662" s="46"/>
      <c r="L662" s="46"/>
      <c r="M662" s="46"/>
      <c r="N662" s="46"/>
      <c r="O662" s="55"/>
      <c r="P662" s="55"/>
      <c r="Q662" s="48"/>
    </row>
    <row r="663" spans="1:17" s="32" customFormat="1" ht="30">
      <c r="A663" s="45"/>
      <c r="B663" s="45" t="s">
        <v>1197</v>
      </c>
      <c r="C663" s="34" t="s">
        <v>257</v>
      </c>
      <c r="D663" s="45" t="s">
        <v>632</v>
      </c>
      <c r="E663" s="34" t="s">
        <v>1004</v>
      </c>
      <c r="F663" s="36" t="s">
        <v>260</v>
      </c>
      <c r="G663" s="34" t="s">
        <v>768</v>
      </c>
      <c r="H663" s="38">
        <v>1</v>
      </c>
      <c r="I663" s="33"/>
      <c r="J663" s="46"/>
      <c r="K663" s="46"/>
      <c r="L663" s="46"/>
      <c r="M663" s="46"/>
      <c r="N663" s="46"/>
      <c r="O663" s="55"/>
      <c r="P663" s="55"/>
      <c r="Q663" s="48"/>
    </row>
    <row r="664" spans="1:17" s="32" customFormat="1" ht="60">
      <c r="A664" s="45"/>
      <c r="B664" s="45" t="s">
        <v>1197</v>
      </c>
      <c r="C664" s="34" t="s">
        <v>257</v>
      </c>
      <c r="D664" s="45" t="s">
        <v>784</v>
      </c>
      <c r="E664" s="34" t="s">
        <v>1004</v>
      </c>
      <c r="F664" s="36" t="s">
        <v>955</v>
      </c>
      <c r="G664" s="34" t="s">
        <v>860</v>
      </c>
      <c r="H664" s="38">
        <v>1</v>
      </c>
      <c r="I664" s="33"/>
      <c r="J664" s="46"/>
      <c r="K664" s="46"/>
      <c r="L664" s="46"/>
      <c r="M664" s="46"/>
      <c r="N664" s="46"/>
      <c r="O664" s="55"/>
      <c r="P664" s="55"/>
      <c r="Q664" s="48"/>
    </row>
    <row r="665" spans="1:17" s="32" customFormat="1" ht="45">
      <c r="A665" s="45"/>
      <c r="B665" s="45" t="s">
        <v>1197</v>
      </c>
      <c r="C665" s="34" t="s">
        <v>261</v>
      </c>
      <c r="D665" s="34" t="s">
        <v>851</v>
      </c>
      <c r="E665" s="34" t="s">
        <v>1007</v>
      </c>
      <c r="F665" s="36" t="s">
        <v>262</v>
      </c>
      <c r="G665" s="34" t="s">
        <v>769</v>
      </c>
      <c r="H665" s="38">
        <v>1</v>
      </c>
      <c r="I665" s="33"/>
      <c r="J665" s="46"/>
      <c r="K665" s="46"/>
      <c r="L665" s="46"/>
      <c r="M665" s="46"/>
      <c r="N665" s="46"/>
      <c r="O665" s="55"/>
      <c r="P665" s="55"/>
      <c r="Q665" s="48"/>
    </row>
    <row r="666" spans="1:17" s="32" customFormat="1" ht="75">
      <c r="A666" s="45"/>
      <c r="B666" s="45" t="s">
        <v>1197</v>
      </c>
      <c r="C666" s="34" t="s">
        <v>261</v>
      </c>
      <c r="D666" s="36" t="s">
        <v>807</v>
      </c>
      <c r="E666" s="34" t="s">
        <v>1009</v>
      </c>
      <c r="F666" s="36" t="s">
        <v>263</v>
      </c>
      <c r="G666" s="34" t="s">
        <v>861</v>
      </c>
      <c r="H666" s="38">
        <v>1</v>
      </c>
      <c r="I666" s="33"/>
      <c r="J666" s="46"/>
      <c r="K666" s="46"/>
      <c r="L666" s="46"/>
      <c r="M666" s="46"/>
      <c r="N666" s="46"/>
      <c r="O666" s="55"/>
      <c r="P666" s="55"/>
      <c r="Q666" s="48"/>
    </row>
    <row r="667" spans="1:17">
      <c r="C667" s="25"/>
      <c r="D667" s="25"/>
      <c r="E667" s="25"/>
      <c r="F667" s="23"/>
      <c r="H667" s="22"/>
      <c r="I667" s="1"/>
    </row>
    <row r="668" spans="1:17">
      <c r="C668" s="25"/>
      <c r="D668" s="25"/>
      <c r="E668" s="25"/>
      <c r="F668" s="23"/>
      <c r="H668" s="22"/>
      <c r="I668" s="1"/>
    </row>
    <row r="669" spans="1:17">
      <c r="C669" s="25"/>
      <c r="D669" s="25"/>
      <c r="E669" s="25"/>
      <c r="F669" s="23"/>
      <c r="G669" s="28" t="s">
        <v>990</v>
      </c>
      <c r="H669" s="22">
        <f>COUNTIF(H2:H666,1)</f>
        <v>354</v>
      </c>
      <c r="I669" s="1"/>
    </row>
    <row r="670" spans="1:17">
      <c r="C670" s="25"/>
      <c r="D670" s="25"/>
      <c r="E670" s="25"/>
      <c r="F670" s="23"/>
      <c r="G670" s="28" t="s">
        <v>991</v>
      </c>
      <c r="H670" s="22">
        <f>COUNTIF(H2:H666,2)</f>
        <v>187</v>
      </c>
      <c r="I670" s="1"/>
    </row>
    <row r="671" spans="1:17">
      <c r="C671" s="25"/>
      <c r="D671" s="25"/>
      <c r="E671" s="25"/>
      <c r="F671" s="23"/>
      <c r="G671" s="28" t="s">
        <v>862</v>
      </c>
      <c r="H671" s="22">
        <f>COUNTIF(H2:H666,3)</f>
        <v>108</v>
      </c>
      <c r="I671" s="1"/>
    </row>
    <row r="672" spans="1:17">
      <c r="H672" s="22"/>
    </row>
    <row r="673" spans="8:8">
      <c r="H673" s="22"/>
    </row>
    <row r="674" spans="8:8">
      <c r="H674" s="22"/>
    </row>
    <row r="675" spans="8:8">
      <c r="H675" s="22"/>
    </row>
    <row r="676" spans="8:8">
      <c r="H676" s="22"/>
    </row>
    <row r="677" spans="8:8">
      <c r="H677" s="22"/>
    </row>
    <row r="678" spans="8:8">
      <c r="H678" s="22"/>
    </row>
    <row r="679" spans="8:8">
      <c r="H679" s="22"/>
    </row>
    <row r="680" spans="8:8">
      <c r="H680" s="22"/>
    </row>
    <row r="681" spans="8:8">
      <c r="H681" s="22"/>
    </row>
    <row r="682" spans="8:8">
      <c r="H682" s="22"/>
    </row>
    <row r="683" spans="8:8">
      <c r="H683" s="22"/>
    </row>
    <row r="684" spans="8:8">
      <c r="H684" s="22"/>
    </row>
    <row r="685" spans="8:8">
      <c r="H685" s="22"/>
    </row>
    <row r="686" spans="8:8">
      <c r="H686" s="22"/>
    </row>
    <row r="687" spans="8:8">
      <c r="H687" s="22"/>
    </row>
    <row r="688" spans="8:8">
      <c r="H688" s="22"/>
    </row>
    <row r="689" spans="8:8">
      <c r="H689" s="22"/>
    </row>
    <row r="690" spans="8:8">
      <c r="H690" s="22"/>
    </row>
    <row r="691" spans="8:8">
      <c r="H691" s="22"/>
    </row>
    <row r="692" spans="8:8">
      <c r="H692" s="22"/>
    </row>
    <row r="693" spans="8:8">
      <c r="H693" s="22"/>
    </row>
  </sheetData>
  <autoFilter ref="A1:P666"/>
  <customSheetViews>
    <customSheetView guid="{5D9168F2-8055-4C68-BEB0-D33A1C863ECA}" scale="70" showAutoFilter="1" state="hidden">
      <pane xSplit="3" ySplit="1" topLeftCell="D2" activePane="bottomRight" state="frozen"/>
      <selection pane="bottomRight" activeCell="N8" sqref="N8"/>
      <pageMargins left="0.7" right="0.7" top="0.78740157499999996" bottom="0.78740157499999996" header="0.3" footer="0.3"/>
      <pageSetup paperSize="9" orientation="portrait" horizontalDpi="4294967294" verticalDpi="4294967294"/>
      <autoFilter ref="A1:P666"/>
    </customSheetView>
    <customSheetView guid="{3A2A7850-79E4-4F51-92FC-597141794088}" scale="70" showAutoFilter="1" state="hidden">
      <pane xSplit="3" ySplit="1" topLeftCell="D2" activePane="bottomRight" state="frozen"/>
      <selection pane="bottomRight" activeCell="N8" sqref="N8"/>
      <pageMargins left="0.7" right="0.7" top="0.78740157499999996" bottom="0.78740157499999996" header="0.3" footer="0.3"/>
      <pageSetup paperSize="9" orientation="portrait" horizontalDpi="4294967294" verticalDpi="4294967294"/>
      <autoFilter ref="A1:P666"/>
    </customSheetView>
    <customSheetView guid="{26968DAF-4B88-4CE9-A801-EDAB0AA97514}" scale="70" showAutoFilter="1" state="hidden">
      <pane xSplit="3" ySplit="1" topLeftCell="D2" activePane="bottomRight" state="frozen"/>
      <selection pane="bottomRight" activeCell="N8" sqref="N8"/>
      <pageMargins left="0.7" right="0.7" top="0.78740157499999996" bottom="0.78740157499999996" header="0.3" footer="0.3"/>
      <pageSetup paperSize="9" orientation="portrait" horizontalDpi="4294967294" verticalDpi="4294967294"/>
      <autoFilter ref="A1:P666"/>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3"/>
  <sheetViews>
    <sheetView topLeftCell="C1" zoomScale="85" zoomScaleNormal="85" zoomScalePageLayoutView="85" workbookViewId="0">
      <pane ySplit="1" topLeftCell="A2" activePane="bottomLeft" state="frozen"/>
      <selection activeCell="C1" sqref="C1"/>
      <selection pane="bottomLeft" activeCell="N8" sqref="N8"/>
    </sheetView>
  </sheetViews>
  <sheetFormatPr defaultColWidth="11.42578125" defaultRowHeight="15"/>
  <cols>
    <col min="1" max="2" width="6.42578125" hidden="1" customWidth="1"/>
    <col min="3" max="3" width="24.5703125" style="7" customWidth="1"/>
    <col min="4" max="4" width="13.42578125" customWidth="1"/>
    <col min="5" max="5" width="6.5703125" style="7" bestFit="1" customWidth="1"/>
    <col min="6" max="6" width="64.140625" customWidth="1"/>
    <col min="7" max="7" width="11.42578125" style="31"/>
    <col min="8" max="12" width="11.42578125" hidden="1" customWidth="1"/>
    <col min="13" max="13" width="56.42578125" customWidth="1"/>
  </cols>
  <sheetData>
    <row r="1" spans="1:13" s="12" customFormat="1" ht="60">
      <c r="A1" s="16" t="s">
        <v>770</v>
      </c>
      <c r="B1" s="16" t="s">
        <v>799</v>
      </c>
      <c r="C1" s="17" t="s">
        <v>800</v>
      </c>
      <c r="D1" s="17" t="s">
        <v>786</v>
      </c>
      <c r="E1" s="18" t="s">
        <v>984</v>
      </c>
      <c r="F1" s="19" t="s">
        <v>772</v>
      </c>
      <c r="G1" s="20" t="s">
        <v>985</v>
      </c>
      <c r="H1" s="19" t="s">
        <v>986</v>
      </c>
      <c r="I1" s="19" t="s">
        <v>987</v>
      </c>
      <c r="J1" s="19" t="s">
        <v>988</v>
      </c>
      <c r="K1" s="19" t="s">
        <v>989</v>
      </c>
      <c r="L1" s="19" t="s">
        <v>992</v>
      </c>
      <c r="M1" s="16" t="s">
        <v>636</v>
      </c>
    </row>
    <row r="2" spans="1:13" ht="30">
      <c r="C2" s="14" t="s">
        <v>0</v>
      </c>
      <c r="D2" t="s">
        <v>1021</v>
      </c>
      <c r="E2" s="8" t="s">
        <v>264</v>
      </c>
      <c r="F2" s="3" t="s">
        <v>265</v>
      </c>
      <c r="G2" s="29">
        <v>1</v>
      </c>
    </row>
    <row r="3" spans="1:13">
      <c r="C3" s="14" t="s">
        <v>0</v>
      </c>
      <c r="D3" t="s">
        <v>1021</v>
      </c>
      <c r="E3" s="8" t="s">
        <v>264</v>
      </c>
      <c r="F3" s="3" t="s">
        <v>866</v>
      </c>
      <c r="G3" s="26">
        <v>2</v>
      </c>
    </row>
    <row r="4" spans="1:13" ht="45">
      <c r="C4" s="14" t="s">
        <v>0</v>
      </c>
      <c r="D4" t="s">
        <v>1021</v>
      </c>
      <c r="E4" s="8" t="s">
        <v>264</v>
      </c>
      <c r="F4" s="3" t="s">
        <v>867</v>
      </c>
      <c r="G4" s="26">
        <v>2</v>
      </c>
    </row>
    <row r="5" spans="1:13">
      <c r="C5" s="14" t="s">
        <v>0</v>
      </c>
      <c r="D5" t="s">
        <v>1021</v>
      </c>
      <c r="E5" s="8" t="s">
        <v>264</v>
      </c>
      <c r="F5" s="3" t="s">
        <v>868</v>
      </c>
      <c r="G5" s="29">
        <v>1</v>
      </c>
    </row>
    <row r="6" spans="1:13">
      <c r="C6" s="14" t="s">
        <v>0</v>
      </c>
      <c r="D6" t="s">
        <v>1021</v>
      </c>
      <c r="E6" s="8" t="s">
        <v>264</v>
      </c>
      <c r="F6" s="3" t="s">
        <v>869</v>
      </c>
      <c r="G6" s="29">
        <v>1</v>
      </c>
    </row>
    <row r="7" spans="1:13" ht="30">
      <c r="C7" s="14" t="s">
        <v>0</v>
      </c>
      <c r="D7" t="s">
        <v>1021</v>
      </c>
      <c r="E7" s="8" t="s">
        <v>264</v>
      </c>
      <c r="F7" s="3" t="s">
        <v>870</v>
      </c>
      <c r="G7" s="29">
        <v>1</v>
      </c>
    </row>
    <row r="8" spans="1:13" ht="30">
      <c r="C8" s="14" t="s">
        <v>0</v>
      </c>
      <c r="D8" t="s">
        <v>1021</v>
      </c>
      <c r="E8" s="8" t="s">
        <v>264</v>
      </c>
      <c r="F8" s="3" t="s">
        <v>871</v>
      </c>
      <c r="G8" s="29">
        <v>1</v>
      </c>
    </row>
    <row r="9" spans="1:13" ht="30">
      <c r="C9" s="14" t="s">
        <v>0</v>
      </c>
      <c r="D9" t="s">
        <v>1021</v>
      </c>
      <c r="E9" s="8" t="s">
        <v>264</v>
      </c>
      <c r="F9" s="3" t="s">
        <v>872</v>
      </c>
      <c r="G9" s="29">
        <v>1</v>
      </c>
    </row>
    <row r="10" spans="1:13" ht="30">
      <c r="C10" s="14" t="s">
        <v>0</v>
      </c>
      <c r="D10" t="s">
        <v>1021</v>
      </c>
      <c r="E10" s="8" t="s">
        <v>264</v>
      </c>
      <c r="F10" s="3" t="s">
        <v>266</v>
      </c>
      <c r="G10" s="7">
        <v>3</v>
      </c>
    </row>
    <row r="11" spans="1:13" ht="30">
      <c r="C11" s="14" t="s">
        <v>0</v>
      </c>
      <c r="D11" t="s">
        <v>1021</v>
      </c>
      <c r="E11" s="8" t="s">
        <v>264</v>
      </c>
      <c r="F11" s="3" t="s">
        <v>873</v>
      </c>
      <c r="G11" s="26">
        <v>2</v>
      </c>
    </row>
    <row r="12" spans="1:13">
      <c r="C12" s="14" t="s">
        <v>0</v>
      </c>
      <c r="D12" t="s">
        <v>1021</v>
      </c>
      <c r="E12" s="8" t="s">
        <v>264</v>
      </c>
      <c r="F12" s="3" t="s">
        <v>267</v>
      </c>
      <c r="G12" s="29">
        <v>1</v>
      </c>
    </row>
    <row r="13" spans="1:13">
      <c r="C13" s="14" t="s">
        <v>0</v>
      </c>
      <c r="D13" t="s">
        <v>1021</v>
      </c>
      <c r="E13" s="8" t="s">
        <v>264</v>
      </c>
      <c r="F13" s="3" t="s">
        <v>874</v>
      </c>
      <c r="G13" s="7">
        <v>3</v>
      </c>
    </row>
    <row r="14" spans="1:13">
      <c r="C14" s="14" t="s">
        <v>0</v>
      </c>
      <c r="D14" t="s">
        <v>1021</v>
      </c>
      <c r="E14" s="8" t="s">
        <v>264</v>
      </c>
      <c r="F14" s="3" t="s">
        <v>875</v>
      </c>
      <c r="G14" s="7">
        <v>3</v>
      </c>
    </row>
    <row r="15" spans="1:13">
      <c r="C15" s="14" t="s">
        <v>0</v>
      </c>
      <c r="D15" t="s">
        <v>1021</v>
      </c>
      <c r="E15" s="8" t="s">
        <v>264</v>
      </c>
      <c r="F15" s="3" t="s">
        <v>876</v>
      </c>
      <c r="G15" s="29">
        <v>1</v>
      </c>
    </row>
    <row r="16" spans="1:13" ht="30">
      <c r="C16" s="14" t="s">
        <v>0</v>
      </c>
      <c r="D16" t="s">
        <v>1021</v>
      </c>
      <c r="E16" s="8" t="s">
        <v>264</v>
      </c>
      <c r="F16" s="3" t="s">
        <v>877</v>
      </c>
      <c r="G16" s="29">
        <v>1</v>
      </c>
    </row>
    <row r="17" spans="3:13" ht="60">
      <c r="C17" s="14" t="s">
        <v>0</v>
      </c>
      <c r="D17" t="s">
        <v>1021</v>
      </c>
      <c r="E17" s="8" t="s">
        <v>264</v>
      </c>
      <c r="F17" s="3" t="s">
        <v>878</v>
      </c>
      <c r="G17" s="29">
        <v>1</v>
      </c>
    </row>
    <row r="18" spans="3:13" ht="30">
      <c r="C18" s="14" t="s">
        <v>0</v>
      </c>
      <c r="D18" t="s">
        <v>1021</v>
      </c>
      <c r="E18" s="8" t="s">
        <v>264</v>
      </c>
      <c r="F18" s="3" t="s">
        <v>879</v>
      </c>
      <c r="G18" s="7">
        <v>3</v>
      </c>
    </row>
    <row r="19" spans="3:13">
      <c r="C19" s="14" t="s">
        <v>0</v>
      </c>
      <c r="D19" t="s">
        <v>1021</v>
      </c>
      <c r="E19" s="8" t="s">
        <v>264</v>
      </c>
      <c r="F19" s="3" t="s">
        <v>268</v>
      </c>
      <c r="G19" s="7">
        <v>3</v>
      </c>
    </row>
    <row r="20" spans="3:13">
      <c r="C20" s="14" t="s">
        <v>0</v>
      </c>
      <c r="D20" t="s">
        <v>1021</v>
      </c>
      <c r="E20" s="8" t="s">
        <v>264</v>
      </c>
      <c r="F20" s="3" t="s">
        <v>269</v>
      </c>
      <c r="G20" s="7">
        <v>2</v>
      </c>
    </row>
    <row r="21" spans="3:13" ht="45">
      <c r="C21" s="14" t="s">
        <v>0</v>
      </c>
      <c r="D21" t="s">
        <v>1021</v>
      </c>
      <c r="E21" s="8" t="s">
        <v>264</v>
      </c>
      <c r="F21" s="3" t="s">
        <v>880</v>
      </c>
      <c r="G21" s="7">
        <v>3</v>
      </c>
    </row>
    <row r="22" spans="3:13" ht="45">
      <c r="C22" s="14" t="s">
        <v>0</v>
      </c>
      <c r="D22" t="s">
        <v>1021</v>
      </c>
      <c r="E22" s="8" t="s">
        <v>264</v>
      </c>
      <c r="F22" s="3" t="s">
        <v>270</v>
      </c>
      <c r="G22" s="29">
        <v>1</v>
      </c>
    </row>
    <row r="23" spans="3:13">
      <c r="C23" s="14" t="s">
        <v>0</v>
      </c>
      <c r="D23" t="s">
        <v>1021</v>
      </c>
      <c r="E23" s="8" t="s">
        <v>264</v>
      </c>
      <c r="F23" s="3" t="s">
        <v>271</v>
      </c>
      <c r="G23" s="7">
        <v>3</v>
      </c>
    </row>
    <row r="24" spans="3:13">
      <c r="C24" s="14" t="s">
        <v>0</v>
      </c>
      <c r="D24" t="s">
        <v>1021</v>
      </c>
      <c r="E24" s="8" t="s">
        <v>264</v>
      </c>
      <c r="F24" s="3" t="s">
        <v>881</v>
      </c>
      <c r="G24" s="7">
        <v>3</v>
      </c>
    </row>
    <row r="25" spans="3:13">
      <c r="C25" s="14" t="s">
        <v>0</v>
      </c>
      <c r="D25" t="s">
        <v>1021</v>
      </c>
      <c r="E25" s="8" t="s">
        <v>264</v>
      </c>
      <c r="F25" s="3" t="s">
        <v>272</v>
      </c>
      <c r="G25" s="7">
        <v>3</v>
      </c>
    </row>
    <row r="26" spans="3:13" ht="60">
      <c r="C26" s="14" t="s">
        <v>0</v>
      </c>
      <c r="D26" t="s">
        <v>1021</v>
      </c>
      <c r="E26" s="8" t="s">
        <v>264</v>
      </c>
      <c r="F26" s="3" t="s">
        <v>882</v>
      </c>
      <c r="G26" s="29">
        <v>1</v>
      </c>
    </row>
    <row r="27" spans="3:13" ht="30">
      <c r="C27" s="14" t="s">
        <v>883</v>
      </c>
      <c r="D27" t="s">
        <v>1021</v>
      </c>
      <c r="E27" s="8" t="s">
        <v>273</v>
      </c>
      <c r="F27" s="9" t="s">
        <v>884</v>
      </c>
      <c r="G27" s="29">
        <v>1</v>
      </c>
    </row>
    <row r="28" spans="3:13">
      <c r="C28" s="14" t="s">
        <v>883</v>
      </c>
      <c r="D28" t="s">
        <v>1021</v>
      </c>
      <c r="E28" s="8" t="s">
        <v>274</v>
      </c>
      <c r="F28" s="3" t="s">
        <v>885</v>
      </c>
      <c r="G28" s="29">
        <v>1</v>
      </c>
    </row>
    <row r="29" spans="3:13" ht="45">
      <c r="C29" s="14" t="s">
        <v>883</v>
      </c>
      <c r="D29" t="s">
        <v>1021</v>
      </c>
      <c r="E29" s="8" t="s">
        <v>275</v>
      </c>
      <c r="F29" s="2" t="s">
        <v>886</v>
      </c>
      <c r="G29" s="7">
        <v>2</v>
      </c>
      <c r="M29" t="s">
        <v>1062</v>
      </c>
    </row>
    <row r="30" spans="3:13">
      <c r="C30" s="14" t="s">
        <v>276</v>
      </c>
      <c r="D30" s="3" t="s">
        <v>278</v>
      </c>
      <c r="E30" s="8" t="s">
        <v>277</v>
      </c>
      <c r="F30" s="3" t="s">
        <v>279</v>
      </c>
      <c r="G30" s="29">
        <v>1</v>
      </c>
    </row>
    <row r="31" spans="3:13">
      <c r="C31" s="14" t="s">
        <v>276</v>
      </c>
      <c r="D31" s="3" t="s">
        <v>278</v>
      </c>
      <c r="E31" s="8" t="s">
        <v>277</v>
      </c>
      <c r="F31" s="3" t="s">
        <v>280</v>
      </c>
      <c r="G31" s="7">
        <v>2</v>
      </c>
      <c r="M31" t="s">
        <v>1062</v>
      </c>
    </row>
    <row r="32" spans="3:13" ht="45">
      <c r="C32" s="14" t="s">
        <v>276</v>
      </c>
      <c r="D32" s="3" t="s">
        <v>278</v>
      </c>
      <c r="E32" s="8" t="s">
        <v>277</v>
      </c>
      <c r="F32" s="3" t="s">
        <v>887</v>
      </c>
      <c r="G32" s="7">
        <v>2</v>
      </c>
      <c r="M32" t="s">
        <v>1062</v>
      </c>
    </row>
    <row r="33" spans="3:13" ht="60">
      <c r="C33" s="14" t="s">
        <v>276</v>
      </c>
      <c r="D33" s="3" t="s">
        <v>278</v>
      </c>
      <c r="E33" s="8" t="s">
        <v>277</v>
      </c>
      <c r="F33" s="3" t="s">
        <v>888</v>
      </c>
      <c r="G33" s="29">
        <v>1</v>
      </c>
    </row>
    <row r="34" spans="3:13" ht="30">
      <c r="C34" s="14" t="s">
        <v>276</v>
      </c>
      <c r="D34" s="3" t="s">
        <v>278</v>
      </c>
      <c r="E34" s="8" t="s">
        <v>277</v>
      </c>
      <c r="F34" s="3" t="s">
        <v>889</v>
      </c>
      <c r="G34" s="7">
        <v>2</v>
      </c>
    </row>
    <row r="35" spans="3:13">
      <c r="C35" s="14" t="s">
        <v>276</v>
      </c>
      <c r="D35" s="3" t="s">
        <v>278</v>
      </c>
      <c r="E35" s="8" t="s">
        <v>277</v>
      </c>
      <c r="F35" s="3" t="s">
        <v>281</v>
      </c>
      <c r="G35" s="29">
        <v>1</v>
      </c>
      <c r="M35" t="s">
        <v>1022</v>
      </c>
    </row>
    <row r="36" spans="3:13">
      <c r="C36" s="14" t="s">
        <v>276</v>
      </c>
      <c r="D36" s="3" t="s">
        <v>278</v>
      </c>
      <c r="E36" s="8" t="s">
        <v>277</v>
      </c>
      <c r="F36" s="3" t="s">
        <v>282</v>
      </c>
      <c r="G36" s="29">
        <v>1</v>
      </c>
    </row>
    <row r="37" spans="3:13" ht="30">
      <c r="C37" s="14" t="s">
        <v>276</v>
      </c>
      <c r="D37" s="3" t="s">
        <v>284</v>
      </c>
      <c r="E37" s="8" t="s">
        <v>283</v>
      </c>
      <c r="F37" s="3" t="s">
        <v>890</v>
      </c>
      <c r="G37" s="29">
        <v>1</v>
      </c>
    </row>
    <row r="38" spans="3:13" ht="30">
      <c r="C38" s="14" t="s">
        <v>276</v>
      </c>
      <c r="D38" s="3" t="s">
        <v>284</v>
      </c>
      <c r="E38" s="8" t="s">
        <v>283</v>
      </c>
      <c r="F38" s="3" t="s">
        <v>891</v>
      </c>
      <c r="G38" s="7">
        <v>2</v>
      </c>
    </row>
    <row r="39" spans="3:13" ht="30">
      <c r="C39" s="14" t="s">
        <v>276</v>
      </c>
      <c r="D39" s="3" t="s">
        <v>284</v>
      </c>
      <c r="E39" s="8" t="s">
        <v>283</v>
      </c>
      <c r="F39" s="3" t="s">
        <v>285</v>
      </c>
      <c r="G39" s="7">
        <v>2</v>
      </c>
    </row>
    <row r="40" spans="3:13" ht="45">
      <c r="C40" s="14" t="s">
        <v>276</v>
      </c>
      <c r="D40" s="3" t="s">
        <v>284</v>
      </c>
      <c r="E40" s="8" t="s">
        <v>283</v>
      </c>
      <c r="F40" s="3" t="s">
        <v>892</v>
      </c>
      <c r="G40" s="29">
        <v>1</v>
      </c>
    </row>
    <row r="41" spans="3:13" ht="30">
      <c r="C41" s="14" t="s">
        <v>276</v>
      </c>
      <c r="D41" s="3" t="s">
        <v>284</v>
      </c>
      <c r="E41" s="8" t="s">
        <v>283</v>
      </c>
      <c r="F41" s="3" t="s">
        <v>893</v>
      </c>
      <c r="G41" s="29">
        <v>1</v>
      </c>
    </row>
    <row r="42" spans="3:13" ht="30">
      <c r="C42" s="14" t="s">
        <v>276</v>
      </c>
      <c r="D42" s="3" t="s">
        <v>284</v>
      </c>
      <c r="E42" s="8" t="s">
        <v>283</v>
      </c>
      <c r="F42" s="3" t="s">
        <v>894</v>
      </c>
      <c r="G42" s="29">
        <v>1</v>
      </c>
    </row>
    <row r="43" spans="3:13">
      <c r="C43" s="14" t="s">
        <v>276</v>
      </c>
      <c r="D43" s="3" t="s">
        <v>996</v>
      </c>
      <c r="E43" s="8" t="s">
        <v>286</v>
      </c>
      <c r="F43" s="3" t="s">
        <v>895</v>
      </c>
      <c r="G43" s="7">
        <v>3</v>
      </c>
    </row>
    <row r="44" spans="3:13" ht="30">
      <c r="C44" s="14" t="s">
        <v>276</v>
      </c>
      <c r="D44" s="3" t="s">
        <v>1020</v>
      </c>
      <c r="E44" s="8" t="s">
        <v>286</v>
      </c>
      <c r="F44" s="3" t="s">
        <v>958</v>
      </c>
      <c r="G44" s="29">
        <v>1</v>
      </c>
    </row>
    <row r="45" spans="3:13" ht="30">
      <c r="C45" s="14" t="s">
        <v>287</v>
      </c>
      <c r="D45" s="3" t="s">
        <v>278</v>
      </c>
      <c r="E45" s="8" t="s">
        <v>288</v>
      </c>
      <c r="F45" s="3" t="s">
        <v>896</v>
      </c>
      <c r="G45" s="29">
        <v>1</v>
      </c>
    </row>
    <row r="46" spans="3:13" ht="45">
      <c r="C46" s="14" t="s">
        <v>287</v>
      </c>
      <c r="D46" s="3" t="s">
        <v>278</v>
      </c>
      <c r="E46" s="8" t="s">
        <v>288</v>
      </c>
      <c r="F46" s="3" t="s">
        <v>897</v>
      </c>
      <c r="G46" s="29">
        <v>1</v>
      </c>
    </row>
    <row r="47" spans="3:13" ht="30">
      <c r="C47" s="14" t="s">
        <v>287</v>
      </c>
      <c r="D47" s="3" t="s">
        <v>278</v>
      </c>
      <c r="E47" s="8" t="s">
        <v>288</v>
      </c>
      <c r="F47" s="3" t="s">
        <v>898</v>
      </c>
      <c r="G47" s="29">
        <v>1</v>
      </c>
    </row>
    <row r="48" spans="3:13">
      <c r="C48" s="14" t="s">
        <v>287</v>
      </c>
      <c r="D48" s="3" t="s">
        <v>278</v>
      </c>
      <c r="E48" s="8" t="s">
        <v>288</v>
      </c>
      <c r="F48" s="3" t="s">
        <v>899</v>
      </c>
      <c r="G48" s="29">
        <v>1</v>
      </c>
    </row>
    <row r="49" spans="3:7" ht="30">
      <c r="C49" s="14" t="s">
        <v>287</v>
      </c>
      <c r="D49" s="3" t="s">
        <v>284</v>
      </c>
      <c r="E49" s="8" t="s">
        <v>289</v>
      </c>
      <c r="F49" s="3" t="s">
        <v>900</v>
      </c>
      <c r="G49" s="29">
        <v>1</v>
      </c>
    </row>
    <row r="50" spans="3:7" ht="30">
      <c r="C50" s="14" t="s">
        <v>287</v>
      </c>
      <c r="D50" s="3" t="s">
        <v>284</v>
      </c>
      <c r="E50" s="8" t="s">
        <v>289</v>
      </c>
      <c r="F50" s="3" t="s">
        <v>901</v>
      </c>
      <c r="G50" s="29">
        <v>1</v>
      </c>
    </row>
    <row r="51" spans="3:7" ht="30">
      <c r="C51" s="14" t="s">
        <v>287</v>
      </c>
      <c r="D51" s="3" t="s">
        <v>284</v>
      </c>
      <c r="E51" s="8" t="s">
        <v>289</v>
      </c>
      <c r="F51" s="3" t="s">
        <v>902</v>
      </c>
      <c r="G51" s="29">
        <v>1</v>
      </c>
    </row>
    <row r="52" spans="3:7" ht="30">
      <c r="C52" s="14" t="s">
        <v>287</v>
      </c>
      <c r="D52" s="3" t="s">
        <v>284</v>
      </c>
      <c r="E52" s="8" t="s">
        <v>289</v>
      </c>
      <c r="F52" s="3" t="s">
        <v>903</v>
      </c>
      <c r="G52" s="29">
        <v>1</v>
      </c>
    </row>
    <row r="53" spans="3:7" ht="30">
      <c r="C53" s="14" t="s">
        <v>287</v>
      </c>
      <c r="D53" s="3" t="s">
        <v>284</v>
      </c>
      <c r="E53" s="8" t="s">
        <v>289</v>
      </c>
      <c r="F53" s="3" t="s">
        <v>904</v>
      </c>
      <c r="G53" s="29">
        <v>1</v>
      </c>
    </row>
    <row r="54" spans="3:7" ht="30">
      <c r="C54" s="14" t="s">
        <v>287</v>
      </c>
      <c r="D54" s="3" t="s">
        <v>284</v>
      </c>
      <c r="E54" s="8" t="s">
        <v>289</v>
      </c>
      <c r="F54" s="3" t="s">
        <v>905</v>
      </c>
      <c r="G54" s="7">
        <v>2</v>
      </c>
    </row>
    <row r="55" spans="3:7" ht="45">
      <c r="C55" s="14" t="s">
        <v>287</v>
      </c>
      <c r="D55" s="3" t="s">
        <v>284</v>
      </c>
      <c r="E55" s="8" t="s">
        <v>289</v>
      </c>
      <c r="F55" s="3" t="s">
        <v>906</v>
      </c>
      <c r="G55" s="29">
        <v>1</v>
      </c>
    </row>
    <row r="56" spans="3:7" ht="30">
      <c r="C56" s="14" t="s">
        <v>287</v>
      </c>
      <c r="D56" s="3" t="s">
        <v>284</v>
      </c>
      <c r="E56" s="8" t="s">
        <v>289</v>
      </c>
      <c r="F56" s="3" t="s">
        <v>907</v>
      </c>
      <c r="G56" s="29">
        <v>1</v>
      </c>
    </row>
    <row r="57" spans="3:7" ht="30">
      <c r="C57" s="14" t="s">
        <v>287</v>
      </c>
      <c r="D57" s="3" t="s">
        <v>284</v>
      </c>
      <c r="E57" s="8" t="s">
        <v>289</v>
      </c>
      <c r="F57" s="3" t="s">
        <v>908</v>
      </c>
      <c r="G57" s="29">
        <v>1</v>
      </c>
    </row>
    <row r="58" spans="3:7" ht="45">
      <c r="C58" s="14" t="s">
        <v>287</v>
      </c>
      <c r="D58" s="3" t="s">
        <v>290</v>
      </c>
      <c r="E58" s="8" t="s">
        <v>291</v>
      </c>
      <c r="F58" s="3" t="s">
        <v>909</v>
      </c>
      <c r="G58" s="7">
        <v>2</v>
      </c>
    </row>
    <row r="59" spans="3:7" ht="60">
      <c r="C59" s="14" t="s">
        <v>287</v>
      </c>
      <c r="D59" s="3" t="s">
        <v>292</v>
      </c>
      <c r="E59" s="8" t="s">
        <v>293</v>
      </c>
      <c r="F59" s="3" t="s">
        <v>910</v>
      </c>
      <c r="G59" s="29">
        <v>1</v>
      </c>
    </row>
    <row r="60" spans="3:7" ht="60">
      <c r="C60" s="14" t="s">
        <v>287</v>
      </c>
      <c r="D60" s="3" t="s">
        <v>292</v>
      </c>
      <c r="E60" s="8" t="s">
        <v>293</v>
      </c>
      <c r="F60" s="3" t="s">
        <v>911</v>
      </c>
      <c r="G60" s="7">
        <v>2</v>
      </c>
    </row>
    <row r="61" spans="3:7" ht="60">
      <c r="C61" s="14" t="s">
        <v>287</v>
      </c>
      <c r="D61" s="3" t="s">
        <v>292</v>
      </c>
      <c r="E61" s="8" t="s">
        <v>293</v>
      </c>
      <c r="F61" s="3" t="s">
        <v>912</v>
      </c>
      <c r="G61" s="29">
        <v>1</v>
      </c>
    </row>
    <row r="62" spans="3:7" ht="45">
      <c r="C62" s="14" t="s">
        <v>287</v>
      </c>
      <c r="D62" s="3" t="s">
        <v>959</v>
      </c>
      <c r="E62" s="8" t="s">
        <v>294</v>
      </c>
      <c r="F62" s="3" t="s">
        <v>913</v>
      </c>
      <c r="G62" s="7">
        <v>2</v>
      </c>
    </row>
    <row r="63" spans="3:7" ht="30">
      <c r="C63" s="14" t="s">
        <v>287</v>
      </c>
      <c r="D63" s="3" t="s">
        <v>959</v>
      </c>
      <c r="E63" s="8" t="s">
        <v>294</v>
      </c>
      <c r="F63" s="3" t="s">
        <v>295</v>
      </c>
      <c r="G63" s="7">
        <v>2</v>
      </c>
    </row>
    <row r="64" spans="3:7" ht="30">
      <c r="C64" s="14" t="s">
        <v>287</v>
      </c>
      <c r="D64" s="3" t="s">
        <v>959</v>
      </c>
      <c r="E64" s="8" t="s">
        <v>294</v>
      </c>
      <c r="F64" s="3" t="s">
        <v>296</v>
      </c>
      <c r="G64" s="29">
        <v>1</v>
      </c>
    </row>
    <row r="65" spans="3:7" ht="60">
      <c r="C65" s="14" t="s">
        <v>297</v>
      </c>
      <c r="D65" s="3" t="s">
        <v>1009</v>
      </c>
      <c r="E65" s="8" t="s">
        <v>298</v>
      </c>
      <c r="F65" s="3" t="s">
        <v>914</v>
      </c>
      <c r="G65" s="7">
        <v>2</v>
      </c>
    </row>
    <row r="66" spans="3:7" ht="45">
      <c r="C66" s="14" t="s">
        <v>297</v>
      </c>
      <c r="D66" s="3" t="s">
        <v>1009</v>
      </c>
      <c r="E66" s="8" t="s">
        <v>298</v>
      </c>
      <c r="F66" s="3" t="s">
        <v>979</v>
      </c>
      <c r="G66" s="29">
        <v>1</v>
      </c>
    </row>
    <row r="67" spans="3:7" ht="45">
      <c r="C67" s="14" t="s">
        <v>297</v>
      </c>
      <c r="D67" s="3" t="s">
        <v>1009</v>
      </c>
      <c r="E67" s="8" t="s">
        <v>298</v>
      </c>
      <c r="F67" s="3" t="s">
        <v>299</v>
      </c>
      <c r="G67" s="29">
        <v>1</v>
      </c>
    </row>
    <row r="68" spans="3:7" ht="45">
      <c r="C68" s="14" t="s">
        <v>297</v>
      </c>
      <c r="D68" s="3" t="s">
        <v>1009</v>
      </c>
      <c r="E68" s="8" t="s">
        <v>298</v>
      </c>
      <c r="F68" s="3" t="s">
        <v>915</v>
      </c>
      <c r="G68" s="7">
        <v>2</v>
      </c>
    </row>
    <row r="69" spans="3:7">
      <c r="C69" s="14" t="s">
        <v>300</v>
      </c>
      <c r="D69" t="s">
        <v>960</v>
      </c>
      <c r="E69" s="8" t="s">
        <v>301</v>
      </c>
      <c r="F69" s="3" t="s">
        <v>302</v>
      </c>
      <c r="G69" s="7">
        <v>2</v>
      </c>
    </row>
    <row r="70" spans="3:7" ht="30">
      <c r="C70" s="14" t="s">
        <v>300</v>
      </c>
      <c r="D70" t="s">
        <v>960</v>
      </c>
      <c r="E70" s="8" t="s">
        <v>301</v>
      </c>
      <c r="F70" s="3" t="s">
        <v>303</v>
      </c>
      <c r="G70" s="7">
        <v>2</v>
      </c>
    </row>
    <row r="71" spans="3:7">
      <c r="C71" s="14" t="s">
        <v>300</v>
      </c>
      <c r="D71" t="s">
        <v>960</v>
      </c>
      <c r="E71" s="8" t="s">
        <v>301</v>
      </c>
      <c r="F71" s="3" t="s">
        <v>304</v>
      </c>
      <c r="G71" s="7">
        <v>2</v>
      </c>
    </row>
    <row r="72" spans="3:7" ht="45">
      <c r="C72" s="14" t="s">
        <v>300</v>
      </c>
      <c r="D72" s="3" t="s">
        <v>1009</v>
      </c>
      <c r="E72" s="8" t="s">
        <v>306</v>
      </c>
      <c r="F72" s="2" t="s">
        <v>305</v>
      </c>
      <c r="G72" s="7">
        <v>2</v>
      </c>
    </row>
    <row r="73" spans="3:7" ht="45">
      <c r="C73" s="14" t="s">
        <v>300</v>
      </c>
      <c r="D73" s="3" t="s">
        <v>1009</v>
      </c>
      <c r="E73" s="8" t="s">
        <v>308</v>
      </c>
      <c r="F73" s="2" t="s">
        <v>307</v>
      </c>
      <c r="G73" s="7">
        <v>2</v>
      </c>
    </row>
    <row r="74" spans="3:7" ht="45">
      <c r="C74" s="14" t="s">
        <v>309</v>
      </c>
      <c r="D74" s="3" t="s">
        <v>1009</v>
      </c>
      <c r="E74" s="8" t="s">
        <v>310</v>
      </c>
      <c r="F74" s="3" t="s">
        <v>916</v>
      </c>
      <c r="G74" s="29">
        <v>1</v>
      </c>
    </row>
    <row r="75" spans="3:7" ht="45">
      <c r="C75" s="14" t="s">
        <v>309</v>
      </c>
      <c r="D75" s="3" t="s">
        <v>1009</v>
      </c>
      <c r="E75" s="8" t="s">
        <v>311</v>
      </c>
      <c r="F75" s="3" t="s">
        <v>975</v>
      </c>
      <c r="G75" s="29">
        <v>1</v>
      </c>
    </row>
    <row r="76" spans="3:7" ht="45">
      <c r="C76" s="14" t="s">
        <v>309</v>
      </c>
      <c r="D76" s="3" t="s">
        <v>1009</v>
      </c>
      <c r="E76" s="8" t="s">
        <v>312</v>
      </c>
      <c r="F76" s="3" t="s">
        <v>917</v>
      </c>
      <c r="G76" s="7">
        <v>3</v>
      </c>
    </row>
    <row r="77" spans="3:7" ht="45">
      <c r="C77" s="14" t="s">
        <v>309</v>
      </c>
      <c r="D77" s="3" t="s">
        <v>1009</v>
      </c>
      <c r="E77" s="8" t="s">
        <v>313</v>
      </c>
      <c r="F77" s="3" t="s">
        <v>918</v>
      </c>
      <c r="G77" s="7">
        <v>3</v>
      </c>
    </row>
    <row r="78" spans="3:7" ht="45">
      <c r="C78" s="14" t="s">
        <v>309</v>
      </c>
      <c r="D78" s="3" t="s">
        <v>1009</v>
      </c>
      <c r="E78" s="8" t="s">
        <v>314</v>
      </c>
      <c r="F78" s="3" t="s">
        <v>977</v>
      </c>
      <c r="G78" s="7">
        <v>2</v>
      </c>
    </row>
    <row r="79" spans="3:7" ht="45">
      <c r="C79" s="14" t="s">
        <v>315</v>
      </c>
      <c r="D79" s="3" t="s">
        <v>1009</v>
      </c>
      <c r="E79" s="8" t="s">
        <v>316</v>
      </c>
      <c r="F79" s="3" t="s">
        <v>976</v>
      </c>
      <c r="G79" s="29">
        <v>1</v>
      </c>
    </row>
    <row r="80" spans="3:7" ht="45">
      <c r="C80" s="14" t="s">
        <v>315</v>
      </c>
      <c r="D80" s="3" t="s">
        <v>1009</v>
      </c>
      <c r="E80" s="8" t="s">
        <v>317</v>
      </c>
      <c r="F80" s="3" t="s">
        <v>919</v>
      </c>
      <c r="G80" s="7">
        <v>2</v>
      </c>
    </row>
    <row r="81" spans="3:7" ht="45">
      <c r="C81" s="14" t="s">
        <v>315</v>
      </c>
      <c r="D81" s="3" t="s">
        <v>1009</v>
      </c>
      <c r="E81" s="8" t="s">
        <v>318</v>
      </c>
      <c r="F81" s="3" t="s">
        <v>978</v>
      </c>
      <c r="G81" s="7">
        <v>2</v>
      </c>
    </row>
    <row r="82" spans="3:7" ht="45">
      <c r="C82" s="14" t="s">
        <v>315</v>
      </c>
      <c r="D82" s="3" t="s">
        <v>1009</v>
      </c>
      <c r="E82" s="8" t="s">
        <v>319</v>
      </c>
      <c r="F82" s="3" t="s">
        <v>920</v>
      </c>
      <c r="G82" s="7">
        <v>2</v>
      </c>
    </row>
    <row r="83" spans="3:7" ht="45">
      <c r="C83" s="14" t="s">
        <v>320</v>
      </c>
      <c r="D83" s="3" t="s">
        <v>1009</v>
      </c>
      <c r="E83" s="8" t="s">
        <v>321</v>
      </c>
      <c r="F83" s="3" t="s">
        <v>921</v>
      </c>
      <c r="G83" s="29">
        <v>1</v>
      </c>
    </row>
    <row r="84" spans="3:7" ht="45">
      <c r="C84" s="14" t="s">
        <v>320</v>
      </c>
      <c r="D84" s="3" t="s">
        <v>1009</v>
      </c>
      <c r="E84" s="8" t="s">
        <v>322</v>
      </c>
      <c r="F84" s="3" t="s">
        <v>922</v>
      </c>
      <c r="G84" s="29">
        <v>1</v>
      </c>
    </row>
    <row r="85" spans="3:7" ht="45">
      <c r="C85" s="14" t="s">
        <v>320</v>
      </c>
      <c r="D85" s="3" t="s">
        <v>1009</v>
      </c>
      <c r="E85" s="8" t="s">
        <v>323</v>
      </c>
      <c r="F85" s="3" t="s">
        <v>980</v>
      </c>
      <c r="G85" s="7">
        <v>2</v>
      </c>
    </row>
    <row r="86" spans="3:7" ht="45">
      <c r="C86" s="14" t="s">
        <v>320</v>
      </c>
      <c r="D86" s="3" t="s">
        <v>1009</v>
      </c>
      <c r="E86" s="8" t="s">
        <v>324</v>
      </c>
      <c r="F86" s="3" t="s">
        <v>923</v>
      </c>
      <c r="G86" s="7">
        <v>2</v>
      </c>
    </row>
    <row r="87" spans="3:7" ht="45">
      <c r="C87" s="14" t="s">
        <v>320</v>
      </c>
      <c r="D87" s="3" t="s">
        <v>1009</v>
      </c>
      <c r="E87" s="8" t="s">
        <v>325</v>
      </c>
      <c r="F87" s="3" t="s">
        <v>924</v>
      </c>
      <c r="G87" s="7">
        <v>2</v>
      </c>
    </row>
    <row r="88" spans="3:7" ht="45">
      <c r="C88" s="14" t="s">
        <v>320</v>
      </c>
      <c r="D88" s="3" t="s">
        <v>1009</v>
      </c>
      <c r="E88" s="8" t="s">
        <v>326</v>
      </c>
      <c r="F88" s="3" t="s">
        <v>925</v>
      </c>
      <c r="G88" s="7">
        <v>2</v>
      </c>
    </row>
    <row r="89" spans="3:7" ht="45">
      <c r="C89" s="14" t="s">
        <v>320</v>
      </c>
      <c r="D89" s="3" t="s">
        <v>1009</v>
      </c>
      <c r="E89" s="8" t="s">
        <v>327</v>
      </c>
      <c r="F89" s="3" t="s">
        <v>926</v>
      </c>
      <c r="G89" s="29">
        <v>1</v>
      </c>
    </row>
    <row r="90" spans="3:7" ht="45">
      <c r="C90" s="14" t="s">
        <v>320</v>
      </c>
      <c r="D90" s="3" t="s">
        <v>1009</v>
      </c>
      <c r="E90" s="8" t="s">
        <v>328</v>
      </c>
      <c r="F90" s="3" t="s">
        <v>981</v>
      </c>
      <c r="G90" s="29">
        <v>1</v>
      </c>
    </row>
    <row r="91" spans="3:7" ht="45">
      <c r="C91" s="14" t="s">
        <v>320</v>
      </c>
      <c r="D91" s="3" t="s">
        <v>1009</v>
      </c>
      <c r="E91" s="8" t="s">
        <v>329</v>
      </c>
      <c r="F91" s="3" t="s">
        <v>927</v>
      </c>
      <c r="G91" s="7">
        <v>2</v>
      </c>
    </row>
    <row r="92" spans="3:7" ht="45">
      <c r="C92" s="14" t="s">
        <v>330</v>
      </c>
      <c r="D92" s="3" t="s">
        <v>1009</v>
      </c>
      <c r="E92" s="10" t="s">
        <v>331</v>
      </c>
      <c r="F92" s="5" t="s">
        <v>982</v>
      </c>
      <c r="G92" s="30">
        <v>1</v>
      </c>
    </row>
    <row r="93" spans="3:7" ht="45">
      <c r="C93" s="14" t="s">
        <v>330</v>
      </c>
      <c r="D93" s="3" t="s">
        <v>1009</v>
      </c>
      <c r="E93" s="8" t="s">
        <v>332</v>
      </c>
      <c r="F93" s="3" t="s">
        <v>983</v>
      </c>
      <c r="G93" s="29">
        <v>1</v>
      </c>
    </row>
    <row r="94" spans="3:7" ht="45">
      <c r="C94" s="14" t="s">
        <v>333</v>
      </c>
      <c r="D94" s="3" t="s">
        <v>1009</v>
      </c>
      <c r="E94" s="8" t="s">
        <v>334</v>
      </c>
      <c r="F94" s="3" t="s">
        <v>928</v>
      </c>
      <c r="G94" s="7">
        <v>2</v>
      </c>
    </row>
    <row r="95" spans="3:7" ht="45">
      <c r="C95" s="14" t="s">
        <v>333</v>
      </c>
      <c r="D95" s="3" t="s">
        <v>1009</v>
      </c>
      <c r="E95" s="8" t="s">
        <v>335</v>
      </c>
      <c r="F95" s="3" t="s">
        <v>929</v>
      </c>
      <c r="G95" s="7">
        <v>2</v>
      </c>
    </row>
    <row r="96" spans="3:7" ht="45">
      <c r="C96" s="14" t="s">
        <v>333</v>
      </c>
      <c r="D96" s="3" t="s">
        <v>1009</v>
      </c>
      <c r="E96" s="8" t="s">
        <v>336</v>
      </c>
      <c r="F96" s="3" t="s">
        <v>961</v>
      </c>
      <c r="G96" s="7">
        <v>3</v>
      </c>
    </row>
    <row r="97" spans="3:7" ht="45">
      <c r="C97" s="14" t="s">
        <v>333</v>
      </c>
      <c r="D97" s="3" t="s">
        <v>1009</v>
      </c>
      <c r="E97" s="8" t="s">
        <v>337</v>
      </c>
      <c r="F97" s="3" t="s">
        <v>930</v>
      </c>
      <c r="G97" s="29">
        <v>1</v>
      </c>
    </row>
    <row r="98" spans="3:7" ht="45">
      <c r="C98" s="14" t="s">
        <v>333</v>
      </c>
      <c r="D98" s="3" t="s">
        <v>1009</v>
      </c>
      <c r="E98" s="8" t="s">
        <v>338</v>
      </c>
      <c r="F98" s="3" t="s">
        <v>931</v>
      </c>
      <c r="G98" s="7">
        <v>3</v>
      </c>
    </row>
    <row r="99" spans="3:7" ht="45">
      <c r="C99" s="14" t="s">
        <v>333</v>
      </c>
      <c r="D99" s="3" t="s">
        <v>1009</v>
      </c>
      <c r="E99" s="8" t="s">
        <v>339</v>
      </c>
      <c r="F99" s="3" t="s">
        <v>932</v>
      </c>
      <c r="G99" s="7">
        <v>2</v>
      </c>
    </row>
    <row r="100" spans="3:7" ht="45">
      <c r="C100" s="14" t="s">
        <v>340</v>
      </c>
      <c r="D100" s="3" t="s">
        <v>1009</v>
      </c>
      <c r="E100" s="8" t="s">
        <v>341</v>
      </c>
      <c r="F100" s="3" t="s">
        <v>933</v>
      </c>
      <c r="G100" s="29">
        <v>1</v>
      </c>
    </row>
    <row r="101" spans="3:7" ht="45">
      <c r="C101" s="14" t="s">
        <v>340</v>
      </c>
      <c r="D101" s="3" t="s">
        <v>1009</v>
      </c>
      <c r="E101" s="8" t="s">
        <v>342</v>
      </c>
      <c r="F101" s="3" t="s">
        <v>934</v>
      </c>
      <c r="G101" s="29">
        <v>1</v>
      </c>
    </row>
    <row r="102" spans="3:7" ht="45">
      <c r="C102" s="14" t="s">
        <v>340</v>
      </c>
      <c r="D102" s="3" t="s">
        <v>1009</v>
      </c>
      <c r="E102" s="8" t="s">
        <v>342</v>
      </c>
      <c r="F102" s="13" t="s">
        <v>935</v>
      </c>
      <c r="G102" s="29">
        <v>1</v>
      </c>
    </row>
    <row r="103" spans="3:7" ht="45">
      <c r="C103" s="14" t="s">
        <v>340</v>
      </c>
      <c r="D103" s="3" t="s">
        <v>1009</v>
      </c>
      <c r="E103" s="8" t="s">
        <v>343</v>
      </c>
      <c r="F103" s="3" t="s">
        <v>936</v>
      </c>
      <c r="G103" s="7">
        <v>3</v>
      </c>
    </row>
    <row r="104" spans="3:7" ht="60">
      <c r="C104" s="14" t="s">
        <v>340</v>
      </c>
      <c r="D104" s="3" t="s">
        <v>1009</v>
      </c>
      <c r="E104" s="8" t="s">
        <v>344</v>
      </c>
      <c r="F104" s="3" t="s">
        <v>962</v>
      </c>
      <c r="G104" s="7">
        <v>2</v>
      </c>
    </row>
    <row r="105" spans="3:7" ht="45">
      <c r="C105" s="14" t="s">
        <v>340</v>
      </c>
      <c r="D105" s="3" t="s">
        <v>1009</v>
      </c>
      <c r="E105" s="8" t="s">
        <v>345</v>
      </c>
      <c r="F105" s="3" t="s">
        <v>937</v>
      </c>
      <c r="G105" s="7">
        <v>3</v>
      </c>
    </row>
    <row r="106" spans="3:7" ht="45">
      <c r="C106" s="14" t="s">
        <v>340</v>
      </c>
      <c r="D106" s="3" t="s">
        <v>1009</v>
      </c>
      <c r="E106" s="8" t="s">
        <v>346</v>
      </c>
      <c r="F106" s="3" t="s">
        <v>938</v>
      </c>
      <c r="G106" s="7">
        <v>3</v>
      </c>
    </row>
    <row r="107" spans="3:7" ht="45">
      <c r="C107" s="15" t="s">
        <v>964</v>
      </c>
      <c r="D107" s="3" t="s">
        <v>1009</v>
      </c>
      <c r="E107" s="8" t="s">
        <v>347</v>
      </c>
      <c r="F107" s="6" t="s">
        <v>963</v>
      </c>
      <c r="G107" s="29">
        <v>1</v>
      </c>
    </row>
    <row r="108" spans="3:7" ht="45">
      <c r="C108" s="15" t="s">
        <v>964</v>
      </c>
      <c r="D108" s="3" t="s">
        <v>1009</v>
      </c>
      <c r="E108" s="8" t="s">
        <v>348</v>
      </c>
      <c r="F108" s="3" t="s">
        <v>939</v>
      </c>
      <c r="G108" s="29">
        <v>1</v>
      </c>
    </row>
    <row r="109" spans="3:7" ht="45">
      <c r="C109" s="15" t="s">
        <v>964</v>
      </c>
      <c r="D109" s="3" t="s">
        <v>1009</v>
      </c>
      <c r="E109" s="8" t="s">
        <v>349</v>
      </c>
      <c r="F109" s="3" t="s">
        <v>940</v>
      </c>
      <c r="G109" s="7">
        <v>2</v>
      </c>
    </row>
    <row r="110" spans="3:7" ht="45">
      <c r="C110" s="14" t="s">
        <v>351</v>
      </c>
      <c r="D110" s="3" t="s">
        <v>1009</v>
      </c>
      <c r="E110" s="8" t="s">
        <v>350</v>
      </c>
      <c r="F110" s="3" t="s">
        <v>965</v>
      </c>
      <c r="G110" s="29">
        <v>1</v>
      </c>
    </row>
    <row r="111" spans="3:7" ht="45">
      <c r="C111" s="14" t="s">
        <v>351</v>
      </c>
      <c r="D111" s="3" t="s">
        <v>1009</v>
      </c>
      <c r="E111" s="8" t="s">
        <v>352</v>
      </c>
      <c r="F111" s="3" t="s">
        <v>966</v>
      </c>
      <c r="G111" s="29">
        <v>1</v>
      </c>
    </row>
    <row r="112" spans="3:7" ht="60">
      <c r="C112" s="14" t="s">
        <v>361</v>
      </c>
      <c r="D112" s="3" t="s">
        <v>1009</v>
      </c>
      <c r="E112" s="8" t="s">
        <v>353</v>
      </c>
      <c r="F112" s="1" t="s">
        <v>967</v>
      </c>
      <c r="G112" s="29">
        <v>1</v>
      </c>
    </row>
    <row r="113" spans="3:7" ht="45">
      <c r="C113" s="14" t="s">
        <v>362</v>
      </c>
      <c r="D113" s="3" t="s">
        <v>1009</v>
      </c>
      <c r="E113" s="8" t="s">
        <v>354</v>
      </c>
      <c r="F113" s="1" t="s">
        <v>968</v>
      </c>
      <c r="G113" s="29">
        <v>1</v>
      </c>
    </row>
    <row r="114" spans="3:7" ht="45">
      <c r="C114" s="14" t="s">
        <v>363</v>
      </c>
      <c r="D114" s="3" t="s">
        <v>1009</v>
      </c>
      <c r="E114" s="8" t="s">
        <v>355</v>
      </c>
      <c r="F114" s="1" t="s">
        <v>969</v>
      </c>
      <c r="G114" s="7">
        <v>2</v>
      </c>
    </row>
    <row r="115" spans="3:7" ht="45">
      <c r="C115" s="14" t="s">
        <v>364</v>
      </c>
      <c r="D115" s="3" t="s">
        <v>1009</v>
      </c>
      <c r="E115" s="8" t="s">
        <v>356</v>
      </c>
      <c r="F115" s="1" t="s">
        <v>970</v>
      </c>
      <c r="G115" s="7">
        <v>2</v>
      </c>
    </row>
    <row r="116" spans="3:7" ht="45">
      <c r="C116" s="14" t="s">
        <v>365</v>
      </c>
      <c r="D116" s="3" t="s">
        <v>1009</v>
      </c>
      <c r="E116" s="8" t="s">
        <v>357</v>
      </c>
      <c r="F116" s="1" t="s">
        <v>971</v>
      </c>
      <c r="G116" s="7">
        <v>2</v>
      </c>
    </row>
    <row r="117" spans="3:7" ht="105">
      <c r="C117" s="14" t="s">
        <v>366</v>
      </c>
      <c r="D117" s="3" t="s">
        <v>1009</v>
      </c>
      <c r="E117" s="8" t="s">
        <v>358</v>
      </c>
      <c r="F117" s="1" t="s">
        <v>972</v>
      </c>
      <c r="G117" s="7">
        <v>2</v>
      </c>
    </row>
    <row r="118" spans="3:7" ht="45">
      <c r="C118" s="14" t="s">
        <v>367</v>
      </c>
      <c r="D118" s="3" t="s">
        <v>1009</v>
      </c>
      <c r="E118" s="8" t="s">
        <v>359</v>
      </c>
      <c r="F118" s="1" t="s">
        <v>973</v>
      </c>
      <c r="G118" s="7">
        <v>2</v>
      </c>
    </row>
    <row r="119" spans="3:7" ht="45">
      <c r="C119" s="14" t="s">
        <v>368</v>
      </c>
      <c r="D119" s="3" t="s">
        <v>1009</v>
      </c>
      <c r="E119" s="8" t="s">
        <v>360</v>
      </c>
      <c r="F119" s="1" t="s">
        <v>974</v>
      </c>
      <c r="G119" s="31">
        <v>1</v>
      </c>
    </row>
    <row r="121" spans="3:7">
      <c r="F121" s="11"/>
    </row>
    <row r="122" spans="3:7">
      <c r="F122" s="11"/>
    </row>
    <row r="123" spans="3:7">
      <c r="F123" s="11"/>
    </row>
  </sheetData>
  <autoFilter ref="A1:M119"/>
  <customSheetViews>
    <customSheetView guid="{5D9168F2-8055-4C68-BEB0-D33A1C863ECA}" scale="85" showAutoFilter="1" hiddenColumns="1" state="hidden" topLeftCell="C1">
      <pane ySplit="1" topLeftCell="A2" activePane="bottomLeft" state="frozen"/>
      <selection pane="bottomLeft" activeCell="N8" sqref="N8"/>
      <pageMargins left="0.7" right="0.7" top="0.78740157499999996" bottom="0.78740157499999996" header="0.3" footer="0.3"/>
      <pageSetup paperSize="9" orientation="portrait" horizontalDpi="4294967294" verticalDpi="4294967294"/>
      <autoFilter ref="A1:M119"/>
    </customSheetView>
    <customSheetView guid="{3A2A7850-79E4-4F51-92FC-597141794088}" scale="85" showAutoFilter="1" hiddenColumns="1" state="hidden" topLeftCell="C1">
      <pane ySplit="1" topLeftCell="A2" activePane="bottomLeft" state="frozen"/>
      <selection pane="bottomLeft" activeCell="N8" sqref="N8"/>
      <pageMargins left="0.7" right="0.7" top="0.78740157499999996" bottom="0.78740157499999996" header="0.3" footer="0.3"/>
      <pageSetup paperSize="9" orientation="portrait" horizontalDpi="4294967294" verticalDpi="4294967294"/>
      <autoFilter ref="A1:M119"/>
    </customSheetView>
    <customSheetView guid="{26968DAF-4B88-4CE9-A801-EDAB0AA97514}" scale="85" showAutoFilter="1" hiddenColumns="1" state="hidden" topLeftCell="C1">
      <pane ySplit="1" topLeftCell="A2" activePane="bottomLeft" state="frozen"/>
      <selection pane="bottomLeft" activeCell="N8" sqref="N8"/>
      <pageMargins left="0.7" right="0.7" top="0.78740157499999996" bottom="0.78740157499999996" header="0.3" footer="0.3"/>
      <pageSetup paperSize="9" orientation="portrait" horizontalDpi="4294967294" verticalDpi="4294967294"/>
      <autoFilter ref="A1:M119"/>
    </customSheetView>
  </customSheetViews>
  <phoneticPr fontId="12" type="noConversion"/>
  <pageMargins left="0.7" right="0.7" top="0.78740157499999996" bottom="0.78740157499999996" header="0.3" footer="0.3"/>
  <pageSetup paperSize="9" orientation="portrait" horizontalDpi="4294967294" verticalDpi="429496729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All</vt:lpstr>
      <vt:lpstr>Questions</vt:lpstr>
      <vt:lpstr>JUE</vt:lpstr>
      <vt:lpstr>MAW</vt:lpstr>
      <vt:lpstr>JBU</vt:lpstr>
      <vt:lpstr>JBS</vt:lpstr>
      <vt:lpstr>RM</vt:lpstr>
      <vt:lpstr>EPC</vt:lpstr>
      <vt:lpstr>O&amp;M</vt:lpstr>
      <vt:lpstr>Documents</vt:lpstr>
      <vt:lpstr>AR</vt:lpstr>
      <vt:lpstr>ZTE</vt:lpstr>
      <vt:lpstr>Juwi</vt:lpstr>
      <vt:lpstr>ER Checklist</vt:lpstr>
      <vt:lpstr>Annex B Component Info</vt:lpstr>
      <vt:lpstr>Annex E BOM</vt:lpstr>
      <vt:lpstr>For info - Annex C Evaluation</vt:lpstr>
      <vt:lpstr>For info - Completeness check</vt:lpstr>
      <vt:lpstr>'Annex B Component Info'!_Hlk498183588</vt:lpstr>
      <vt:lpstr>'ER Checklist'!_Ref497215043</vt:lpstr>
      <vt:lpstr>'ER Checklist'!_Ref497215051</vt:lpstr>
      <vt:lpstr>'Annex B Component Info'!_Ref497247259</vt:lpstr>
      <vt:lpstr>'Annex B Component Info'!_TOC_250002</vt:lpstr>
      <vt:lpstr>'Annex B Component Info'!_TOC_250004</vt:lpstr>
      <vt:lpstr>'Annex B Component Info'!_TOC_250007</vt:lpstr>
      <vt:lpstr>'Annex B Component Info'!_TOC_250009</vt:lpstr>
      <vt:lpstr>'Annex B Component Info'!_TOC_250011</vt:lpstr>
      <vt:lpstr>'Annex B Component Info'!_TOC_250012</vt:lpstr>
      <vt:lpstr>'Annex B Component Info'!_TOC_250013</vt:lpstr>
      <vt:lpstr>'Annex B Component Info'!_TOC_250019</vt:lpstr>
      <vt:lpstr>'Annex B Component Info'!_Toc377096837</vt:lpstr>
      <vt:lpstr>'ER Checklist'!_Toc392880562</vt:lpstr>
      <vt:lpstr>'ER Checklist'!_Toc455341817</vt:lpstr>
      <vt:lpstr>'For info - Annex C Evaluation'!dataall</vt:lpstr>
      <vt:lpstr>'For info - Annex C Evaluation'!Print_Area</vt:lpstr>
    </vt:vector>
  </TitlesOfParts>
  <Company>8.2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elena.steffens</dc:creator>
  <cp:lastModifiedBy>Numan sb</cp:lastModifiedBy>
  <cp:lastPrinted>2016-07-15T07:01:23Z</cp:lastPrinted>
  <dcterms:created xsi:type="dcterms:W3CDTF">2014-02-04T15:28:02Z</dcterms:created>
  <dcterms:modified xsi:type="dcterms:W3CDTF">2017-12-13T06:25:09Z</dcterms:modified>
</cp:coreProperties>
</file>